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threadedComments/threadedComment1.xml" ContentType="application/vnd.ms-excel.threadedcomments+xml"/>
  <Override PartName="/xl/comments5.xml" ContentType="application/vnd.openxmlformats-officedocument.spreadsheetml.comments+xml"/>
  <Override PartName="/xl/threadedComments/threadedComment2.xml" ContentType="application/vnd.ms-excel.threadedcomments+xml"/>
  <Override PartName="/xl/comments6.xml" ContentType="application/vnd.openxmlformats-officedocument.spreadsheetml.comments+xml"/>
  <Override PartName="/xl/threadedComments/threadedComment3.xml" ContentType="application/vnd.ms-excel.threadedcomments+xml"/>
  <Override PartName="/xl/comments7.xml" ContentType="application/vnd.openxmlformats-officedocument.spreadsheetml.comments+xml"/>
  <Override PartName="/xl/threadedComments/threadedComment4.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166925"/>
  <mc:AlternateContent xmlns:mc="http://schemas.openxmlformats.org/markup-compatibility/2006">
    <mc:Choice Requires="x15">
      <x15ac:absPath xmlns:x15ac="http://schemas.microsoft.com/office/spreadsheetml/2010/11/ac" url="C:\Users\johan\Documents\PhD\UmbrellaMA\02_data\rawdata\"/>
    </mc:Choice>
  </mc:AlternateContent>
  <xr:revisionPtr revIDLastSave="0" documentId="13_ncr:1_{241A8EE0-C970-4A31-96FE-9AA1CFE6755C}" xr6:coauthVersionLast="47" xr6:coauthVersionMax="47" xr10:uidLastSave="{00000000-0000-0000-0000-000000000000}"/>
  <bookViews>
    <workbookView xWindow="-110" yWindow="-110" windowWidth="19420" windowHeight="10300" firstSheet="5" activeTab="6" xr2:uid="{7B931B40-53E6-4990-AF30-E8A4D548085D}"/>
  </bookViews>
  <sheets>
    <sheet name="1_Kaito_David_HP_symptoms" sheetId="4" r:id="rId1"/>
    <sheet name="2_Kaito_Riccardo_HP_Diagnosis" sheetId="5" r:id="rId2"/>
    <sheet name="3_Kaito_David_CHR_Transition" sheetId="12" r:id="rId3"/>
    <sheet name="4_Kaito_Riccardo_CHR_symptoms" sheetId="11" r:id="rId4"/>
    <sheet name="5_Kaito_David_CHR_symptoms" sheetId="13" r:id="rId5"/>
    <sheet name="6_Aisha_Riccardo_CHR" sheetId="8" r:id="rId6"/>
    <sheet name="7_Johanna_P" sheetId="9" r:id="rId7"/>
    <sheet name="Johanna_HP" sheetId="16" r:id="rId8"/>
    <sheet name="Johanna_CHR" sheetId="14" r:id="rId9"/>
    <sheet name="8_Molly_P" sheetId="6" r:id="rId10"/>
    <sheet name="10_Mahad_P" sheetId="3" r:id="rId11"/>
    <sheet name="11_Kaito_P" sheetId="7" r:id="rId12"/>
    <sheet name="HP_symptoms&amp;Diagnosis" sheetId="2" r:id="rId13"/>
    <sheet name="Sheet1" sheetId="15" r:id="rId14"/>
    <sheet name="0" sheetId="10" r:id="rId15"/>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Y12" i="9" l="1"/>
  <c r="DY13" i="9"/>
  <c r="DY14" i="9"/>
  <c r="DY15" i="9"/>
  <c r="DY16" i="9"/>
  <c r="DY17" i="9"/>
  <c r="DY18" i="9"/>
  <c r="DY19" i="9"/>
  <c r="DY20" i="9"/>
  <c r="DY21" i="9"/>
  <c r="DY22" i="9"/>
  <c r="DY23" i="9"/>
  <c r="DY24" i="9"/>
  <c r="DY25" i="9"/>
  <c r="DY26" i="9"/>
  <c r="DY27" i="9"/>
  <c r="DY11" i="9"/>
  <c r="DY4" i="9"/>
  <c r="DY5" i="9"/>
  <c r="DY6" i="9"/>
  <c r="DY7" i="9"/>
  <c r="DY8" i="9"/>
  <c r="DY9" i="9"/>
  <c r="DY10" i="9"/>
  <c r="DY3" i="9"/>
  <c r="AK22" i="8" l="1"/>
  <c r="AA22" i="8"/>
  <c r="AF22" i="8" s="1"/>
  <c r="AK21" i="8"/>
  <c r="AF21" i="8"/>
  <c r="AK20" i="8"/>
  <c r="AA20" i="8"/>
  <c r="AK19" i="8"/>
  <c r="AA19" i="8"/>
  <c r="AF19" i="8" s="1"/>
  <c r="AK18" i="8"/>
  <c r="AA18" i="8"/>
  <c r="AF18" i="8"/>
  <c r="AK17" i="8"/>
  <c r="AA17" i="8"/>
  <c r="AF17" i="8"/>
  <c r="AF16" i="8"/>
  <c r="AK15" i="8"/>
  <c r="AF15" i="8"/>
  <c r="AA15" i="8"/>
  <c r="AK14" i="8"/>
  <c r="AF14" i="8"/>
  <c r="AA14" i="8"/>
  <c r="AA13" i="8"/>
  <c r="AF13" i="8" s="1"/>
  <c r="AF12" i="8"/>
  <c r="AA12" i="8"/>
  <c r="AA11" i="8"/>
  <c r="AF11" i="8"/>
  <c r="AK10" i="8"/>
  <c r="AA10" i="8"/>
  <c r="AF10" i="8"/>
  <c r="AK9" i="8"/>
  <c r="AF9" i="8"/>
  <c r="AA9" i="8"/>
  <c r="AK8" i="8"/>
  <c r="AA8" i="8"/>
  <c r="AF8" i="8"/>
  <c r="AK7" i="8"/>
  <c r="AA7" i="8"/>
  <c r="AF7" i="8" s="1"/>
  <c r="AL121" i="11"/>
  <c r="AL120" i="11"/>
  <c r="AG107" i="11"/>
  <c r="AF107" i="11"/>
  <c r="AC107" i="11"/>
  <c r="AG106" i="11"/>
  <c r="AF106" i="11"/>
  <c r="AC106" i="11"/>
  <c r="AG105" i="11"/>
  <c r="AF105" i="11"/>
  <c r="AC105" i="11"/>
  <c r="AG104" i="11"/>
  <c r="AF104" i="11"/>
  <c r="AC104" i="11"/>
  <c r="AG103" i="11"/>
  <c r="AF103" i="11"/>
  <c r="AC103" i="11"/>
  <c r="AG102" i="11"/>
  <c r="AF102" i="11"/>
  <c r="AC102" i="11"/>
  <c r="AK101" i="11"/>
  <c r="AJ101" i="11"/>
  <c r="AL101" i="11"/>
  <c r="AG101" i="11"/>
  <c r="AB101" i="11"/>
  <c r="AF101" i="11"/>
  <c r="AK100" i="11"/>
  <c r="AJ100" i="11"/>
  <c r="AL100" i="11"/>
  <c r="AB100" i="11"/>
  <c r="AF100" i="11"/>
  <c r="AL99" i="11"/>
  <c r="AK99" i="11"/>
  <c r="AJ99" i="11"/>
  <c r="AB99" i="11"/>
  <c r="AG99" i="11"/>
  <c r="AK98" i="11"/>
  <c r="AL98" i="11"/>
  <c r="AJ98" i="11"/>
  <c r="AG98" i="11"/>
  <c r="AB98" i="11"/>
  <c r="AF98" i="11"/>
  <c r="AK97" i="11"/>
  <c r="AJ97" i="11"/>
  <c r="AL97" i="11"/>
  <c r="AG97" i="11"/>
  <c r="AF97" i="11"/>
  <c r="AB97" i="11"/>
  <c r="AK96" i="11"/>
  <c r="AJ96" i="11"/>
  <c r="AL96" i="11"/>
  <c r="AB96" i="11"/>
  <c r="AG96" i="11"/>
  <c r="AL95" i="11"/>
  <c r="AK95" i="11"/>
  <c r="AJ95" i="11"/>
  <c r="AB95" i="11"/>
  <c r="AG95" i="11"/>
  <c r="AK94" i="11"/>
  <c r="AL94" i="11"/>
  <c r="AJ94" i="11"/>
  <c r="AG94" i="11"/>
  <c r="AB94" i="11"/>
  <c r="AF94" i="11"/>
  <c r="AK93" i="11"/>
  <c r="AJ93" i="11"/>
  <c r="AL93" i="11"/>
  <c r="AG93" i="11"/>
  <c r="AF93" i="11"/>
  <c r="AB93" i="11"/>
  <c r="AK92" i="11"/>
  <c r="AJ92" i="11"/>
  <c r="AL92" i="11"/>
  <c r="AB92" i="11"/>
  <c r="AG92" i="11"/>
  <c r="AL91" i="11"/>
  <c r="AK91" i="11"/>
  <c r="AJ91" i="11"/>
  <c r="AB91" i="11"/>
  <c r="AG91" i="11"/>
  <c r="AK89" i="11"/>
  <c r="AJ89" i="11"/>
  <c r="AL89" i="11"/>
  <c r="AG89" i="11"/>
  <c r="AF89" i="11"/>
  <c r="AB89" i="11"/>
  <c r="AK88" i="11"/>
  <c r="AJ88" i="11"/>
  <c r="AL88" i="11"/>
  <c r="AG88" i="11"/>
  <c r="AF88" i="11"/>
  <c r="AB88" i="11"/>
  <c r="AL87" i="11"/>
  <c r="AK87" i="11"/>
  <c r="AJ87" i="11"/>
  <c r="AB87" i="11"/>
  <c r="AG87" i="11"/>
  <c r="AL86" i="11"/>
  <c r="AK86" i="11"/>
  <c r="AJ86" i="11"/>
  <c r="AB86" i="11"/>
  <c r="AG86" i="11"/>
  <c r="AK85" i="11"/>
  <c r="AJ85" i="11"/>
  <c r="AL85" i="11"/>
  <c r="AG85" i="11"/>
  <c r="AF85" i="11"/>
  <c r="AB85" i="11"/>
  <c r="AK84" i="11"/>
  <c r="AJ84" i="11"/>
  <c r="AL84" i="11"/>
  <c r="AG84" i="11"/>
  <c r="AF84" i="11"/>
  <c r="AB84" i="11"/>
  <c r="AL83" i="11"/>
  <c r="AK83" i="11"/>
  <c r="AJ83" i="11"/>
  <c r="AB83" i="11"/>
  <c r="AG83" i="11"/>
  <c r="AL82" i="11"/>
  <c r="AK82" i="11"/>
  <c r="AJ82" i="11"/>
  <c r="AB82" i="11"/>
  <c r="AG82" i="11"/>
  <c r="AK81" i="11"/>
  <c r="AJ81" i="11"/>
  <c r="AL81" i="11"/>
  <c r="AG81" i="11"/>
  <c r="AF81" i="11"/>
  <c r="AB81" i="11"/>
  <c r="AK80" i="11"/>
  <c r="AJ80" i="11"/>
  <c r="AL80" i="11"/>
  <c r="AG80" i="11"/>
  <c r="AF80" i="11"/>
  <c r="AB80" i="11"/>
  <c r="AL79" i="11"/>
  <c r="AK79" i="11"/>
  <c r="AJ79" i="11"/>
  <c r="AB79" i="11"/>
  <c r="AG79" i="11"/>
  <c r="AL78" i="11"/>
  <c r="AK78" i="11"/>
  <c r="AJ78" i="11"/>
  <c r="AB78" i="11"/>
  <c r="AG78" i="11"/>
  <c r="AK77" i="11"/>
  <c r="AJ77" i="11"/>
  <c r="AL77" i="11"/>
  <c r="AG77" i="11"/>
  <c r="AF77" i="11"/>
  <c r="AB77" i="11"/>
  <c r="AL76" i="11"/>
  <c r="AK76" i="11"/>
  <c r="AJ76" i="11"/>
  <c r="AF76" i="11"/>
  <c r="AB76" i="11"/>
  <c r="AG76" i="11"/>
  <c r="AD75" i="11"/>
  <c r="AD74" i="11"/>
  <c r="AD73" i="11"/>
  <c r="AB66" i="11"/>
  <c r="AB65" i="11"/>
  <c r="AB64" i="11"/>
  <c r="AB42" i="11"/>
  <c r="AB41" i="11"/>
  <c r="AB40" i="11"/>
  <c r="AB39" i="11"/>
  <c r="AB38" i="11"/>
  <c r="AB37" i="11"/>
  <c r="AB36" i="11"/>
  <c r="AB35" i="11"/>
  <c r="AB34" i="11"/>
  <c r="AB33" i="11"/>
  <c r="AB32" i="11"/>
  <c r="AB31" i="11"/>
  <c r="AB30" i="11"/>
  <c r="AB29" i="11"/>
  <c r="AB28" i="11"/>
  <c r="AB27" i="11"/>
  <c r="AL26" i="11"/>
  <c r="AB26" i="11"/>
  <c r="AL25" i="11"/>
  <c r="AB25" i="11"/>
  <c r="AL24" i="11"/>
  <c r="AB24" i="11"/>
  <c r="AL23" i="11"/>
  <c r="AB23" i="11"/>
  <c r="AL22" i="11"/>
  <c r="AB22" i="11"/>
  <c r="AB21" i="11"/>
  <c r="AB20" i="11"/>
  <c r="AB19" i="11"/>
  <c r="AB18" i="11"/>
  <c r="AB17" i="11"/>
  <c r="AB16" i="11"/>
  <c r="AB15" i="11"/>
  <c r="AB14" i="11"/>
  <c r="AB13" i="11"/>
  <c r="AB12" i="11"/>
  <c r="AB11" i="11"/>
  <c r="AB10" i="11"/>
  <c r="AB9" i="11"/>
  <c r="AB8" i="11"/>
  <c r="AB7" i="11"/>
  <c r="AB6" i="11"/>
  <c r="AB5" i="11"/>
  <c r="AB56" i="5"/>
  <c r="AB55" i="5"/>
  <c r="AB54" i="5"/>
  <c r="AB53" i="5"/>
  <c r="AK52" i="5"/>
  <c r="AJ52" i="5"/>
  <c r="AL52" i="5"/>
  <c r="AG52" i="5"/>
  <c r="AB52" i="5"/>
  <c r="AF52" i="5"/>
  <c r="AL51" i="5"/>
  <c r="AK51" i="5"/>
  <c r="AJ51" i="5"/>
  <c r="AB51" i="5"/>
  <c r="AG51" i="5"/>
  <c r="AK50" i="5"/>
  <c r="AJ50" i="5"/>
  <c r="AL50" i="5"/>
  <c r="AB50" i="5"/>
  <c r="AG50" i="5"/>
  <c r="AK49" i="5"/>
  <c r="AJ49" i="5"/>
  <c r="AL49" i="5"/>
  <c r="AF49" i="5"/>
  <c r="AB49" i="5"/>
  <c r="AG49" i="5"/>
  <c r="AK48" i="5"/>
  <c r="AL48" i="5"/>
  <c r="AJ48" i="5"/>
  <c r="AG48" i="5"/>
  <c r="AF48" i="5"/>
  <c r="AB48" i="5"/>
  <c r="AL47" i="5"/>
  <c r="AK47" i="5"/>
  <c r="AJ47" i="5"/>
  <c r="AB47" i="5"/>
  <c r="AG47" i="5"/>
  <c r="AK46" i="5"/>
  <c r="AJ46" i="5"/>
  <c r="AL46" i="5"/>
  <c r="AB46" i="5"/>
  <c r="AG46" i="5"/>
  <c r="AK45" i="5"/>
  <c r="AJ45" i="5"/>
  <c r="AL45" i="5"/>
  <c r="AF45" i="5"/>
  <c r="AB45" i="5"/>
  <c r="AG45" i="5"/>
  <c r="AK44" i="5"/>
  <c r="AJ44" i="5"/>
  <c r="AL44" i="5"/>
  <c r="AG44" i="5"/>
  <c r="AF44" i="5"/>
  <c r="AB44" i="5"/>
  <c r="AL43" i="5"/>
  <c r="AK43" i="5"/>
  <c r="AJ43" i="5"/>
  <c r="AB43" i="5"/>
  <c r="AG43" i="5"/>
  <c r="AK42" i="5"/>
  <c r="AJ42" i="5"/>
  <c r="AL42" i="5"/>
  <c r="AB42" i="5"/>
  <c r="AG42" i="5"/>
  <c r="AK41" i="5"/>
  <c r="AJ41" i="5"/>
  <c r="AL41" i="5"/>
  <c r="AF41" i="5"/>
  <c r="AB41" i="5"/>
  <c r="AG41" i="5"/>
  <c r="AK40" i="5"/>
  <c r="AJ40" i="5"/>
  <c r="AL40" i="5"/>
  <c r="AG40" i="5"/>
  <c r="AF40" i="5"/>
  <c r="AB40" i="5"/>
  <c r="AL39" i="5"/>
  <c r="AK39" i="5"/>
  <c r="AJ39" i="5"/>
  <c r="AB39" i="5"/>
  <c r="AG39" i="5"/>
  <c r="AK38" i="5"/>
  <c r="AJ38" i="5"/>
  <c r="AL38" i="5"/>
  <c r="AB38" i="5"/>
  <c r="AG38" i="5"/>
  <c r="AK37" i="5"/>
  <c r="AJ37" i="5"/>
  <c r="AL37" i="5"/>
  <c r="AF37" i="5"/>
  <c r="AB37" i="5"/>
  <c r="AG37" i="5"/>
  <c r="AK36" i="5"/>
  <c r="AJ36" i="5"/>
  <c r="AL36" i="5"/>
  <c r="AG36" i="5"/>
  <c r="AF36" i="5"/>
  <c r="AB36" i="5"/>
  <c r="AL35" i="5"/>
  <c r="AK35" i="5"/>
  <c r="AJ35" i="5"/>
  <c r="AB35" i="5"/>
  <c r="AG35" i="5"/>
  <c r="AK34" i="5"/>
  <c r="AJ34" i="5"/>
  <c r="AL34" i="5"/>
  <c r="AB34" i="5"/>
  <c r="AG34" i="5"/>
  <c r="AK33" i="5"/>
  <c r="AJ33" i="5"/>
  <c r="AL33" i="5"/>
  <c r="AF33" i="5"/>
  <c r="AB33" i="5"/>
  <c r="AG33" i="5"/>
  <c r="AK32" i="5"/>
  <c r="AJ32" i="5"/>
  <c r="AL32" i="5"/>
  <c r="AG32" i="5"/>
  <c r="AF32" i="5"/>
  <c r="AB32" i="5"/>
  <c r="AL31" i="5"/>
  <c r="AK31" i="5"/>
  <c r="AJ31" i="5"/>
  <c r="AB31" i="5"/>
  <c r="AG31" i="5"/>
  <c r="AK30" i="5"/>
  <c r="AJ30" i="5"/>
  <c r="AL30" i="5"/>
  <c r="AB30" i="5"/>
  <c r="AG30" i="5"/>
  <c r="AK29" i="5"/>
  <c r="AJ29" i="5"/>
  <c r="AL29" i="5"/>
  <c r="AF29" i="5"/>
  <c r="AB29" i="5"/>
  <c r="AG29" i="5"/>
  <c r="AK28" i="5"/>
  <c r="AJ28" i="5"/>
  <c r="AL28" i="5"/>
  <c r="AG28" i="5"/>
  <c r="AF28" i="5"/>
  <c r="AB28" i="5"/>
  <c r="AL27" i="5"/>
  <c r="AK27" i="5"/>
  <c r="AJ27" i="5"/>
  <c r="AB27" i="5"/>
  <c r="AG27" i="5"/>
  <c r="AK26" i="5"/>
  <c r="AJ26" i="5"/>
  <c r="AL26" i="5"/>
  <c r="AB26" i="5"/>
  <c r="AG26" i="5"/>
  <c r="AK25" i="5"/>
  <c r="AG20" i="5"/>
  <c r="AF20" i="5"/>
  <c r="AG19" i="5"/>
  <c r="AF19" i="5"/>
  <c r="AK18" i="5"/>
  <c r="AJ18" i="5"/>
  <c r="AG18" i="5"/>
  <c r="AF18" i="5"/>
  <c r="AB17" i="5"/>
  <c r="AK16" i="5"/>
  <c r="AJ16" i="5"/>
  <c r="AL16" i="5"/>
  <c r="AB16" i="5"/>
  <c r="AG16" i="5"/>
  <c r="AK15" i="5"/>
  <c r="AJ15" i="5"/>
  <c r="AL15" i="5"/>
  <c r="AF15" i="5"/>
  <c r="AB15" i="5"/>
  <c r="AG15" i="5"/>
  <c r="AK14" i="5"/>
  <c r="AJ14" i="5"/>
  <c r="AL14" i="5"/>
  <c r="AG14" i="5"/>
  <c r="AF14" i="5"/>
  <c r="AB14" i="5"/>
  <c r="AL2" i="5"/>
  <c r="AB2" i="5"/>
  <c r="AF2" i="5"/>
  <c r="AF96" i="11"/>
  <c r="AF79" i="11"/>
  <c r="AF83" i="11"/>
  <c r="AF87" i="11"/>
  <c r="AG100" i="11"/>
  <c r="AF95" i="11"/>
  <c r="AF99" i="11"/>
  <c r="AF78" i="11"/>
  <c r="AF82" i="11"/>
  <c r="AF86" i="11"/>
  <c r="AF91" i="11"/>
  <c r="AF27" i="5"/>
  <c r="AF31" i="5"/>
  <c r="AF35" i="5"/>
  <c r="AF39" i="5"/>
  <c r="AF43" i="5"/>
  <c r="AF47" i="5"/>
  <c r="AF51" i="5"/>
  <c r="AF16" i="5"/>
  <c r="AF26" i="5"/>
  <c r="AF30" i="5"/>
  <c r="AF34" i="5"/>
  <c r="AF38" i="5"/>
  <c r="AF42" i="5"/>
  <c r="AF46" i="5"/>
  <c r="AF50"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Utente</author>
  </authors>
  <commentList>
    <comment ref="I2" authorId="0" shapeId="0" xr:uid="{C3763CB9-CFAC-483B-8018-7D96D171A66D}">
      <text>
        <r>
          <rPr>
            <b/>
            <sz val="9"/>
            <color indexed="81"/>
            <rFont val="Tahoma"/>
            <family val="2"/>
          </rPr>
          <t>Riccardo:</t>
        </r>
        <r>
          <rPr>
            <sz val="9"/>
            <color indexed="81"/>
            <rFont val="Tahoma"/>
            <family val="2"/>
          </rPr>
          <t xml:space="preserve">
not sure about DSM</t>
        </r>
      </text>
    </comment>
    <comment ref="R2" authorId="0" shapeId="0" xr:uid="{01F80A69-0D67-4CCE-9B27-F802B2F4CEFA}">
      <text>
        <r>
          <rPr>
            <b/>
            <sz val="9"/>
            <color indexed="81"/>
            <rFont val="Tahoma"/>
            <family val="2"/>
          </rPr>
          <t xml:space="preserve">Riccardo:
</t>
        </r>
        <r>
          <rPr>
            <sz val="9"/>
            <color indexed="81"/>
            <rFont val="Tahoma"/>
            <family val="2"/>
          </rPr>
          <t xml:space="preserve">first CU &lt; 16
</t>
        </r>
      </text>
    </comment>
    <comment ref="S2" authorId="0" shapeId="0" xr:uid="{79C5E3D2-6249-4074-AB1A-FC23D745EF72}">
      <text>
        <r>
          <rPr>
            <b/>
            <sz val="9"/>
            <color indexed="81"/>
            <rFont val="Tahoma"/>
            <family val="2"/>
          </rPr>
          <t xml:space="preserve">Riccardo:
</t>
        </r>
        <r>
          <rPr>
            <sz val="9"/>
            <color indexed="81"/>
            <rFont val="Tahoma"/>
            <family val="2"/>
          </rPr>
          <t xml:space="preserve">no use &lt; 16
</t>
        </r>
      </text>
    </comment>
    <comment ref="AA2" authorId="0" shapeId="0" xr:uid="{0184EDAB-06EA-4EC0-A268-6CD73CD6D7BE}">
      <text>
        <r>
          <rPr>
            <b/>
            <sz val="9"/>
            <color indexed="81"/>
            <rFont val="Tahoma"/>
            <family val="2"/>
          </rPr>
          <t xml:space="preserve">Riccardo:
</t>
        </r>
        <r>
          <rPr>
            <sz val="9"/>
            <color indexed="81"/>
            <rFont val="Tahoma"/>
            <family val="2"/>
          </rPr>
          <t xml:space="preserve">lifetime
</t>
        </r>
      </text>
    </comment>
    <comment ref="I3" authorId="0" shapeId="0" xr:uid="{5A9981DC-7C3B-4F05-9756-F8B848EF57AB}">
      <text>
        <r>
          <rPr>
            <b/>
            <sz val="9"/>
            <color indexed="81"/>
            <rFont val="Tahoma"/>
            <family val="2"/>
          </rPr>
          <t>Riccardo:</t>
        </r>
        <r>
          <rPr>
            <sz val="9"/>
            <color indexed="81"/>
            <rFont val="Tahoma"/>
            <family val="2"/>
          </rPr>
          <t xml:space="preserve">
adapted from K-SADS</t>
        </r>
      </text>
    </comment>
    <comment ref="R3" authorId="0" shapeId="0" xr:uid="{D96D637F-512E-4589-894B-0B17A2E49A86}">
      <text>
        <r>
          <rPr>
            <b/>
            <sz val="9"/>
            <color indexed="81"/>
            <rFont val="Tahoma"/>
            <family val="2"/>
          </rPr>
          <t>Riccardo:</t>
        </r>
        <r>
          <rPr>
            <sz val="9"/>
            <color indexed="81"/>
            <rFont val="Tahoma"/>
            <family val="2"/>
          </rPr>
          <t xml:space="preserve">
Occasional users: 1-2 times/week or less over the past year or lifetime cannabis use</t>
        </r>
      </text>
    </comment>
    <comment ref="AB3" authorId="0" shapeId="0" xr:uid="{ACFB66A6-3CC8-4CC1-8DC8-F966A40D2A87}">
      <text>
        <r>
          <rPr>
            <b/>
            <sz val="9"/>
            <color indexed="81"/>
            <rFont val="Tahoma"/>
            <family val="2"/>
          </rPr>
          <t>Riccardo:</t>
        </r>
        <r>
          <rPr>
            <sz val="9"/>
            <color indexed="81"/>
            <rFont val="Tahoma"/>
            <family val="2"/>
          </rPr>
          <t xml:space="preserve">
final analytic sample of 4171 (5 participants missing data, 32 excluded)</t>
        </r>
      </text>
    </comment>
    <comment ref="AG3" authorId="0" shapeId="0" xr:uid="{0F31A7FC-8957-4239-9723-C48FC5B0A719}">
      <text>
        <r>
          <rPr>
            <b/>
            <sz val="9"/>
            <color indexed="81"/>
            <rFont val="Tahoma"/>
            <family val="2"/>
          </rPr>
          <t>Riccardo:</t>
        </r>
        <r>
          <rPr>
            <sz val="9"/>
            <color indexed="81"/>
            <rFont val="Tahoma"/>
            <family val="2"/>
          </rPr>
          <t xml:space="preserve">
not sure</t>
        </r>
      </text>
    </comment>
    <comment ref="R4" authorId="0" shapeId="0" xr:uid="{E9C92507-43E5-4638-8099-25ABCA656550}">
      <text>
        <r>
          <rPr>
            <b/>
            <sz val="9"/>
            <color indexed="81"/>
            <rFont val="Tahoma"/>
            <family val="2"/>
          </rPr>
          <t xml:space="preserve">Riccardo:
</t>
        </r>
        <r>
          <rPr>
            <sz val="9"/>
            <color indexed="81"/>
            <rFont val="Tahoma"/>
            <family val="2"/>
          </rPr>
          <t>Frequent users: 3-4 times/week or every day or nearly every day over the past year or lifetime cannabis use</t>
        </r>
      </text>
    </comment>
    <comment ref="AB4" authorId="0" shapeId="0" xr:uid="{FBF8F92B-E401-4FC8-B61B-3C119CD62760}">
      <text>
        <r>
          <rPr>
            <b/>
            <sz val="9"/>
            <color indexed="81"/>
            <rFont val="Tahoma"/>
            <family val="2"/>
          </rPr>
          <t>Riccardo:</t>
        </r>
        <r>
          <rPr>
            <sz val="9"/>
            <color indexed="81"/>
            <rFont val="Tahoma"/>
            <family val="2"/>
          </rPr>
          <t xml:space="preserve">
final analytic sample of 4171 (5 participants missing data, 32 excluded)</t>
        </r>
      </text>
    </comment>
    <comment ref="R5" authorId="0" shapeId="0" xr:uid="{925EEF63-5BDF-45E3-A90E-C8CC72E9C7EA}">
      <text>
        <r>
          <rPr>
            <b/>
            <sz val="9"/>
            <color indexed="81"/>
            <rFont val="Tahoma"/>
            <family val="2"/>
          </rPr>
          <t>Riccardo:</t>
        </r>
        <r>
          <rPr>
            <sz val="9"/>
            <color indexed="81"/>
            <rFont val="Tahoma"/>
            <family val="2"/>
          </rPr>
          <t xml:space="preserve">
cu onset &lt; 16 yo</t>
        </r>
      </text>
    </comment>
    <comment ref="AB5" authorId="0" shapeId="0" xr:uid="{5CADC925-D52B-4F47-93CE-8A730DD25C06}">
      <text>
        <r>
          <rPr>
            <b/>
            <sz val="9"/>
            <color indexed="81"/>
            <rFont val="Tahoma"/>
            <family val="2"/>
          </rPr>
          <t>Riccardo:</t>
        </r>
        <r>
          <rPr>
            <sz val="9"/>
            <color indexed="81"/>
            <rFont val="Tahoma"/>
            <family val="2"/>
          </rPr>
          <t xml:space="preserve">
final analytic sample of 4171 (5 participants missing data, 32 excluded)</t>
        </r>
      </text>
    </comment>
    <comment ref="AG5" authorId="0" shapeId="0" xr:uid="{7FB87EDA-43B4-45F0-9393-BDB8E72FE1B3}">
      <text>
        <r>
          <rPr>
            <b/>
            <sz val="9"/>
            <color indexed="81"/>
            <rFont val="Tahoma"/>
            <family val="2"/>
          </rPr>
          <t>Riccardo:</t>
        </r>
        <r>
          <rPr>
            <sz val="9"/>
            <color indexed="81"/>
            <rFont val="Tahoma"/>
            <family val="2"/>
          </rPr>
          <t xml:space="preserve">
not sure</t>
        </r>
      </text>
    </comment>
    <comment ref="R6" authorId="0" shapeId="0" xr:uid="{1DE3814F-114B-4FE3-8C27-236969C61805}">
      <text>
        <r>
          <rPr>
            <b/>
            <sz val="9"/>
            <color indexed="81"/>
            <rFont val="Tahoma"/>
            <family val="2"/>
          </rPr>
          <t>Riccardo:</t>
        </r>
        <r>
          <rPr>
            <sz val="9"/>
            <color indexed="81"/>
            <rFont val="Tahoma"/>
            <family val="2"/>
          </rPr>
          <t xml:space="preserve">
cu onset &gt;= 16 yo</t>
        </r>
      </text>
    </comment>
    <comment ref="AB6" authorId="0" shapeId="0" xr:uid="{49DE7D24-AAEC-4587-BBE9-B10E82CAAFA2}">
      <text>
        <r>
          <rPr>
            <b/>
            <sz val="9"/>
            <color indexed="81"/>
            <rFont val="Tahoma"/>
            <family val="2"/>
          </rPr>
          <t>Riccardo:</t>
        </r>
        <r>
          <rPr>
            <sz val="9"/>
            <color indexed="81"/>
            <rFont val="Tahoma"/>
            <family val="2"/>
          </rPr>
          <t xml:space="preserve">
final analytic sample of 4171 (5 participants missing data, 32 excluded)</t>
        </r>
      </text>
    </comment>
    <comment ref="I7" authorId="0" shapeId="0" xr:uid="{DDAB34FE-5D6A-45A8-AB9F-AD199F19ADDD}">
      <text>
        <r>
          <rPr>
            <b/>
            <sz val="9"/>
            <color indexed="81"/>
            <rFont val="Tahoma"/>
            <family val="2"/>
          </rPr>
          <t>Riccardo:</t>
        </r>
        <r>
          <rPr>
            <sz val="9"/>
            <color indexed="81"/>
            <rFont val="Tahoma"/>
            <family val="2"/>
          </rPr>
          <t xml:space="preserve">
People asked whether they've ever diagnosed with SCZ/NPS.
Lifetime SCZ/NPS diagnosis</t>
        </r>
      </text>
    </comment>
    <comment ref="J7" authorId="0" shapeId="0" xr:uid="{E1E70CAD-07F9-4ABD-A34F-ECEAE77BC5D4}">
      <text>
        <r>
          <rPr>
            <b/>
            <sz val="9"/>
            <color indexed="81"/>
            <rFont val="Tahoma"/>
            <family val="2"/>
          </rPr>
          <t>Riccardo:</t>
        </r>
        <r>
          <rPr>
            <sz val="9"/>
            <color indexed="81"/>
            <rFont val="Tahoma"/>
            <family val="2"/>
          </rPr>
          <t xml:space="preserve">
mean non given</t>
        </r>
      </text>
    </comment>
    <comment ref="V7" authorId="0" shapeId="0" xr:uid="{B8B272CC-5DF0-47BB-94AC-C24D10DC4F7A}">
      <text>
        <r>
          <rPr>
            <b/>
            <sz val="9"/>
            <color indexed="81"/>
            <rFont val="Tahoma"/>
            <family val="2"/>
          </rPr>
          <t>Riccardo:</t>
        </r>
        <r>
          <rPr>
            <sz val="9"/>
            <color indexed="81"/>
            <rFont val="Tahoma"/>
            <family val="2"/>
          </rPr>
          <t xml:space="preserve">
People asked whether they've ever diagnosed with SCZ/NPS.</t>
        </r>
      </text>
    </comment>
    <comment ref="W7" authorId="0" shapeId="0" xr:uid="{62EA9A1D-D499-45CD-822D-00834CF57AC0}">
      <text>
        <r>
          <rPr>
            <b/>
            <sz val="9"/>
            <color indexed="81"/>
            <rFont val="Tahoma"/>
            <family val="2"/>
          </rPr>
          <t>Riccardo:</t>
        </r>
        <r>
          <rPr>
            <sz val="9"/>
            <color indexed="81"/>
            <rFont val="Tahoma"/>
            <family val="2"/>
          </rPr>
          <t xml:space="preserve">
Cohort? Not sure
</t>
        </r>
      </text>
    </comment>
    <comment ref="BB7" authorId="0" shapeId="0" xr:uid="{7120D061-988B-4D60-BEBC-0B8ED4287CCA}">
      <text>
        <r>
          <rPr>
            <b/>
            <sz val="9"/>
            <color indexed="81"/>
            <rFont val="Tahoma"/>
            <family val="2"/>
          </rPr>
          <t>Riccardo:</t>
        </r>
        <r>
          <rPr>
            <sz val="9"/>
            <color indexed="81"/>
            <rFont val="Tahoma"/>
            <family val="2"/>
          </rPr>
          <t xml:space="preserve">
Johanna and I decided to keep these values as the most adjusted ones</t>
        </r>
      </text>
    </comment>
    <comment ref="R14" authorId="0" shapeId="0" xr:uid="{95C71EB6-4562-475F-B56D-246CB74447D0}">
      <text>
        <r>
          <rPr>
            <b/>
            <sz val="9"/>
            <color indexed="81"/>
            <rFont val="Tahoma"/>
            <family val="2"/>
          </rPr>
          <t>Riccardo:</t>
        </r>
        <r>
          <rPr>
            <sz val="9"/>
            <color indexed="81"/>
            <rFont val="Tahoma"/>
            <family val="2"/>
          </rPr>
          <t xml:space="preserve">
1-10 times</t>
        </r>
      </text>
    </comment>
    <comment ref="U14" authorId="0" shapeId="0" xr:uid="{9F5DCBBE-B69E-452A-AFBC-AA6DB47249B2}">
      <text>
        <r>
          <rPr>
            <b/>
            <sz val="9"/>
            <color indexed="81"/>
            <rFont val="Tahoma"/>
            <family val="2"/>
          </rPr>
          <t>Riccardo:</t>
        </r>
        <r>
          <rPr>
            <sz val="9"/>
            <color indexed="81"/>
            <rFont val="Tahoma"/>
            <family val="2"/>
          </rPr>
          <t xml:space="preserve">
Schizophrenia diagnosis</t>
        </r>
      </text>
    </comment>
    <comment ref="V14" authorId="0" shapeId="0" xr:uid="{86863E91-F944-42DE-984D-628F05E7F809}">
      <text>
        <r>
          <rPr>
            <b/>
            <sz val="9"/>
            <color indexed="81"/>
            <rFont val="Tahoma"/>
            <family val="2"/>
          </rPr>
          <t>Riccardo:</t>
        </r>
        <r>
          <rPr>
            <sz val="9"/>
            <color indexed="81"/>
            <rFont val="Tahoma"/>
            <family val="2"/>
          </rPr>
          <t xml:space="preserve">
Men who reported use in more than 10 occasions</t>
        </r>
      </text>
    </comment>
    <comment ref="R15" authorId="0" shapeId="0" xr:uid="{57AD2CB8-8C9B-42DC-AD2F-2186F9126811}">
      <text>
        <r>
          <rPr>
            <b/>
            <sz val="9"/>
            <color indexed="81"/>
            <rFont val="Tahoma"/>
            <family val="2"/>
          </rPr>
          <t>Riccardo:</t>
        </r>
        <r>
          <rPr>
            <sz val="9"/>
            <color indexed="81"/>
            <rFont val="Tahoma"/>
            <family val="2"/>
          </rPr>
          <t xml:space="preserve">
10-50 times</t>
        </r>
      </text>
    </comment>
    <comment ref="R16" authorId="0" shapeId="0" xr:uid="{5DFB53F4-95FA-4B8B-9071-5D96B9B005B8}">
      <text>
        <r>
          <rPr>
            <b/>
            <sz val="9"/>
            <color indexed="81"/>
            <rFont val="Tahoma"/>
            <family val="2"/>
          </rPr>
          <t>Riccardo:</t>
        </r>
        <r>
          <rPr>
            <sz val="9"/>
            <color indexed="81"/>
            <rFont val="Tahoma"/>
            <family val="2"/>
          </rPr>
          <t xml:space="preserve">
&gt; 50 times</t>
        </r>
        <r>
          <rPr>
            <sz val="9"/>
            <color indexed="81"/>
            <rFont val="Tahoma"/>
            <family val="2"/>
          </rPr>
          <t xml:space="preserve">
</t>
        </r>
      </text>
    </comment>
    <comment ref="U17" authorId="0" shapeId="0" xr:uid="{3D977CCF-8C52-46DA-8300-73DE9ADF7E56}">
      <text>
        <r>
          <rPr>
            <b/>
            <sz val="9"/>
            <color indexed="81"/>
            <rFont val="Tahoma"/>
            <family val="2"/>
          </rPr>
          <t>Riccardo:</t>
        </r>
        <r>
          <rPr>
            <sz val="9"/>
            <color indexed="81"/>
            <rFont val="Tahoma"/>
            <family val="2"/>
          </rPr>
          <t xml:space="preserve">
Schizophrenia</t>
        </r>
      </text>
    </comment>
    <comment ref="AH17" authorId="0" shapeId="0" xr:uid="{07C6C013-AA2E-45E7-8BF0-1F73E2B643C1}">
      <text>
        <r>
          <rPr>
            <b/>
            <sz val="9"/>
            <color indexed="81"/>
            <rFont val="Tahoma"/>
            <family val="2"/>
          </rPr>
          <t>Utente:</t>
        </r>
        <r>
          <rPr>
            <sz val="9"/>
            <color indexed="81"/>
            <rFont val="Tahoma"/>
            <family val="2"/>
          </rPr>
          <t xml:space="preserve">
% within cannabis group</t>
        </r>
      </text>
    </comment>
    <comment ref="AI17" authorId="0" shapeId="0" xr:uid="{C9684C37-10FB-47E7-82FB-D0DE1CDA353C}">
      <text>
        <r>
          <rPr>
            <b/>
            <sz val="9"/>
            <color indexed="81"/>
            <rFont val="Tahoma"/>
            <family val="2"/>
          </rPr>
          <t>Riccardo:</t>
        </r>
        <r>
          <rPr>
            <sz val="9"/>
            <color indexed="81"/>
            <rFont val="Tahoma"/>
            <family val="2"/>
          </rPr>
          <t xml:space="preserve">
% within NCU group</t>
        </r>
      </text>
    </comment>
    <comment ref="T18" authorId="0" shapeId="0" xr:uid="{70BFB36D-DD45-4CA5-BFC7-37DE5A1D9A36}">
      <text>
        <r>
          <rPr>
            <b/>
            <sz val="9"/>
            <color indexed="81"/>
            <rFont val="Tahoma"/>
            <family val="2"/>
          </rPr>
          <t>Riccardo:</t>
        </r>
        <r>
          <rPr>
            <sz val="9"/>
            <color indexed="81"/>
            <rFont val="Tahoma"/>
            <family val="2"/>
          </rPr>
          <t xml:space="preserve">
Respondents who
reported using cannabis more than five times in the past 12
months were assessed for abuse}dependence</t>
        </r>
      </text>
    </comment>
    <comment ref="V18" authorId="0" shapeId="0" xr:uid="{172D162C-9262-4451-BB27-691244D8F545}">
      <text>
        <r>
          <rPr>
            <b/>
            <sz val="9"/>
            <color indexed="81"/>
            <rFont val="Tahoma"/>
            <family val="2"/>
          </rPr>
          <t>Riccardo:</t>
        </r>
        <r>
          <rPr>
            <sz val="9"/>
            <color indexed="81"/>
            <rFont val="Tahoma"/>
            <family val="2"/>
          </rPr>
          <t xml:space="preserve">
using elements of the
CIDI to assess the presence of characteristic
psychotic symptoms
SCORING MORE THAN 3 OUT OF 7</t>
        </r>
      </text>
    </comment>
    <comment ref="Y18" authorId="0" shapeId="0" xr:uid="{0130105D-F633-4EA4-81E2-3C888428EFFD}">
      <text>
        <r>
          <rPr>
            <b/>
            <sz val="9"/>
            <color indexed="81"/>
            <rFont val="Tahoma"/>
            <family val="2"/>
          </rPr>
          <t>Riccardo:</t>
        </r>
        <r>
          <rPr>
            <sz val="9"/>
            <color indexed="81"/>
            <rFont val="Tahoma"/>
            <family val="2"/>
          </rPr>
          <t xml:space="preserve">
Psychosis</t>
        </r>
      </text>
    </comment>
    <comment ref="V19" authorId="0" shapeId="0" xr:uid="{CC0847A8-1E35-4CA8-AE88-731B835CBB21}">
      <text>
        <r>
          <rPr>
            <b/>
            <sz val="9"/>
            <color indexed="81"/>
            <rFont val="Tahoma"/>
            <family val="2"/>
          </rPr>
          <t>Riccardo:</t>
        </r>
        <r>
          <rPr>
            <sz val="9"/>
            <color indexed="81"/>
            <rFont val="Tahoma"/>
            <family val="2"/>
          </rPr>
          <t xml:space="preserve">
using elements of the
CIDI to assess the presence of characteristic
psychotic symptoms
SCORING MORE THAN 3 OUT OF 7</t>
        </r>
      </text>
    </comment>
    <comment ref="Y19" authorId="0" shapeId="0" xr:uid="{5596AE85-80E3-4F56-A8D3-439F5E8FDCEC}">
      <text>
        <r>
          <rPr>
            <b/>
            <sz val="9"/>
            <color indexed="81"/>
            <rFont val="Tahoma"/>
            <family val="2"/>
          </rPr>
          <t>Riccardo:</t>
        </r>
        <r>
          <rPr>
            <sz val="9"/>
            <color indexed="81"/>
            <rFont val="Tahoma"/>
            <family val="2"/>
          </rPr>
          <t xml:space="preserve">
Psychosis</t>
        </r>
      </text>
    </comment>
    <comment ref="V20" authorId="0" shapeId="0" xr:uid="{B8FB56D7-E341-4B1D-AE50-E8B605FD3995}">
      <text>
        <r>
          <rPr>
            <b/>
            <sz val="9"/>
            <color indexed="81"/>
            <rFont val="Tahoma"/>
            <family val="2"/>
          </rPr>
          <t>Riccardo:</t>
        </r>
        <r>
          <rPr>
            <sz val="9"/>
            <color indexed="81"/>
            <rFont val="Tahoma"/>
            <family val="2"/>
          </rPr>
          <t xml:space="preserve">
using elements of the
CIDI to assess the presence of characteristic
psychotic symptoms
SCORING MORE THAN 3 OUT OF 7</t>
        </r>
      </text>
    </comment>
    <comment ref="Y20" authorId="0" shapeId="0" xr:uid="{64B72455-6C18-42A5-8948-A5D8F43CBD83}">
      <text>
        <r>
          <rPr>
            <b/>
            <sz val="9"/>
            <color indexed="81"/>
            <rFont val="Tahoma"/>
            <family val="2"/>
          </rPr>
          <t>Riccardo:</t>
        </r>
        <r>
          <rPr>
            <sz val="9"/>
            <color indexed="81"/>
            <rFont val="Tahoma"/>
            <family val="2"/>
          </rPr>
          <t xml:space="preserve">
Psychosis</t>
        </r>
      </text>
    </comment>
    <comment ref="I21" authorId="0" shapeId="0" xr:uid="{B2092E3C-0086-458C-BBC1-7BEC2657FFC3}">
      <text>
        <r>
          <rPr>
            <b/>
            <sz val="9"/>
            <color indexed="81"/>
            <rFont val="Tahoma"/>
            <family val="2"/>
          </rPr>
          <t>Riccardo:</t>
        </r>
        <r>
          <rPr>
            <sz val="9"/>
            <color indexed="81"/>
            <rFont val="Tahoma"/>
            <family val="2"/>
          </rPr>
          <t xml:space="preserve">
Schedules for Clinical
Assessment in Neuropsychiatry version 1.0; World Health
Organization, 1992</t>
        </r>
      </text>
    </comment>
    <comment ref="J21" authorId="0" shapeId="0" xr:uid="{E633AE60-1E69-4ECD-B1F9-C0485FBFD16E}">
      <text>
        <r>
          <rPr>
            <b/>
            <sz val="9"/>
            <color indexed="81"/>
            <rFont val="Tahoma"/>
            <family val="2"/>
          </rPr>
          <t>Riccardo:</t>
        </r>
        <r>
          <rPr>
            <sz val="9"/>
            <color indexed="81"/>
            <rFont val="Tahoma"/>
            <family val="2"/>
          </rPr>
          <t xml:space="preserve">
16-20 n=101 (20.0%)
21-29 n=206 (40.9%)
30-39 n=127 (25.2%)
40+ n=69 (13.7%)
</t>
        </r>
      </text>
    </comment>
    <comment ref="R21" authorId="0" shapeId="0" xr:uid="{44F2DCDD-E37A-4E3A-B413-1F3146850A70}">
      <text>
        <r>
          <rPr>
            <b/>
            <sz val="9"/>
            <color indexed="81"/>
            <rFont val="Tahoma"/>
            <family val="2"/>
          </rPr>
          <t>Riccardo:</t>
        </r>
        <r>
          <rPr>
            <sz val="9"/>
            <color indexed="81"/>
            <rFont val="Tahoma"/>
            <family val="2"/>
          </rPr>
          <t xml:space="preserve">
at least four positive responses
to the five items</t>
        </r>
      </text>
    </comment>
    <comment ref="T21" authorId="0" shapeId="0" xr:uid="{339A9888-AD0C-401A-952B-7FD155D5DBA1}">
      <text>
        <r>
          <rPr>
            <b/>
            <sz val="9"/>
            <color indexed="81"/>
            <rFont val="Tahoma"/>
            <family val="2"/>
          </rPr>
          <t>Riccardo:</t>
        </r>
        <r>
          <rPr>
            <sz val="9"/>
            <color indexed="81"/>
            <rFont val="Tahoma"/>
            <family val="2"/>
          </rPr>
          <t xml:space="preserve">
(a) daily use for 2 weeks or more; (b) a
sense of need or dependence; (c) an inability
to abstain; (d) tolerance; (e) withdrawal
symptoms</t>
        </r>
      </text>
    </comment>
    <comment ref="U21" authorId="0" shapeId="0" xr:uid="{E674FF92-F580-47A3-8DEC-B1A77263EBF9}">
      <text>
        <r>
          <rPr>
            <b/>
            <sz val="9"/>
            <color indexed="81"/>
            <rFont val="Tahoma"/>
            <family val="2"/>
          </rPr>
          <t>Riccardo:</t>
        </r>
        <r>
          <rPr>
            <sz val="9"/>
            <color indexed="81"/>
            <rFont val="Tahoma"/>
            <family val="2"/>
          </rPr>
          <t xml:space="preserve">
any functional psychosis in the past 12 months</t>
        </r>
      </text>
    </comment>
    <comment ref="AG21" authorId="0" shapeId="0" xr:uid="{C02DEFE8-D77E-4B1A-AE10-F6E0AF7B1973}">
      <text>
        <r>
          <rPr>
            <b/>
            <sz val="9"/>
            <color indexed="81"/>
            <rFont val="Tahoma"/>
            <family val="2"/>
          </rPr>
          <t>Riccardo:</t>
        </r>
        <r>
          <rPr>
            <sz val="9"/>
            <color indexed="81"/>
            <rFont val="Tahoma"/>
            <family val="2"/>
          </rPr>
          <t xml:space="preserve">
related to cannabis group
</t>
        </r>
      </text>
    </comment>
    <comment ref="J22" authorId="0" shapeId="0" xr:uid="{A9420351-910C-4628-B16E-E557F40C83F2}">
      <text>
        <r>
          <rPr>
            <b/>
            <sz val="9"/>
            <color indexed="81"/>
            <rFont val="Tahoma"/>
            <family val="2"/>
          </rPr>
          <t>Riccardo:</t>
        </r>
        <r>
          <rPr>
            <sz val="9"/>
            <color indexed="81"/>
            <rFont val="Tahoma"/>
            <family val="2"/>
          </rPr>
          <t xml:space="preserve">
16-20 n=101 (20.0%)
21-29 n=206 (40.9%)
30-39 n=127 (25.2%)
40+ n=69 (13.7%)
</t>
        </r>
      </text>
    </comment>
    <comment ref="R22" authorId="0" shapeId="0" xr:uid="{857CB8FF-DC8E-40B6-9E44-960A0213A42D}">
      <text>
        <r>
          <rPr>
            <b/>
            <sz val="9"/>
            <color indexed="81"/>
            <rFont val="Tahoma"/>
            <family val="2"/>
          </rPr>
          <t xml:space="preserve">Riccardo:
</t>
        </r>
        <r>
          <rPr>
            <sz val="9"/>
            <color indexed="81"/>
            <rFont val="Tahoma"/>
            <family val="2"/>
          </rPr>
          <t>at least two positive responses
to the five items</t>
        </r>
      </text>
    </comment>
    <comment ref="T22" authorId="0" shapeId="0" xr:uid="{15FEC2BD-B53A-4512-BCEE-BB0355A4DFF0}">
      <text>
        <r>
          <rPr>
            <b/>
            <sz val="9"/>
            <color indexed="81"/>
            <rFont val="Tahoma"/>
            <family val="2"/>
          </rPr>
          <t>Riccardo:</t>
        </r>
        <r>
          <rPr>
            <sz val="9"/>
            <color indexed="81"/>
            <rFont val="Tahoma"/>
            <family val="2"/>
          </rPr>
          <t xml:space="preserve">
(a) daily use for 2 weeks or more; (b) a
sense of need or dependence; (c) an inability
to abstain; (d) tolerance; (e) withdrawal
symptoms</t>
        </r>
      </text>
    </comment>
    <comment ref="U22" authorId="0" shapeId="0" xr:uid="{C4922A52-3FE9-402E-8DFD-B5DA6934D5AE}">
      <text>
        <r>
          <rPr>
            <b/>
            <sz val="9"/>
            <color indexed="81"/>
            <rFont val="Tahoma"/>
            <family val="2"/>
          </rPr>
          <t>Riccardo:</t>
        </r>
        <r>
          <rPr>
            <sz val="9"/>
            <color indexed="81"/>
            <rFont val="Tahoma"/>
            <family val="2"/>
          </rPr>
          <t xml:space="preserve">
any functional psychosis in the past 12 months</t>
        </r>
      </text>
    </comment>
    <comment ref="AG22" authorId="0" shapeId="0" xr:uid="{601EB49E-E45A-4F0A-BF21-F9CAE32BE334}">
      <text>
        <r>
          <rPr>
            <b/>
            <sz val="9"/>
            <color indexed="81"/>
            <rFont val="Tahoma"/>
            <family val="2"/>
          </rPr>
          <t>Riccardo:</t>
        </r>
        <r>
          <rPr>
            <sz val="9"/>
            <color indexed="81"/>
            <rFont val="Tahoma"/>
            <family val="2"/>
          </rPr>
          <t xml:space="preserve">
related to cannabis group</t>
        </r>
      </text>
    </comment>
    <comment ref="J23" authorId="0" shapeId="0" xr:uid="{BEBBDD4A-92C4-4AB3-A6FC-086184E09820}">
      <text>
        <r>
          <rPr>
            <b/>
            <sz val="9"/>
            <color indexed="81"/>
            <rFont val="Tahoma"/>
            <family val="2"/>
          </rPr>
          <t>Riccardo:</t>
        </r>
        <r>
          <rPr>
            <sz val="9"/>
            <color indexed="81"/>
            <rFont val="Tahoma"/>
            <family val="2"/>
          </rPr>
          <t xml:space="preserve">
16-20 n=101 (20.0%)
21-29 n=206 (40.9%)
30-39 n=127 (25.2%)
40+ n=69 (13.7%)
</t>
        </r>
      </text>
    </comment>
    <comment ref="R23" authorId="0" shapeId="0" xr:uid="{96B254A2-F2F4-445E-B61E-B342F0A55DFA}">
      <text>
        <r>
          <rPr>
            <b/>
            <sz val="9"/>
            <color indexed="81"/>
            <rFont val="Tahoma"/>
            <family val="2"/>
          </rPr>
          <t>Riccardo:</t>
        </r>
        <r>
          <rPr>
            <sz val="9"/>
            <color indexed="81"/>
            <rFont val="Tahoma"/>
            <family val="2"/>
          </rPr>
          <t xml:space="preserve">
First cannabis use before 16 years</t>
        </r>
      </text>
    </comment>
    <comment ref="AE23" authorId="0" shapeId="0" xr:uid="{A6123375-1790-4C15-A2BC-039329863DBB}">
      <text>
        <r>
          <rPr>
            <b/>
            <sz val="9"/>
            <color indexed="81"/>
            <rFont val="Tahoma"/>
            <family val="2"/>
          </rPr>
          <t>Riccardo:</t>
        </r>
        <r>
          <rPr>
            <sz val="9"/>
            <color indexed="81"/>
            <rFont val="Tahoma"/>
            <family val="2"/>
          </rPr>
          <t xml:space="preserve">
13,1% of cannabis group</t>
        </r>
      </text>
    </comment>
    <comment ref="AG23" authorId="0" shapeId="0" xr:uid="{1985FE9E-00B5-4C18-9EC7-0EA2601D98AE}">
      <text>
        <r>
          <rPr>
            <b/>
            <sz val="9"/>
            <color indexed="81"/>
            <rFont val="Tahoma"/>
            <family val="2"/>
          </rPr>
          <t>Riccardo:</t>
        </r>
        <r>
          <rPr>
            <sz val="9"/>
            <color indexed="81"/>
            <rFont val="Tahoma"/>
            <family val="2"/>
          </rPr>
          <t xml:space="preserve">
related to cannabis group</t>
        </r>
      </text>
    </comment>
    <comment ref="J24" authorId="0" shapeId="0" xr:uid="{6AA1F6C6-09B4-4EC8-B115-19D901BC910B}">
      <text>
        <r>
          <rPr>
            <b/>
            <sz val="9"/>
            <color indexed="81"/>
            <rFont val="Tahoma"/>
            <family val="2"/>
          </rPr>
          <t>Riccardo:</t>
        </r>
        <r>
          <rPr>
            <sz val="9"/>
            <color indexed="81"/>
            <rFont val="Tahoma"/>
            <family val="2"/>
          </rPr>
          <t xml:space="preserve">
16-20 n=101 (20.0%)
21-29 n=206 (40.9%)
30-39 n=127 (25.2%)
40+ n=69 (13.7%)
</t>
        </r>
      </text>
    </comment>
    <comment ref="R24" authorId="0" shapeId="0" xr:uid="{DAB95562-36EB-4AD5-B770-7A7D9621B68C}">
      <text>
        <r>
          <rPr>
            <b/>
            <sz val="9"/>
            <color indexed="81"/>
            <rFont val="Tahoma"/>
            <family val="2"/>
          </rPr>
          <t>Riccardo:</t>
        </r>
        <r>
          <rPr>
            <sz val="9"/>
            <color indexed="81"/>
            <rFont val="Tahoma"/>
            <family val="2"/>
          </rPr>
          <t xml:space="preserve">
Used cannabis over 100 times</t>
        </r>
      </text>
    </comment>
    <comment ref="AG24" authorId="0" shapeId="0" xr:uid="{B4E891D4-A265-4A47-9DDD-300DAC5E3B9E}">
      <text>
        <r>
          <rPr>
            <b/>
            <sz val="9"/>
            <color indexed="81"/>
            <rFont val="Tahoma"/>
            <family val="2"/>
          </rPr>
          <t xml:space="preserve">Riccardo:
</t>
        </r>
        <r>
          <rPr>
            <sz val="9"/>
            <color indexed="81"/>
            <rFont val="Tahoma"/>
            <family val="2"/>
          </rPr>
          <t>related to cannabis group</t>
        </r>
      </text>
    </comment>
    <comment ref="R25" authorId="0" shapeId="0" xr:uid="{4C0CE8D1-81CF-4F00-8FA6-FB6541F4AC0F}">
      <text>
        <r>
          <rPr>
            <b/>
            <sz val="9"/>
            <color indexed="81"/>
            <rFont val="Tahoma"/>
            <family val="2"/>
          </rPr>
          <t>Riccardo:</t>
        </r>
        <r>
          <rPr>
            <sz val="9"/>
            <color indexed="81"/>
            <rFont val="Tahoma"/>
            <family val="2"/>
          </rPr>
          <t xml:space="preserve">
lifetime diagnosis</t>
        </r>
      </text>
    </comment>
    <comment ref="U25" authorId="0" shapeId="0" xr:uid="{C37B968A-225B-4E8D-9A8F-52B2F492F647}">
      <text>
        <r>
          <rPr>
            <b/>
            <sz val="9"/>
            <color indexed="81"/>
            <rFont val="Tahoma"/>
            <family val="2"/>
          </rPr>
          <t xml:space="preserve">Riccardo:
</t>
        </r>
        <r>
          <rPr>
            <sz val="9"/>
            <color indexed="81"/>
            <rFont val="Tahoma"/>
            <family val="2"/>
          </rPr>
          <t>Non affective disorder</t>
        </r>
        <r>
          <rPr>
            <sz val="9"/>
            <color indexed="81"/>
            <rFont val="Tahoma"/>
            <family val="2"/>
          </rPr>
          <t xml:space="preserve">
</t>
        </r>
      </text>
    </comment>
    <comment ref="R26" authorId="0" shapeId="0" xr:uid="{70E618DF-79F2-4756-A241-A23FAAE61FBA}">
      <text>
        <r>
          <rPr>
            <b/>
            <sz val="9"/>
            <color indexed="81"/>
            <rFont val="Tahoma"/>
            <family val="2"/>
          </rPr>
          <t>Riccardo:</t>
        </r>
        <r>
          <rPr>
            <sz val="9"/>
            <color indexed="81"/>
            <rFont val="Tahoma"/>
            <family val="2"/>
          </rPr>
          <t xml:space="preserve">
At least one time</t>
        </r>
      </text>
    </comment>
    <comment ref="U26" authorId="0" shapeId="0" xr:uid="{1A235079-F0F2-40F6-87D6-431891C54484}">
      <text>
        <r>
          <rPr>
            <b/>
            <sz val="9"/>
            <color indexed="81"/>
            <rFont val="Tahoma"/>
            <family val="2"/>
          </rPr>
          <t>Riccardo:</t>
        </r>
        <r>
          <rPr>
            <sz val="9"/>
            <color indexed="81"/>
            <rFont val="Tahoma"/>
            <family val="2"/>
          </rPr>
          <t xml:space="preserve">
Schizophrenia</t>
        </r>
      </text>
    </comment>
    <comment ref="AA26" authorId="0" shapeId="0" xr:uid="{9FFECC55-C7CD-462B-89A2-25A979BA6946}">
      <text>
        <r>
          <rPr>
            <b/>
            <sz val="9"/>
            <color indexed="81"/>
            <rFont val="Tahoma"/>
            <family val="2"/>
          </rPr>
          <t>Riccardo:</t>
        </r>
        <r>
          <rPr>
            <sz val="9"/>
            <color indexed="81"/>
            <rFont val="Tahoma"/>
            <family val="2"/>
          </rPr>
          <t xml:space="preserve">
35 years</t>
        </r>
      </text>
    </comment>
    <comment ref="R27" authorId="0" shapeId="0" xr:uid="{82B0FC0A-3A3B-4E00-A9D2-7E1511699DE7}">
      <text>
        <r>
          <rPr>
            <b/>
            <sz val="9"/>
            <color indexed="81"/>
            <rFont val="Tahoma"/>
            <family val="2"/>
          </rPr>
          <t>Riccardo:</t>
        </r>
        <r>
          <rPr>
            <sz val="9"/>
            <color indexed="81"/>
            <rFont val="Tahoma"/>
            <family val="2"/>
          </rPr>
          <t xml:space="preserve">
&gt;50 times</t>
        </r>
      </text>
    </comment>
    <comment ref="U27" authorId="0" shapeId="0" xr:uid="{7D530E76-5A82-4C39-8464-1E0279D760DD}">
      <text>
        <r>
          <rPr>
            <b/>
            <sz val="9"/>
            <color indexed="81"/>
            <rFont val="Tahoma"/>
            <family val="2"/>
          </rPr>
          <t>Riccardo:</t>
        </r>
        <r>
          <rPr>
            <sz val="9"/>
            <color indexed="81"/>
            <rFont val="Tahoma"/>
            <family val="2"/>
          </rPr>
          <t xml:space="preserve">
Schizophrenia</t>
        </r>
      </text>
    </comment>
    <comment ref="AA27" authorId="0" shapeId="0" xr:uid="{0DA2F9CB-FD91-4B18-97B5-519FA5CE976C}">
      <text>
        <r>
          <rPr>
            <b/>
            <sz val="9"/>
            <color indexed="81"/>
            <rFont val="Tahoma"/>
            <family val="2"/>
          </rPr>
          <t>Riccardo:</t>
        </r>
        <r>
          <rPr>
            <sz val="9"/>
            <color indexed="81"/>
            <rFont val="Tahoma"/>
            <family val="2"/>
          </rPr>
          <t xml:space="preserve">
35 years</t>
        </r>
      </text>
    </comment>
    <comment ref="R28" authorId="0" shapeId="0" xr:uid="{6890C535-6E73-458E-AE57-F1A1E2EAAB19}">
      <text>
        <r>
          <rPr>
            <b/>
            <sz val="9"/>
            <color indexed="81"/>
            <rFont val="Tahoma"/>
            <family val="2"/>
          </rPr>
          <t>Riccardo:</t>
        </r>
        <r>
          <rPr>
            <sz val="9"/>
            <color indexed="81"/>
            <rFont val="Tahoma"/>
            <family val="2"/>
          </rPr>
          <t xml:space="preserve">
At least one time</t>
        </r>
      </text>
    </comment>
    <comment ref="U28" authorId="0" shapeId="0" xr:uid="{74B5BFBC-34DB-4BCC-8671-F633C644B9BA}">
      <text>
        <r>
          <rPr>
            <b/>
            <sz val="9"/>
            <color indexed="81"/>
            <rFont val="Tahoma"/>
            <family val="2"/>
          </rPr>
          <t>Riccardo:</t>
        </r>
        <r>
          <rPr>
            <sz val="9"/>
            <color indexed="81"/>
            <rFont val="Tahoma"/>
            <family val="2"/>
          </rPr>
          <t xml:space="preserve">
psychosis associated with drugs or poison intoxication</t>
        </r>
      </text>
    </comment>
    <comment ref="AA28" authorId="0" shapeId="0" xr:uid="{71D42277-E01F-4B92-A8B5-4F4BD7933824}">
      <text>
        <r>
          <rPr>
            <b/>
            <sz val="9"/>
            <color indexed="81"/>
            <rFont val="Tahoma"/>
            <family val="2"/>
          </rPr>
          <t>Riccardo:</t>
        </r>
        <r>
          <rPr>
            <sz val="9"/>
            <color indexed="81"/>
            <rFont val="Tahoma"/>
            <family val="2"/>
          </rPr>
          <t xml:space="preserve">
35 years</t>
        </r>
      </text>
    </comment>
    <comment ref="R29" authorId="0" shapeId="0" xr:uid="{DE94388E-40A0-4258-96AD-43DE8ECF8D4E}">
      <text>
        <r>
          <rPr>
            <b/>
            <sz val="9"/>
            <color indexed="81"/>
            <rFont val="Tahoma"/>
            <family val="2"/>
          </rPr>
          <t>Riccardo:</t>
        </r>
        <r>
          <rPr>
            <sz val="9"/>
            <color indexed="81"/>
            <rFont val="Tahoma"/>
            <family val="2"/>
          </rPr>
          <t xml:space="preserve">
&gt;50 times</t>
        </r>
      </text>
    </comment>
    <comment ref="U29" authorId="0" shapeId="0" xr:uid="{42DCD2C4-4E7B-4F48-BAE9-57AEF99D7F34}">
      <text>
        <r>
          <rPr>
            <b/>
            <sz val="9"/>
            <color indexed="81"/>
            <rFont val="Tahoma"/>
            <family val="2"/>
          </rPr>
          <t>Riccardo:</t>
        </r>
        <r>
          <rPr>
            <sz val="9"/>
            <color indexed="81"/>
            <rFont val="Tahoma"/>
            <family val="2"/>
          </rPr>
          <t xml:space="preserve">
psychosis associated with drugs or poison intoxication</t>
        </r>
      </text>
    </comment>
    <comment ref="AA29" authorId="0" shapeId="0" xr:uid="{E7458302-77CE-4824-8B8D-D3A61F95FE82}">
      <text>
        <r>
          <rPr>
            <b/>
            <sz val="9"/>
            <color indexed="81"/>
            <rFont val="Tahoma"/>
            <family val="2"/>
          </rPr>
          <t>Riccardo:</t>
        </r>
        <r>
          <rPr>
            <sz val="9"/>
            <color indexed="81"/>
            <rFont val="Tahoma"/>
            <family val="2"/>
          </rPr>
          <t xml:space="preserve">
35 years</t>
        </r>
      </text>
    </comment>
    <comment ref="R30" authorId="0" shapeId="0" xr:uid="{289C7806-8101-462C-BAC4-266C4ABC4249}">
      <text>
        <r>
          <rPr>
            <b/>
            <sz val="9"/>
            <color indexed="81"/>
            <rFont val="Tahoma"/>
            <family val="2"/>
          </rPr>
          <t>Riccardo:</t>
        </r>
        <r>
          <rPr>
            <sz val="9"/>
            <color indexed="81"/>
            <rFont val="Tahoma"/>
            <family val="2"/>
          </rPr>
          <t xml:space="preserve">
At least one time</t>
        </r>
      </text>
    </comment>
    <comment ref="U30" authorId="0" shapeId="0" xr:uid="{2ECE565E-8953-4833-BC00-849A5F4FBDC5}">
      <text>
        <r>
          <rPr>
            <b/>
            <sz val="9"/>
            <color indexed="81"/>
            <rFont val="Tahoma"/>
            <family val="2"/>
          </rPr>
          <t>Riccardo:</t>
        </r>
        <r>
          <rPr>
            <sz val="9"/>
            <color indexed="81"/>
            <rFont val="Tahoma"/>
            <family val="2"/>
          </rPr>
          <t xml:space="preserve">
Reactive psychosis</t>
        </r>
      </text>
    </comment>
    <comment ref="AA30" authorId="0" shapeId="0" xr:uid="{03F85AC7-F110-4299-A74E-6F116C5159D5}">
      <text>
        <r>
          <rPr>
            <b/>
            <sz val="9"/>
            <color indexed="81"/>
            <rFont val="Tahoma"/>
            <family val="2"/>
          </rPr>
          <t>Riccardo:</t>
        </r>
        <r>
          <rPr>
            <sz val="9"/>
            <color indexed="81"/>
            <rFont val="Tahoma"/>
            <family val="2"/>
          </rPr>
          <t xml:space="preserve">
35 years</t>
        </r>
      </text>
    </comment>
    <comment ref="R31" authorId="0" shapeId="0" xr:uid="{FE908252-6C83-4D11-8FC0-B24715F5C1F3}">
      <text>
        <r>
          <rPr>
            <b/>
            <sz val="9"/>
            <color indexed="81"/>
            <rFont val="Tahoma"/>
            <family val="2"/>
          </rPr>
          <t>Riccardo:</t>
        </r>
        <r>
          <rPr>
            <sz val="9"/>
            <color indexed="81"/>
            <rFont val="Tahoma"/>
            <family val="2"/>
          </rPr>
          <t xml:space="preserve">
&gt;50 times</t>
        </r>
      </text>
    </comment>
    <comment ref="U31" authorId="0" shapeId="0" xr:uid="{AC510252-61C6-447A-BEC1-CE02BC9262D8}">
      <text>
        <r>
          <rPr>
            <b/>
            <sz val="9"/>
            <color indexed="81"/>
            <rFont val="Tahoma"/>
            <family val="2"/>
          </rPr>
          <t>Riccardo:</t>
        </r>
        <r>
          <rPr>
            <sz val="9"/>
            <color indexed="81"/>
            <rFont val="Tahoma"/>
            <family val="2"/>
          </rPr>
          <t xml:space="preserve">
Reactive psychosis</t>
        </r>
      </text>
    </comment>
    <comment ref="AA31" authorId="0" shapeId="0" xr:uid="{B0E927E5-5579-4297-87A7-C5034D8E3484}">
      <text>
        <r>
          <rPr>
            <b/>
            <sz val="9"/>
            <color indexed="81"/>
            <rFont val="Tahoma"/>
            <family val="2"/>
          </rPr>
          <t>Riccardo:</t>
        </r>
        <r>
          <rPr>
            <sz val="9"/>
            <color indexed="81"/>
            <rFont val="Tahoma"/>
            <family val="2"/>
          </rPr>
          <t xml:space="preserve">
35 years</t>
        </r>
      </text>
    </comment>
    <comment ref="R32" authorId="0" shapeId="0" xr:uid="{C42E8A2E-4D04-43E2-B3A8-B4F2B20AD228}">
      <text>
        <r>
          <rPr>
            <b/>
            <sz val="9"/>
            <color indexed="81"/>
            <rFont val="Tahoma"/>
            <family val="2"/>
          </rPr>
          <t>Riccardo:</t>
        </r>
        <r>
          <rPr>
            <sz val="9"/>
            <color indexed="81"/>
            <rFont val="Tahoma"/>
            <family val="2"/>
          </rPr>
          <t xml:space="preserve">
At least one time</t>
        </r>
      </text>
    </comment>
    <comment ref="U32" authorId="0" shapeId="0" xr:uid="{F5B21D32-A994-41DF-9D24-9A3118781667}">
      <text>
        <r>
          <rPr>
            <b/>
            <sz val="9"/>
            <color indexed="81"/>
            <rFont val="Tahoma"/>
            <family val="2"/>
          </rPr>
          <t>Riccardo:</t>
        </r>
        <r>
          <rPr>
            <sz val="9"/>
            <color indexed="81"/>
            <rFont val="Tahoma"/>
            <family val="2"/>
          </rPr>
          <t xml:space="preserve">
Transient psychotic disorders</t>
        </r>
      </text>
    </comment>
    <comment ref="AA32" authorId="0" shapeId="0" xr:uid="{6E1EBAD7-CBCA-43C2-88AF-4CB0FA44623F}">
      <text>
        <r>
          <rPr>
            <b/>
            <sz val="9"/>
            <color indexed="81"/>
            <rFont val="Tahoma"/>
            <family val="2"/>
          </rPr>
          <t>Riccardo:</t>
        </r>
        <r>
          <rPr>
            <sz val="9"/>
            <color indexed="81"/>
            <rFont val="Tahoma"/>
            <family val="2"/>
          </rPr>
          <t xml:space="preserve">
35 years</t>
        </r>
      </text>
    </comment>
    <comment ref="R33" authorId="0" shapeId="0" xr:uid="{084B52A9-4513-404D-95AA-4C4D9A8810A2}">
      <text>
        <r>
          <rPr>
            <b/>
            <sz val="9"/>
            <color indexed="81"/>
            <rFont val="Tahoma"/>
            <family val="2"/>
          </rPr>
          <t>Riccardo:</t>
        </r>
        <r>
          <rPr>
            <sz val="9"/>
            <color indexed="81"/>
            <rFont val="Tahoma"/>
            <family val="2"/>
          </rPr>
          <t xml:space="preserve">
&gt;50 times</t>
        </r>
      </text>
    </comment>
    <comment ref="U33" authorId="0" shapeId="0" xr:uid="{5067F68D-C1F6-40A9-B559-5C3F5B12723C}">
      <text>
        <r>
          <rPr>
            <b/>
            <sz val="9"/>
            <color indexed="81"/>
            <rFont val="Tahoma"/>
            <family val="2"/>
          </rPr>
          <t>Riccardo:</t>
        </r>
        <r>
          <rPr>
            <sz val="9"/>
            <color indexed="81"/>
            <rFont val="Tahoma"/>
            <family val="2"/>
          </rPr>
          <t xml:space="preserve">
Transient psychotic disorders</t>
        </r>
      </text>
    </comment>
    <comment ref="AA33" authorId="0" shapeId="0" xr:uid="{37F860EC-97FA-497A-A270-9D1E35304B7E}">
      <text>
        <r>
          <rPr>
            <b/>
            <sz val="9"/>
            <color indexed="81"/>
            <rFont val="Tahoma"/>
            <family val="2"/>
          </rPr>
          <t>Riccardo:</t>
        </r>
        <r>
          <rPr>
            <sz val="9"/>
            <color indexed="81"/>
            <rFont val="Tahoma"/>
            <family val="2"/>
          </rPr>
          <t xml:space="preserve">
35 years</t>
        </r>
      </text>
    </comment>
    <comment ref="R34" authorId="0" shapeId="0" xr:uid="{8DF32184-060A-48F1-9F5D-A8FD58166DE6}">
      <text>
        <r>
          <rPr>
            <b/>
            <sz val="9"/>
            <color indexed="81"/>
            <rFont val="Tahoma"/>
            <family val="2"/>
          </rPr>
          <t>Riccardo:</t>
        </r>
        <r>
          <rPr>
            <sz val="9"/>
            <color indexed="81"/>
            <rFont val="Tahoma"/>
            <family val="2"/>
          </rPr>
          <t xml:space="preserve">
At least one time</t>
        </r>
      </text>
    </comment>
    <comment ref="U34" authorId="0" shapeId="0" xr:uid="{49C4B664-9C4F-4E12-87BE-A341454CAA1B}">
      <text>
        <r>
          <rPr>
            <b/>
            <sz val="9"/>
            <color indexed="81"/>
            <rFont val="Tahoma"/>
            <family val="2"/>
          </rPr>
          <t>Riccardo:</t>
        </r>
        <r>
          <rPr>
            <sz val="9"/>
            <color indexed="81"/>
            <rFont val="Tahoma"/>
            <family val="2"/>
          </rPr>
          <t xml:space="preserve">
Unspecified non-organic psychosis</t>
        </r>
      </text>
    </comment>
    <comment ref="AA34" authorId="0" shapeId="0" xr:uid="{CEE809EA-E090-42D2-ACA0-A30A157EDACB}">
      <text>
        <r>
          <rPr>
            <b/>
            <sz val="9"/>
            <color indexed="81"/>
            <rFont val="Tahoma"/>
            <family val="2"/>
          </rPr>
          <t>Riccardo:</t>
        </r>
        <r>
          <rPr>
            <sz val="9"/>
            <color indexed="81"/>
            <rFont val="Tahoma"/>
            <family val="2"/>
          </rPr>
          <t xml:space="preserve">
35 years</t>
        </r>
      </text>
    </comment>
    <comment ref="R35" authorId="0" shapeId="0" xr:uid="{FA2C2B54-F60F-408C-AA5F-D55211DA4987}">
      <text>
        <r>
          <rPr>
            <b/>
            <sz val="9"/>
            <color indexed="81"/>
            <rFont val="Tahoma"/>
            <family val="2"/>
          </rPr>
          <t>Riccardo:</t>
        </r>
        <r>
          <rPr>
            <sz val="9"/>
            <color indexed="81"/>
            <rFont val="Tahoma"/>
            <family val="2"/>
          </rPr>
          <t xml:space="preserve">
&gt;50 times</t>
        </r>
      </text>
    </comment>
    <comment ref="U35" authorId="0" shapeId="0" xr:uid="{71BDB9F2-4368-416B-971A-C884C6DA2B66}">
      <text>
        <r>
          <rPr>
            <b/>
            <sz val="9"/>
            <color indexed="81"/>
            <rFont val="Tahoma"/>
            <family val="2"/>
          </rPr>
          <t>Riccardo:</t>
        </r>
        <r>
          <rPr>
            <sz val="9"/>
            <color indexed="81"/>
            <rFont val="Tahoma"/>
            <family val="2"/>
          </rPr>
          <t xml:space="preserve">
Unspecified non-organic psychosis</t>
        </r>
      </text>
    </comment>
    <comment ref="AA35" authorId="0" shapeId="0" xr:uid="{E274081C-3A05-4E52-BDCE-5F726613ECB9}">
      <text>
        <r>
          <rPr>
            <b/>
            <sz val="9"/>
            <color indexed="81"/>
            <rFont val="Tahoma"/>
            <family val="2"/>
          </rPr>
          <t>Riccardo:</t>
        </r>
        <r>
          <rPr>
            <sz val="9"/>
            <color indexed="81"/>
            <rFont val="Tahoma"/>
            <family val="2"/>
          </rPr>
          <t xml:space="preserve">
35 years</t>
        </r>
      </text>
    </comment>
    <comment ref="R36" authorId="0" shapeId="0" xr:uid="{E98A9E11-073E-4FEF-B8F7-F2729186149C}">
      <text>
        <r>
          <rPr>
            <b/>
            <sz val="9"/>
            <color indexed="81"/>
            <rFont val="Tahoma"/>
            <family val="2"/>
          </rPr>
          <t>Riccardo:</t>
        </r>
        <r>
          <rPr>
            <sz val="9"/>
            <color indexed="81"/>
            <rFont val="Tahoma"/>
            <family val="2"/>
          </rPr>
          <t xml:space="preserve">
At least one time</t>
        </r>
      </text>
    </comment>
    <comment ref="U36" authorId="0" shapeId="0" xr:uid="{4DC80FFA-22C3-4B48-B847-B09A8FDB7C88}">
      <text>
        <r>
          <rPr>
            <b/>
            <sz val="9"/>
            <color indexed="81"/>
            <rFont val="Tahoma"/>
            <family val="2"/>
          </rPr>
          <t>Riccardo:</t>
        </r>
        <r>
          <rPr>
            <sz val="9"/>
            <color indexed="81"/>
            <rFont val="Tahoma"/>
            <family val="2"/>
          </rPr>
          <t xml:space="preserve">
paranoid psychosis</t>
        </r>
      </text>
    </comment>
    <comment ref="AA36" authorId="0" shapeId="0" xr:uid="{06C4EA1D-6D40-4156-B783-F08CF4886684}">
      <text>
        <r>
          <rPr>
            <b/>
            <sz val="9"/>
            <color indexed="81"/>
            <rFont val="Tahoma"/>
            <family val="2"/>
          </rPr>
          <t>Riccardo:</t>
        </r>
        <r>
          <rPr>
            <sz val="9"/>
            <color indexed="81"/>
            <rFont val="Tahoma"/>
            <family val="2"/>
          </rPr>
          <t xml:space="preserve">
35 years</t>
        </r>
      </text>
    </comment>
    <comment ref="R37" authorId="0" shapeId="0" xr:uid="{32A531D1-A3BB-4D25-B953-A9D87F04F658}">
      <text>
        <r>
          <rPr>
            <b/>
            <sz val="9"/>
            <color indexed="81"/>
            <rFont val="Tahoma"/>
            <family val="2"/>
          </rPr>
          <t>Riccardo:</t>
        </r>
        <r>
          <rPr>
            <sz val="9"/>
            <color indexed="81"/>
            <rFont val="Tahoma"/>
            <family val="2"/>
          </rPr>
          <t xml:space="preserve">
&gt;50 times</t>
        </r>
      </text>
    </comment>
    <comment ref="U37" authorId="0" shapeId="0" xr:uid="{808C0FE9-C54D-4825-8977-1B15F2E960C5}">
      <text>
        <r>
          <rPr>
            <b/>
            <sz val="9"/>
            <color indexed="81"/>
            <rFont val="Tahoma"/>
            <family val="2"/>
          </rPr>
          <t>Riccardo:</t>
        </r>
        <r>
          <rPr>
            <sz val="9"/>
            <color indexed="81"/>
            <rFont val="Tahoma"/>
            <family val="2"/>
          </rPr>
          <t xml:space="preserve">
paranoid psychosis</t>
        </r>
      </text>
    </comment>
    <comment ref="AA37" authorId="0" shapeId="0" xr:uid="{44F2C0E4-6681-4C8F-9006-277079A5DB88}">
      <text>
        <r>
          <rPr>
            <b/>
            <sz val="9"/>
            <color indexed="81"/>
            <rFont val="Tahoma"/>
            <family val="2"/>
          </rPr>
          <t>Riccardo:</t>
        </r>
        <r>
          <rPr>
            <sz val="9"/>
            <color indexed="81"/>
            <rFont val="Tahoma"/>
            <family val="2"/>
          </rPr>
          <t xml:space="preserve">
35 years</t>
        </r>
      </text>
    </comment>
    <comment ref="R38" authorId="0" shapeId="0" xr:uid="{9337B264-9D7F-4583-9ADC-E73AC68AD98E}">
      <text>
        <r>
          <rPr>
            <b/>
            <sz val="9"/>
            <color indexed="81"/>
            <rFont val="Tahoma"/>
            <family val="2"/>
          </rPr>
          <t>Riccardo:</t>
        </r>
        <r>
          <rPr>
            <sz val="9"/>
            <color indexed="81"/>
            <rFont val="Tahoma"/>
            <family val="2"/>
          </rPr>
          <t xml:space="preserve">
frequency of cannabis use</t>
        </r>
      </text>
    </comment>
    <comment ref="U38" authorId="0" shapeId="0" xr:uid="{13296288-2CB7-43F2-9B56-A300F6E5FFFF}">
      <text>
        <r>
          <rPr>
            <b/>
            <sz val="9"/>
            <color indexed="81"/>
            <rFont val="Tahoma"/>
            <family val="2"/>
          </rPr>
          <t>Riccardo:</t>
        </r>
        <r>
          <rPr>
            <sz val="9"/>
            <color indexed="81"/>
            <rFont val="Tahoma"/>
            <family val="2"/>
          </rPr>
          <t xml:space="preserve">
Schizophrenia</t>
        </r>
      </text>
    </comment>
    <comment ref="AA38" authorId="0" shapeId="0" xr:uid="{D3D25FFD-75E1-470A-84F6-B7BE28AC4CF4}">
      <text>
        <r>
          <rPr>
            <b/>
            <sz val="9"/>
            <color indexed="81"/>
            <rFont val="Tahoma"/>
            <family val="2"/>
          </rPr>
          <t>Riccardo:</t>
        </r>
        <r>
          <rPr>
            <sz val="9"/>
            <color indexed="81"/>
            <rFont val="Tahoma"/>
            <family val="2"/>
          </rPr>
          <t xml:space="preserve">
35 years</t>
        </r>
      </text>
    </comment>
    <comment ref="R39" authorId="0" shapeId="0" xr:uid="{1305C871-873C-4244-906A-9A2B794AF944}">
      <text>
        <r>
          <rPr>
            <b/>
            <sz val="9"/>
            <color indexed="81"/>
            <rFont val="Tahoma"/>
            <family val="2"/>
          </rPr>
          <t>Riccardo:</t>
        </r>
        <r>
          <rPr>
            <sz val="9"/>
            <color indexed="81"/>
            <rFont val="Tahoma"/>
            <family val="2"/>
          </rPr>
          <t xml:space="preserve">
frequency of cannabis use</t>
        </r>
      </text>
    </comment>
    <comment ref="U39" authorId="0" shapeId="0" xr:uid="{83F4C3F3-4B10-46EE-BCBC-7B1F0C848757}">
      <text>
        <r>
          <rPr>
            <b/>
            <sz val="9"/>
            <color indexed="81"/>
            <rFont val="Tahoma"/>
            <family val="2"/>
          </rPr>
          <t>Riccardo:</t>
        </r>
        <r>
          <rPr>
            <sz val="9"/>
            <color indexed="81"/>
            <rFont val="Tahoma"/>
            <family val="2"/>
          </rPr>
          <t xml:space="preserve">
Schizophrenia</t>
        </r>
      </text>
    </comment>
    <comment ref="AA39" authorId="0" shapeId="0" xr:uid="{4D451FDA-37BF-4645-A4EF-2E4A40E85A04}">
      <text>
        <r>
          <rPr>
            <b/>
            <sz val="9"/>
            <color indexed="81"/>
            <rFont val="Tahoma"/>
            <family val="2"/>
          </rPr>
          <t>Riccardo:</t>
        </r>
        <r>
          <rPr>
            <sz val="9"/>
            <color indexed="81"/>
            <rFont val="Tahoma"/>
            <family val="2"/>
          </rPr>
          <t xml:space="preserve">
35 years</t>
        </r>
      </text>
    </comment>
    <comment ref="R40" authorId="0" shapeId="0" xr:uid="{CCC29454-5ABA-44BD-A992-A344C30DCA52}">
      <text>
        <r>
          <rPr>
            <b/>
            <sz val="9"/>
            <color indexed="81"/>
            <rFont val="Tahoma"/>
            <family val="2"/>
          </rPr>
          <t>Riccardo:</t>
        </r>
        <r>
          <rPr>
            <sz val="9"/>
            <color indexed="81"/>
            <rFont val="Tahoma"/>
            <family val="2"/>
          </rPr>
          <t xml:space="preserve">
frequency of cannabis use</t>
        </r>
      </text>
    </comment>
    <comment ref="U40" authorId="0" shapeId="0" xr:uid="{B4634A0F-0691-4875-865D-B260B82CE434}">
      <text>
        <r>
          <rPr>
            <b/>
            <sz val="9"/>
            <color indexed="81"/>
            <rFont val="Tahoma"/>
            <family val="2"/>
          </rPr>
          <t>Riccardo:</t>
        </r>
        <r>
          <rPr>
            <sz val="9"/>
            <color indexed="81"/>
            <rFont val="Tahoma"/>
            <family val="2"/>
          </rPr>
          <t xml:space="preserve">
Schizophrenia</t>
        </r>
      </text>
    </comment>
    <comment ref="AA40" authorId="0" shapeId="0" xr:uid="{0756D70F-9958-45C6-980D-6FA06319224E}">
      <text>
        <r>
          <rPr>
            <b/>
            <sz val="9"/>
            <color indexed="81"/>
            <rFont val="Tahoma"/>
            <family val="2"/>
          </rPr>
          <t>Riccardo:</t>
        </r>
        <r>
          <rPr>
            <sz val="9"/>
            <color indexed="81"/>
            <rFont val="Tahoma"/>
            <family val="2"/>
          </rPr>
          <t xml:space="preserve">
35 years</t>
        </r>
      </text>
    </comment>
    <comment ref="R41" authorId="0" shapeId="0" xr:uid="{9F544D4E-E34A-47E6-BF40-0EB66378869F}">
      <text>
        <r>
          <rPr>
            <b/>
            <sz val="9"/>
            <color indexed="81"/>
            <rFont val="Tahoma"/>
            <family val="2"/>
          </rPr>
          <t>Riccardo:</t>
        </r>
        <r>
          <rPr>
            <sz val="9"/>
            <color indexed="81"/>
            <rFont val="Tahoma"/>
            <family val="2"/>
          </rPr>
          <t xml:space="preserve">
frequency of cannabis use</t>
        </r>
      </text>
    </comment>
    <comment ref="U41" authorId="0" shapeId="0" xr:uid="{2289EF6E-1229-454D-A735-2E04ADC6F5FA}">
      <text>
        <r>
          <rPr>
            <b/>
            <sz val="9"/>
            <color indexed="81"/>
            <rFont val="Tahoma"/>
            <family val="2"/>
          </rPr>
          <t>Riccardo:</t>
        </r>
        <r>
          <rPr>
            <sz val="9"/>
            <color indexed="81"/>
            <rFont val="Tahoma"/>
            <family val="2"/>
          </rPr>
          <t xml:space="preserve">
Schizophrenia</t>
        </r>
      </text>
    </comment>
    <comment ref="AA41" authorId="0" shapeId="0" xr:uid="{2CB36A8D-9DB2-4353-8EED-B98E6D45BF5B}">
      <text>
        <r>
          <rPr>
            <b/>
            <sz val="9"/>
            <color indexed="81"/>
            <rFont val="Tahoma"/>
            <family val="2"/>
          </rPr>
          <t>Riccardo:</t>
        </r>
        <r>
          <rPr>
            <sz val="9"/>
            <color indexed="81"/>
            <rFont val="Tahoma"/>
            <family val="2"/>
          </rPr>
          <t xml:space="preserve">
35 years</t>
        </r>
      </text>
    </comment>
    <comment ref="R42" authorId="0" shapeId="0" xr:uid="{F71E30A8-60DE-476A-87CC-6735821A62AD}">
      <text>
        <r>
          <rPr>
            <b/>
            <sz val="9"/>
            <color indexed="81"/>
            <rFont val="Tahoma"/>
            <family val="2"/>
          </rPr>
          <t>Riccardo:</t>
        </r>
        <r>
          <rPr>
            <sz val="9"/>
            <color indexed="81"/>
            <rFont val="Tahoma"/>
            <family val="2"/>
          </rPr>
          <t xml:space="preserve">
frequency of cannabis use</t>
        </r>
      </text>
    </comment>
    <comment ref="U42" authorId="0" shapeId="0" xr:uid="{829900D8-9808-40C4-89BA-84F98588079E}">
      <text>
        <r>
          <rPr>
            <b/>
            <sz val="9"/>
            <color indexed="81"/>
            <rFont val="Tahoma"/>
            <family val="2"/>
          </rPr>
          <t>Riccardo:</t>
        </r>
        <r>
          <rPr>
            <sz val="9"/>
            <color indexed="81"/>
            <rFont val="Tahoma"/>
            <family val="2"/>
          </rPr>
          <t xml:space="preserve">
Schizophrenia</t>
        </r>
      </text>
    </comment>
    <comment ref="AA42" authorId="0" shapeId="0" xr:uid="{978078E5-2580-46E9-911A-F3B7F156C7F9}">
      <text>
        <r>
          <rPr>
            <b/>
            <sz val="9"/>
            <color indexed="81"/>
            <rFont val="Tahoma"/>
            <family val="2"/>
          </rPr>
          <t>Riccardo:</t>
        </r>
        <r>
          <rPr>
            <sz val="9"/>
            <color indexed="81"/>
            <rFont val="Tahoma"/>
            <family val="2"/>
          </rPr>
          <t xml:space="preserve">
35 years</t>
        </r>
      </text>
    </comment>
    <comment ref="R43" authorId="0" shapeId="0" xr:uid="{57C92AAD-E523-4308-93A2-E7323201D225}">
      <text>
        <r>
          <rPr>
            <b/>
            <sz val="9"/>
            <color indexed="81"/>
            <rFont val="Tahoma"/>
            <family val="2"/>
          </rPr>
          <t>Riccardo:</t>
        </r>
        <r>
          <rPr>
            <sz val="9"/>
            <color indexed="81"/>
            <rFont val="Tahoma"/>
            <family val="2"/>
          </rPr>
          <t xml:space="preserve">
frequency of cannabis use</t>
        </r>
      </text>
    </comment>
    <comment ref="U43" authorId="0" shapeId="0" xr:uid="{A1A509E7-3B98-4D02-9A65-B849EEC9F26E}">
      <text>
        <r>
          <rPr>
            <b/>
            <sz val="9"/>
            <color indexed="81"/>
            <rFont val="Tahoma"/>
            <family val="2"/>
          </rPr>
          <t>Riccardo:</t>
        </r>
        <r>
          <rPr>
            <sz val="9"/>
            <color indexed="81"/>
            <rFont val="Tahoma"/>
            <family val="2"/>
          </rPr>
          <t xml:space="preserve">
Brief psychosis</t>
        </r>
      </text>
    </comment>
    <comment ref="AA43" authorId="0" shapeId="0" xr:uid="{081CC870-E7ED-4259-95E1-05D2BF975DFF}">
      <text>
        <r>
          <rPr>
            <b/>
            <sz val="9"/>
            <color indexed="81"/>
            <rFont val="Tahoma"/>
            <family val="2"/>
          </rPr>
          <t>Riccardo:</t>
        </r>
        <r>
          <rPr>
            <sz val="9"/>
            <color indexed="81"/>
            <rFont val="Tahoma"/>
            <family val="2"/>
          </rPr>
          <t xml:space="preserve">
35 years</t>
        </r>
      </text>
    </comment>
    <comment ref="R44" authorId="0" shapeId="0" xr:uid="{BEBD53F9-1C69-4C63-B81E-4B6BF39633C7}">
      <text>
        <r>
          <rPr>
            <b/>
            <sz val="9"/>
            <color indexed="81"/>
            <rFont val="Tahoma"/>
            <family val="2"/>
          </rPr>
          <t>Riccardo:</t>
        </r>
        <r>
          <rPr>
            <sz val="9"/>
            <color indexed="81"/>
            <rFont val="Tahoma"/>
            <family val="2"/>
          </rPr>
          <t xml:space="preserve">
frequency of cannabis use</t>
        </r>
      </text>
    </comment>
    <comment ref="U44" authorId="0" shapeId="0" xr:uid="{DD1D6677-D6CE-40F7-9DF4-40126108C322}">
      <text>
        <r>
          <rPr>
            <b/>
            <sz val="9"/>
            <color indexed="81"/>
            <rFont val="Tahoma"/>
            <family val="2"/>
          </rPr>
          <t>Riccardo:</t>
        </r>
        <r>
          <rPr>
            <sz val="9"/>
            <color indexed="81"/>
            <rFont val="Tahoma"/>
            <family val="2"/>
          </rPr>
          <t xml:space="preserve">
Brief psychosis</t>
        </r>
      </text>
    </comment>
    <comment ref="AA44" authorId="0" shapeId="0" xr:uid="{7A7522F6-12E4-4610-9403-94AB6873BEB0}">
      <text>
        <r>
          <rPr>
            <b/>
            <sz val="9"/>
            <color indexed="81"/>
            <rFont val="Tahoma"/>
            <family val="2"/>
          </rPr>
          <t>Riccardo:</t>
        </r>
        <r>
          <rPr>
            <sz val="9"/>
            <color indexed="81"/>
            <rFont val="Tahoma"/>
            <family val="2"/>
          </rPr>
          <t xml:space="preserve">
35 years</t>
        </r>
      </text>
    </comment>
    <comment ref="R45" authorId="0" shapeId="0" xr:uid="{A07A3EC1-F01F-46DF-8DF4-0D8363CB0630}">
      <text>
        <r>
          <rPr>
            <b/>
            <sz val="9"/>
            <color indexed="81"/>
            <rFont val="Tahoma"/>
            <family val="2"/>
          </rPr>
          <t>Riccardo:</t>
        </r>
        <r>
          <rPr>
            <sz val="9"/>
            <color indexed="81"/>
            <rFont val="Tahoma"/>
            <family val="2"/>
          </rPr>
          <t xml:space="preserve">
frequency of cannabis use</t>
        </r>
      </text>
    </comment>
    <comment ref="U45" authorId="0" shapeId="0" xr:uid="{2C14260F-0859-4B27-8DE1-E4250BA926C6}">
      <text>
        <r>
          <rPr>
            <b/>
            <sz val="9"/>
            <color indexed="81"/>
            <rFont val="Tahoma"/>
            <family val="2"/>
          </rPr>
          <t>Riccardo:</t>
        </r>
        <r>
          <rPr>
            <sz val="9"/>
            <color indexed="81"/>
            <rFont val="Tahoma"/>
            <family val="2"/>
          </rPr>
          <t xml:space="preserve">
Brief psychosis</t>
        </r>
      </text>
    </comment>
    <comment ref="AA45" authorId="0" shapeId="0" xr:uid="{2A902D72-3ABC-41B2-A174-7400C1D59BBD}">
      <text>
        <r>
          <rPr>
            <b/>
            <sz val="9"/>
            <color indexed="81"/>
            <rFont val="Tahoma"/>
            <family val="2"/>
          </rPr>
          <t>Riccardo:</t>
        </r>
        <r>
          <rPr>
            <sz val="9"/>
            <color indexed="81"/>
            <rFont val="Tahoma"/>
            <family val="2"/>
          </rPr>
          <t xml:space="preserve">
35 years</t>
        </r>
      </text>
    </comment>
    <comment ref="R46" authorId="0" shapeId="0" xr:uid="{56FB7A8C-D40F-4F8C-89BF-E820F6B744C4}">
      <text>
        <r>
          <rPr>
            <b/>
            <sz val="9"/>
            <color indexed="81"/>
            <rFont val="Tahoma"/>
            <family val="2"/>
          </rPr>
          <t>Riccardo:</t>
        </r>
        <r>
          <rPr>
            <sz val="9"/>
            <color indexed="81"/>
            <rFont val="Tahoma"/>
            <family val="2"/>
          </rPr>
          <t xml:space="preserve">
frequency of cannabis use</t>
        </r>
      </text>
    </comment>
    <comment ref="U46" authorId="0" shapeId="0" xr:uid="{BE91F41A-7FD0-44B3-8E37-7D0E3700B377}">
      <text>
        <r>
          <rPr>
            <b/>
            <sz val="9"/>
            <color indexed="81"/>
            <rFont val="Tahoma"/>
            <family val="2"/>
          </rPr>
          <t>Riccardo:</t>
        </r>
        <r>
          <rPr>
            <sz val="9"/>
            <color indexed="81"/>
            <rFont val="Tahoma"/>
            <family val="2"/>
          </rPr>
          <t xml:space="preserve">
Brief psychosis</t>
        </r>
      </text>
    </comment>
    <comment ref="AA46" authorId="0" shapeId="0" xr:uid="{884F8373-DFB4-4955-95F5-10F223A03B20}">
      <text>
        <r>
          <rPr>
            <b/>
            <sz val="9"/>
            <color indexed="81"/>
            <rFont val="Tahoma"/>
            <family val="2"/>
          </rPr>
          <t>Riccardo:</t>
        </r>
        <r>
          <rPr>
            <sz val="9"/>
            <color indexed="81"/>
            <rFont val="Tahoma"/>
            <family val="2"/>
          </rPr>
          <t xml:space="preserve">
35 years</t>
        </r>
      </text>
    </comment>
    <comment ref="R47" authorId="0" shapeId="0" xr:uid="{04EEB192-8016-41ED-8504-DF00B1D7078D}">
      <text>
        <r>
          <rPr>
            <b/>
            <sz val="9"/>
            <color indexed="81"/>
            <rFont val="Tahoma"/>
            <family val="2"/>
          </rPr>
          <t>Riccardo:</t>
        </r>
        <r>
          <rPr>
            <sz val="9"/>
            <color indexed="81"/>
            <rFont val="Tahoma"/>
            <family val="2"/>
          </rPr>
          <t xml:space="preserve">
frequency of cannabis use</t>
        </r>
      </text>
    </comment>
    <comment ref="U47" authorId="0" shapeId="0" xr:uid="{4F4E3B21-E91B-4D61-89A2-B71DE1B21623}">
      <text>
        <r>
          <rPr>
            <b/>
            <sz val="9"/>
            <color indexed="81"/>
            <rFont val="Tahoma"/>
            <family val="2"/>
          </rPr>
          <t>Riccardo:</t>
        </r>
        <r>
          <rPr>
            <sz val="9"/>
            <color indexed="81"/>
            <rFont val="Tahoma"/>
            <family val="2"/>
          </rPr>
          <t xml:space="preserve">
Brief psychosis</t>
        </r>
      </text>
    </comment>
    <comment ref="AA47" authorId="0" shapeId="0" xr:uid="{B96530B3-4960-49EF-86E9-158DC501D806}">
      <text>
        <r>
          <rPr>
            <b/>
            <sz val="9"/>
            <color indexed="81"/>
            <rFont val="Tahoma"/>
            <family val="2"/>
          </rPr>
          <t>Riccardo:</t>
        </r>
        <r>
          <rPr>
            <sz val="9"/>
            <color indexed="81"/>
            <rFont val="Tahoma"/>
            <family val="2"/>
          </rPr>
          <t xml:space="preserve">
35 years</t>
        </r>
      </text>
    </comment>
    <comment ref="R48" authorId="0" shapeId="0" xr:uid="{A2493DFC-8DE7-4787-AC01-00EB1F3D68CF}">
      <text>
        <r>
          <rPr>
            <b/>
            <sz val="9"/>
            <color indexed="81"/>
            <rFont val="Tahoma"/>
            <family val="2"/>
          </rPr>
          <t>Riccardo:</t>
        </r>
        <r>
          <rPr>
            <sz val="9"/>
            <color indexed="81"/>
            <rFont val="Tahoma"/>
            <family val="2"/>
          </rPr>
          <t xml:space="preserve">
frequency of cannabis use</t>
        </r>
      </text>
    </comment>
    <comment ref="U48" authorId="0" shapeId="0" xr:uid="{FCC487B1-A2BB-4ED7-9624-D2BA6884CEFA}">
      <text>
        <r>
          <rPr>
            <b/>
            <sz val="9"/>
            <color indexed="81"/>
            <rFont val="Tahoma"/>
            <family val="2"/>
          </rPr>
          <t>Riccardo:</t>
        </r>
        <r>
          <rPr>
            <sz val="9"/>
            <color indexed="81"/>
            <rFont val="Tahoma"/>
            <family val="2"/>
          </rPr>
          <t xml:space="preserve">
Other non-affective psychoses</t>
        </r>
      </text>
    </comment>
    <comment ref="AA48" authorId="0" shapeId="0" xr:uid="{B4AB43B1-2F2E-4CE0-A9D0-77E553C3F572}">
      <text>
        <r>
          <rPr>
            <b/>
            <sz val="9"/>
            <color indexed="81"/>
            <rFont val="Tahoma"/>
            <family val="2"/>
          </rPr>
          <t>Riccardo:</t>
        </r>
        <r>
          <rPr>
            <sz val="9"/>
            <color indexed="81"/>
            <rFont val="Tahoma"/>
            <family val="2"/>
          </rPr>
          <t xml:space="preserve">
35 years</t>
        </r>
      </text>
    </comment>
    <comment ref="R49" authorId="0" shapeId="0" xr:uid="{7CDDD290-C279-4519-BC09-899D49021107}">
      <text>
        <r>
          <rPr>
            <b/>
            <sz val="9"/>
            <color indexed="81"/>
            <rFont val="Tahoma"/>
            <family val="2"/>
          </rPr>
          <t>Riccardo:</t>
        </r>
        <r>
          <rPr>
            <sz val="9"/>
            <color indexed="81"/>
            <rFont val="Tahoma"/>
            <family val="2"/>
          </rPr>
          <t xml:space="preserve">
frequency of cannabis use</t>
        </r>
      </text>
    </comment>
    <comment ref="U49" authorId="0" shapeId="0" xr:uid="{7777F91F-D077-43B0-A63A-4E9010C5CF01}">
      <text>
        <r>
          <rPr>
            <b/>
            <sz val="9"/>
            <color indexed="81"/>
            <rFont val="Tahoma"/>
            <family val="2"/>
          </rPr>
          <t>Riccardo:</t>
        </r>
        <r>
          <rPr>
            <sz val="9"/>
            <color indexed="81"/>
            <rFont val="Tahoma"/>
            <family val="2"/>
          </rPr>
          <t xml:space="preserve">
Other non-affective psychoses</t>
        </r>
      </text>
    </comment>
    <comment ref="AA49" authorId="0" shapeId="0" xr:uid="{3398853B-CA8E-4004-A988-C77865DFE14B}">
      <text>
        <r>
          <rPr>
            <b/>
            <sz val="9"/>
            <color indexed="81"/>
            <rFont val="Tahoma"/>
            <family val="2"/>
          </rPr>
          <t>Riccardo:</t>
        </r>
        <r>
          <rPr>
            <sz val="9"/>
            <color indexed="81"/>
            <rFont val="Tahoma"/>
            <family val="2"/>
          </rPr>
          <t xml:space="preserve">
35 years</t>
        </r>
      </text>
    </comment>
    <comment ref="R50" authorId="0" shapeId="0" xr:uid="{1285FA3F-7E8E-4074-B12B-726422898854}">
      <text>
        <r>
          <rPr>
            <b/>
            <sz val="9"/>
            <color indexed="81"/>
            <rFont val="Tahoma"/>
            <family val="2"/>
          </rPr>
          <t>Riccardo:</t>
        </r>
        <r>
          <rPr>
            <sz val="9"/>
            <color indexed="81"/>
            <rFont val="Tahoma"/>
            <family val="2"/>
          </rPr>
          <t xml:space="preserve">
frequency of cannabis use</t>
        </r>
      </text>
    </comment>
    <comment ref="U50" authorId="0" shapeId="0" xr:uid="{8073134E-CF49-44E0-A371-78C475234252}">
      <text>
        <r>
          <rPr>
            <b/>
            <sz val="9"/>
            <color indexed="81"/>
            <rFont val="Tahoma"/>
            <family val="2"/>
          </rPr>
          <t>Riccardo:</t>
        </r>
        <r>
          <rPr>
            <sz val="9"/>
            <color indexed="81"/>
            <rFont val="Tahoma"/>
            <family val="2"/>
          </rPr>
          <t xml:space="preserve">
Other non-affective psychoses</t>
        </r>
      </text>
    </comment>
    <comment ref="AA50" authorId="0" shapeId="0" xr:uid="{1CFD005D-3469-4BD7-BB3D-EA9F86838871}">
      <text>
        <r>
          <rPr>
            <b/>
            <sz val="9"/>
            <color indexed="81"/>
            <rFont val="Tahoma"/>
            <family val="2"/>
          </rPr>
          <t>Riccardo:</t>
        </r>
        <r>
          <rPr>
            <sz val="9"/>
            <color indexed="81"/>
            <rFont val="Tahoma"/>
            <family val="2"/>
          </rPr>
          <t xml:space="preserve">
35 years</t>
        </r>
      </text>
    </comment>
    <comment ref="R51" authorId="0" shapeId="0" xr:uid="{B08FB5D2-7160-4634-ADF3-8A2083ED77E4}">
      <text>
        <r>
          <rPr>
            <b/>
            <sz val="9"/>
            <color indexed="81"/>
            <rFont val="Tahoma"/>
            <family val="2"/>
          </rPr>
          <t>Riccardo:</t>
        </r>
        <r>
          <rPr>
            <sz val="9"/>
            <color indexed="81"/>
            <rFont val="Tahoma"/>
            <family val="2"/>
          </rPr>
          <t xml:space="preserve">
frequency of cannabis use</t>
        </r>
      </text>
    </comment>
    <comment ref="U51" authorId="0" shapeId="0" xr:uid="{7B0C22C0-A37D-48DB-B45A-3FB9B6EC7695}">
      <text>
        <r>
          <rPr>
            <b/>
            <sz val="9"/>
            <color indexed="81"/>
            <rFont val="Tahoma"/>
            <family val="2"/>
          </rPr>
          <t>Riccardo:</t>
        </r>
        <r>
          <rPr>
            <sz val="9"/>
            <color indexed="81"/>
            <rFont val="Tahoma"/>
            <family val="2"/>
          </rPr>
          <t xml:space="preserve">
Other non-affective psychoses</t>
        </r>
      </text>
    </comment>
    <comment ref="AA51" authorId="0" shapeId="0" xr:uid="{27BF300C-4E2E-4E3C-B364-F4CBBCCB62AC}">
      <text>
        <r>
          <rPr>
            <b/>
            <sz val="9"/>
            <color indexed="81"/>
            <rFont val="Tahoma"/>
            <family val="2"/>
          </rPr>
          <t>Riccardo:</t>
        </r>
        <r>
          <rPr>
            <sz val="9"/>
            <color indexed="81"/>
            <rFont val="Tahoma"/>
            <family val="2"/>
          </rPr>
          <t xml:space="preserve">
35 years</t>
        </r>
      </text>
    </comment>
    <comment ref="R52" authorId="0" shapeId="0" xr:uid="{D0935E4E-1166-4D2F-9153-134EFA512CE1}">
      <text>
        <r>
          <rPr>
            <b/>
            <sz val="9"/>
            <color indexed="81"/>
            <rFont val="Tahoma"/>
            <family val="2"/>
          </rPr>
          <t>Riccardo:</t>
        </r>
        <r>
          <rPr>
            <sz val="9"/>
            <color indexed="81"/>
            <rFont val="Tahoma"/>
            <family val="2"/>
          </rPr>
          <t xml:space="preserve">
frequency of cannabis use</t>
        </r>
      </text>
    </comment>
    <comment ref="U52" authorId="0" shapeId="0" xr:uid="{65E122F1-098A-4D4E-B7E8-29FE3E430AAB}">
      <text>
        <r>
          <rPr>
            <b/>
            <sz val="9"/>
            <color indexed="81"/>
            <rFont val="Tahoma"/>
            <family val="2"/>
          </rPr>
          <t>Riccardo:</t>
        </r>
        <r>
          <rPr>
            <sz val="9"/>
            <color indexed="81"/>
            <rFont val="Tahoma"/>
            <family val="2"/>
          </rPr>
          <t xml:space="preserve">
Other non-affective psychoses</t>
        </r>
      </text>
    </comment>
    <comment ref="AA52" authorId="0" shapeId="0" xr:uid="{EB4465A2-739C-4F95-8B1F-A0B6853C0C83}">
      <text>
        <r>
          <rPr>
            <b/>
            <sz val="9"/>
            <color indexed="81"/>
            <rFont val="Tahoma"/>
            <family val="2"/>
          </rPr>
          <t>Riccardo:</t>
        </r>
        <r>
          <rPr>
            <sz val="9"/>
            <color indexed="81"/>
            <rFont val="Tahoma"/>
            <family val="2"/>
          </rPr>
          <t xml:space="preserve">
35 years</t>
        </r>
      </text>
    </comment>
    <comment ref="T53" authorId="0" shapeId="0" xr:uid="{1259184D-9C32-4E64-ADBD-AF22B3004587}">
      <text>
        <r>
          <rPr>
            <b/>
            <sz val="9"/>
            <color indexed="81"/>
            <rFont val="Tahoma"/>
            <family val="2"/>
          </rPr>
          <t>Riccardo:</t>
        </r>
        <r>
          <rPr>
            <sz val="9"/>
            <color indexed="81"/>
            <rFont val="Tahoma"/>
            <family val="2"/>
          </rPr>
          <t xml:space="preserve">
‘Have
you ever used marihuana or hashish?’ as dichotomised (no/yes)
and with options: (a) never, (b) once, (c) 2–4 times, (d) 5 times or
more, or (e) regularly</t>
        </r>
      </text>
    </comment>
    <comment ref="T54" authorId="0" shapeId="0" xr:uid="{4C091BBA-C54C-4AC9-ACF4-0E790BA7F2AA}">
      <text>
        <r>
          <rPr>
            <b/>
            <sz val="9"/>
            <color indexed="81"/>
            <rFont val="Tahoma"/>
            <family val="2"/>
          </rPr>
          <t>Riccardo:</t>
        </r>
        <r>
          <rPr>
            <sz val="9"/>
            <color indexed="81"/>
            <rFont val="Tahoma"/>
            <family val="2"/>
          </rPr>
          <t xml:space="preserve">
‘Have
you ever used marihuana or hashish?’ as dichotomised (no/yes)
and with options: (a) never, (b) once, (c) 2–4 times, (d) 5 times or
more, or (e) regularly</t>
        </r>
      </text>
    </comment>
    <comment ref="T55" authorId="0" shapeId="0" xr:uid="{4B58EFCF-FDCA-4665-AADC-D0B8728D94AD}">
      <text>
        <r>
          <rPr>
            <b/>
            <sz val="9"/>
            <color indexed="81"/>
            <rFont val="Tahoma"/>
            <family val="2"/>
          </rPr>
          <t>Riccardo:</t>
        </r>
        <r>
          <rPr>
            <sz val="9"/>
            <color indexed="81"/>
            <rFont val="Tahoma"/>
            <family val="2"/>
          </rPr>
          <t xml:space="preserve">
‘Have
you ever used marihuana or hashish?’ as dichotomised (no/yes)
and with options: (a) never, (b) once, (c) 2–4 times, (d) 5 times or
more, or (e) regularly</t>
        </r>
      </text>
    </comment>
    <comment ref="T56" authorId="0" shapeId="0" xr:uid="{4697391E-43AF-4353-A6C0-5A381E2D34F8}">
      <text>
        <r>
          <rPr>
            <b/>
            <sz val="9"/>
            <color indexed="81"/>
            <rFont val="Tahoma"/>
            <family val="2"/>
          </rPr>
          <t>Riccardo:</t>
        </r>
        <r>
          <rPr>
            <sz val="9"/>
            <color indexed="81"/>
            <rFont val="Tahoma"/>
            <family val="2"/>
          </rPr>
          <t xml:space="preserve">
‘Have
you ever used marihuana or hashish?’ as dichotomised (no/yes)
and with options: (a) never, (b) once, (c) 2–4 times, (d) 5 times or
more, or (e) regularly</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Utente</author>
  </authors>
  <commentList>
    <comment ref="I2" authorId="0" shapeId="0" xr:uid="{671AEA1C-0593-46E3-BA7B-53C67A0D4B04}">
      <text>
        <r>
          <rPr>
            <b/>
            <sz val="9"/>
            <color indexed="81"/>
            <rFont val="Tahoma"/>
            <family val="2"/>
          </rPr>
          <t>Psychosis Screener</t>
        </r>
        <r>
          <rPr>
            <sz val="9"/>
            <color indexed="81"/>
            <rFont val="Tahoma"/>
            <family val="2"/>
          </rPr>
          <t>:
1 In the past 12 months, have you felt that your thoughts were
being directly interfered with or controlled by another person ?
1a Did it come about in a way that many people would find
hard to believe, for instance, through telepathy ?
2 In the past 12 months, have you had a feeling that people were
too interested in you ?
2a In the past 12 months, have you had a feeling that things
were arranged so as to have a special meaning for you, or even
that harm might come to you ?
3 Do you have any special powers that most people lack ?
3a Do you belong to a group of people who also have these
special powers ?
4 Has a doctor ever told you that you may have schizophrenia ?</t>
        </r>
      </text>
    </comment>
    <comment ref="R2" authorId="0" shapeId="0" xr:uid="{72905E06-DAE7-4272-86F4-D3DD9F985C64}">
      <text>
        <r>
          <rPr>
            <b/>
            <sz val="9"/>
            <color indexed="81"/>
            <rFont val="Tahoma"/>
            <family val="2"/>
          </rPr>
          <t>Riccardo:</t>
        </r>
        <r>
          <rPr>
            <sz val="9"/>
            <color indexed="81"/>
            <rFont val="Tahoma"/>
            <family val="2"/>
          </rPr>
          <t xml:space="preserve">
if they reported using cannabis more than six times within the past 12 months, without reaching criteria for DSM-IV diagnosis</t>
        </r>
      </text>
    </comment>
    <comment ref="S2" authorId="0" shapeId="0" xr:uid="{FED5E19F-73A8-42EA-B6DA-6779B2AE247C}">
      <text>
        <r>
          <rPr>
            <b/>
            <sz val="9"/>
            <color indexed="81"/>
            <rFont val="Tahoma"/>
            <family val="2"/>
          </rPr>
          <t>Riccardo:</t>
        </r>
        <r>
          <rPr>
            <sz val="9"/>
            <color indexed="81"/>
            <rFont val="Tahoma"/>
            <family val="2"/>
          </rPr>
          <t xml:space="preserve">
 if they reported using cannabis less than six times within the past 12 months</t>
        </r>
      </text>
    </comment>
    <comment ref="T2" authorId="0" shapeId="0" xr:uid="{BC19AAB6-6719-476D-B00C-93C6484B410B}">
      <text>
        <r>
          <rPr>
            <b/>
            <sz val="9"/>
            <color indexed="81"/>
            <rFont val="Tahoma"/>
            <family val="2"/>
          </rPr>
          <t>Riccardo:</t>
        </r>
        <r>
          <rPr>
            <sz val="9"/>
            <color indexed="81"/>
            <rFont val="Tahoma"/>
            <family val="2"/>
          </rPr>
          <t xml:space="preserve">
Respondents who
reported using cannabis more than six times in the past 12
months not reaching DMS-IV criteria for abuse}dependence</t>
        </r>
      </text>
    </comment>
    <comment ref="V2" authorId="0" shapeId="0" xr:uid="{944DC0D9-AB45-4E75-9249-0FA853CCD40F}">
      <text>
        <r>
          <rPr>
            <b/>
            <sz val="9"/>
            <color indexed="81"/>
            <rFont val="Tahoma"/>
            <family val="2"/>
          </rPr>
          <t>Psychosis Screener</t>
        </r>
        <r>
          <rPr>
            <sz val="9"/>
            <color indexed="81"/>
            <rFont val="Tahoma"/>
            <family val="2"/>
          </rPr>
          <t>:
1 In the past 12 months, have you felt that your thoughts were
being directly interfered with or controlled by another person ?
1a Did it come about in a way that many people would find
hard to believe, for instance, through telepathy ?
2 In the past 12 months, have you had a feeling that people were
too interested in you ?
2a In the past 12 months, have you had a feeling that things
were arranged so as to have a special meaning for you, or even
that harm might come to you ?
3 Do you have any special powers that most people lack ?
3a Do you belong to a group of people who also have these
special powers ?
4 Has a doctor ever told you that you may have schizophrenia ?</t>
        </r>
      </text>
    </comment>
    <comment ref="I3" authorId="0" shapeId="0" xr:uid="{8A8757BB-8097-400D-98F6-1A80E6A4BB49}">
      <text>
        <r>
          <rPr>
            <b/>
            <sz val="9"/>
            <color indexed="81"/>
            <rFont val="Tahoma"/>
            <family val="2"/>
          </rPr>
          <t>Psychosis Screener</t>
        </r>
        <r>
          <rPr>
            <sz val="9"/>
            <color indexed="81"/>
            <rFont val="Tahoma"/>
            <family val="2"/>
          </rPr>
          <t>:
1 In the past 12 months, have you felt that your thoughts were
being directly interfered with or controlled by another person ?
1a Did it come about in a way that many people would find
hard to believe, for instance, through telepathy ?
2 In the past 12 months, have you had a feeling that people were
too interested in you ?
2a In the past 12 months, have you had a feeling that things
were arranged so as to have a special meaning for you, or even
that harm might come to you ?
3 Do you have any special powers that most people lack ?
3a Do you belong to a group of people who also have these
special powers ?
4 Has a doctor ever told you that you may have schizophrenia ?</t>
        </r>
      </text>
    </comment>
    <comment ref="T3" authorId="0" shapeId="0" xr:uid="{D11BE80D-D295-49D4-B2EC-AB9D764A312F}">
      <text>
        <r>
          <rPr>
            <b/>
            <sz val="9"/>
            <color indexed="81"/>
            <rFont val="Tahoma"/>
            <family val="2"/>
          </rPr>
          <t>Riccardo:</t>
        </r>
        <r>
          <rPr>
            <sz val="9"/>
            <color indexed="81"/>
            <rFont val="Tahoma"/>
            <family val="2"/>
          </rPr>
          <t xml:space="preserve">
Respondents who
reported using cannabis more than six times in the past 12
months reaching DSM-IV criteria for abuse</t>
        </r>
      </text>
    </comment>
    <comment ref="I4" authorId="0" shapeId="0" xr:uid="{932D252F-AF5D-4442-BA08-1FE7510197CB}">
      <text>
        <r>
          <rPr>
            <b/>
            <sz val="9"/>
            <color indexed="81"/>
            <rFont val="Tahoma"/>
            <family val="2"/>
          </rPr>
          <t>Psychosis Screener</t>
        </r>
        <r>
          <rPr>
            <sz val="9"/>
            <color indexed="81"/>
            <rFont val="Tahoma"/>
            <family val="2"/>
          </rPr>
          <t>:
1 In the past 12 months, have you felt that your thoughts were
being directly interfered with or controlled by another person ?
1a Did it come about in a way that many people would find
hard to believe, for instance, through telepathy ?
2 In the past 12 months, have you had a feeling that people were
too interested in you ?
2a In the past 12 months, have you had a feeling that things
were arranged so as to have a special meaning for you, or even
that harm might come to you ?
3 Do you have any special powers that most people lack ?
3a Do you belong to a group of people who also have these
special powers ?
4 Has a doctor ever told you that you may have schizophrenia ?</t>
        </r>
      </text>
    </comment>
    <comment ref="T4" authorId="0" shapeId="0" xr:uid="{DBCFE38A-79A2-4324-B6BF-483C3DE3EAC9}">
      <text>
        <r>
          <rPr>
            <b/>
            <sz val="9"/>
            <color indexed="81"/>
            <rFont val="Tahoma"/>
            <family val="2"/>
          </rPr>
          <t>Riccardo:</t>
        </r>
        <r>
          <rPr>
            <sz val="9"/>
            <color indexed="81"/>
            <rFont val="Tahoma"/>
            <family val="2"/>
          </rPr>
          <t xml:space="preserve">
Respondents who
reported using cannabis more than six times in the past 12
months reaching DSM-IV criteria for dependence</t>
        </r>
      </text>
    </comment>
    <comment ref="I5" authorId="0" shapeId="0" xr:uid="{C600FB4E-996B-4404-ABBD-1A308F66D252}">
      <text>
        <r>
          <rPr>
            <b/>
            <sz val="9"/>
            <color indexed="81"/>
            <rFont val="Tahoma"/>
            <family val="2"/>
          </rPr>
          <t>Riccardo:</t>
        </r>
        <r>
          <rPr>
            <sz val="9"/>
            <color indexed="81"/>
            <rFont val="Tahoma"/>
            <family val="2"/>
          </rPr>
          <t xml:space="preserve">
Nine questions assessed hallucinatory experiences and delusional beliefs in the previous 6 months on a three-point scale (0=not true, 2=certainly true).
(1) ‘ Some people believe that their thoughts can be read: have other people ever read your thoughts ?’, (2) ‘Have you ever believed that you were being sent special messages through the TV?’, (3) ‘Have you ever thought that you were being spied upon?’, (4) ‘Have you ever heard voices that no-one else could hear ?’, (5) Have you ever felt that your body had changed in some unusual way ?’, (6) ‘Have you ever felt that you were under the control
of some special power ?’, (7) ‘Have you ever known what someone else was thinking even though they were not speaking?’, (8) ‘Do you have some special powers that other people do not have ?’, (9) ‘Have you ever seen something or someone that other people could not see ?’</t>
        </r>
      </text>
    </comment>
    <comment ref="Q5" authorId="0" shapeId="0" xr:uid="{4D7323A4-EEE4-4D09-AC25-2C427BDCD11E}">
      <text>
        <r>
          <rPr>
            <b/>
            <sz val="9"/>
            <color indexed="81"/>
            <rFont val="Tahoma"/>
            <family val="2"/>
          </rPr>
          <t>Riccardo:</t>
        </r>
        <r>
          <rPr>
            <sz val="9"/>
            <color indexed="81"/>
            <rFont val="Tahoma"/>
            <family val="2"/>
          </rPr>
          <t xml:space="preserve">
Cannabis use was dichotomized into a ‘use prior to age 14/after age 14’ variable to stress the impact of early- versus late-adolescent cannabis use
</t>
        </r>
      </text>
    </comment>
    <comment ref="R5" authorId="0" shapeId="0" xr:uid="{0993B4F5-0E91-4E4D-85BD-A5DEEE2F2266}">
      <text>
        <r>
          <rPr>
            <b/>
            <sz val="9"/>
            <color indexed="81"/>
            <rFont val="Tahoma"/>
            <family val="2"/>
          </rPr>
          <t>Riccardo:</t>
        </r>
        <r>
          <rPr>
            <sz val="9"/>
            <color indexed="81"/>
            <rFont val="Tahoma"/>
            <family val="2"/>
          </rPr>
          <t xml:space="preserve">
Onset prior to 14</t>
        </r>
      </text>
    </comment>
    <comment ref="T5" authorId="0" shapeId="0" xr:uid="{D85B8639-AE4C-4669-A4C2-F738ACB82FC7}">
      <text>
        <r>
          <rPr>
            <b/>
            <sz val="9"/>
            <color indexed="81"/>
            <rFont val="Tahoma"/>
            <family val="2"/>
          </rPr>
          <t>Riccardo:</t>
        </r>
        <r>
          <rPr>
            <sz val="9"/>
            <color indexed="81"/>
            <rFont val="Tahoma"/>
            <family val="2"/>
          </rPr>
          <t xml:space="preserve">
‘How many times in the last six months have you used cannabis and other illicit drugs on a five-point scale (0=never, 4=more than 10 times)?’ Cannabis use was dichotomized into a ‘ yes/no’ variable to provide a prevalence rate. In addition, cannabis use was dichotomized into three separate categories (0=‘no use, 1=once in the previous 6 months and 2=twice or more’).
Cannabis use was dichotomized into a ‘use prior to age 14/after age 14’ variable to stress the impact of early- versus late-adolescent cannabis use</t>
        </r>
      </text>
    </comment>
    <comment ref="U5" authorId="0" shapeId="0" xr:uid="{48266ADD-EB6B-4564-9D82-B6FB73068FB4}">
      <text>
        <r>
          <rPr>
            <b/>
            <sz val="9"/>
            <color indexed="81"/>
            <rFont val="Tahoma"/>
            <family val="2"/>
          </rPr>
          <t>Riccardo:</t>
        </r>
        <r>
          <rPr>
            <sz val="9"/>
            <color indexed="81"/>
            <rFont val="Tahoma"/>
            <family val="2"/>
          </rPr>
          <t xml:space="preserve">
Increasing trajectory
</t>
        </r>
      </text>
    </comment>
    <comment ref="V5" authorId="0" shapeId="0" xr:uid="{0251ED99-4F3A-49D9-A3B8-B39E970FB78E}">
      <text>
        <r>
          <rPr>
            <b/>
            <sz val="9"/>
            <color indexed="81"/>
            <rFont val="Tahoma"/>
            <family val="2"/>
          </rPr>
          <t>Riccardo:</t>
        </r>
        <r>
          <rPr>
            <sz val="9"/>
            <color indexed="81"/>
            <rFont val="Tahoma"/>
            <family val="2"/>
          </rPr>
          <t xml:space="preserve">
Nine questions assessed hallucinatory experiences and delusional beliefs in the previous 6 months on a three-point scale (0=not true, 2=certainly true).
(1) ‘ Some people believe that their thoughts can be read: have other people ever read your thoughts ?’, (2) ‘Have you ever believed that you were being sent special messages through the TV?’, (3) ‘Have you ever thought that you were being spied upon?’, (4) ‘Have you ever heard voices that no-one else could hear ?’, (5) Have you ever felt that your body had changed in some unusual way ?’, (6) ‘Have you ever felt that you were under the control
of some special power ?’, (7) ‘Have you ever known what someone else was thinking even though they were not speaking?’, (8) ‘Do you have some special powers that other people do not have ?’, (9) ‘Have you ever seen something or someone that other people could not see ?’</t>
        </r>
      </text>
    </comment>
    <comment ref="I6" authorId="0" shapeId="0" xr:uid="{821813DD-ECDF-4983-8611-3946FE132574}">
      <text>
        <r>
          <rPr>
            <b/>
            <sz val="9"/>
            <color indexed="81"/>
            <rFont val="Tahoma"/>
            <family val="2"/>
          </rPr>
          <t>Riccardo:</t>
        </r>
        <r>
          <rPr>
            <sz val="9"/>
            <color indexed="81"/>
            <rFont val="Tahoma"/>
            <family val="2"/>
          </rPr>
          <t xml:space="preserve">
Nine questions assessed hallucinatory experiences and delusional beliefs in the previous 6 months on a three-point scale (0=not true, 2=certainly true).
(1) ‘ Some people believe that their thoughts can be read: have other people ever read your thoughts ?’, (2) ‘Have you ever believed that you were being sent special messages through the TV?’, (3) ‘Have you ever thought that you were being spied upon?’, (4) ‘Have you ever heard voices that no-one else could hear ?’, (5) Have you ever felt that your body had changed in some unusual way ?’, (6) ‘Have you ever felt that you were under the control
of some special power ?’, (7) ‘Have you ever known what someone else was thinking even though they were not speaking?’, (8) ‘Do you have some special powers that other people do not have ?’, (9) ‘Have you ever seen something or someone that other people could not see ?’</t>
        </r>
      </text>
    </comment>
    <comment ref="Q6" authorId="0" shapeId="0" xr:uid="{D433FEC4-4278-4FA8-8EEA-D7B08A6FE0B3}">
      <text>
        <r>
          <rPr>
            <b/>
            <sz val="9"/>
            <color indexed="81"/>
            <rFont val="Tahoma"/>
            <family val="2"/>
          </rPr>
          <t>Riccardo:</t>
        </r>
        <r>
          <rPr>
            <sz val="9"/>
            <color indexed="81"/>
            <rFont val="Tahoma"/>
            <family val="2"/>
          </rPr>
          <t xml:space="preserve">
Cannabis use was dichotomized into a ‘use prior to age 14/after age 14’ variable to stress the impact of early- versus late-adolescent cannabis use
</t>
        </r>
      </text>
    </comment>
    <comment ref="R6" authorId="0" shapeId="0" xr:uid="{64E375A0-201D-422E-859A-8F2997A8A6BB}">
      <text>
        <r>
          <rPr>
            <b/>
            <sz val="9"/>
            <color indexed="81"/>
            <rFont val="Tahoma"/>
            <family val="2"/>
          </rPr>
          <t>Riccardo:</t>
        </r>
        <r>
          <rPr>
            <sz val="9"/>
            <color indexed="81"/>
            <rFont val="Tahoma"/>
            <family val="2"/>
          </rPr>
          <t xml:space="preserve">
Onset prior to 14</t>
        </r>
      </text>
    </comment>
    <comment ref="T6" authorId="0" shapeId="0" xr:uid="{706BECB9-5168-4343-AD1D-9F6CFAEFF3BC}">
      <text>
        <r>
          <rPr>
            <b/>
            <sz val="9"/>
            <color indexed="81"/>
            <rFont val="Tahoma"/>
            <family val="2"/>
          </rPr>
          <t>Riccardo:</t>
        </r>
        <r>
          <rPr>
            <sz val="9"/>
            <color indexed="81"/>
            <rFont val="Tahoma"/>
            <family val="2"/>
          </rPr>
          <t xml:space="preserve">
‘How many times in the last six months have you used cannabis and other illicit drugs on a five-point scale (0=never, 4=more than 10 times)?’ Cannabis use was dichotomized into a ‘ yes/no’ variable to provide a prevalence rate. In addition, cannabis use was dichotomized into three separate categories (0=‘no use, 1=once in the previous 6 months and 2=twice or more’).
Cannabis use was dichotomized into a ‘use prior to age 14/after age 14’ variable to stress the impact of early- versus late-adolescent cannabis use</t>
        </r>
      </text>
    </comment>
    <comment ref="U6" authorId="0" shapeId="0" xr:uid="{D9680476-3A37-494C-9563-BCDE06141802}">
      <text>
        <r>
          <rPr>
            <b/>
            <sz val="9"/>
            <color indexed="81"/>
            <rFont val="Tahoma"/>
            <family val="2"/>
          </rPr>
          <t>Riccardo:</t>
        </r>
        <r>
          <rPr>
            <sz val="9"/>
            <color indexed="81"/>
            <rFont val="Tahoma"/>
            <family val="2"/>
          </rPr>
          <t xml:space="preserve">
Elevated trajectory
</t>
        </r>
      </text>
    </comment>
    <comment ref="V6" authorId="0" shapeId="0" xr:uid="{2CA75E5D-4178-4C13-9046-24DE675391CC}">
      <text>
        <r>
          <rPr>
            <b/>
            <sz val="9"/>
            <color indexed="81"/>
            <rFont val="Tahoma"/>
            <family val="2"/>
          </rPr>
          <t>Riccardo:</t>
        </r>
        <r>
          <rPr>
            <sz val="9"/>
            <color indexed="81"/>
            <rFont val="Tahoma"/>
            <family val="2"/>
          </rPr>
          <t xml:space="preserve">
Nine questions assessed hallucinatory experiences and delusional beliefs in the previous 6 months on a three-point scale (0=not true, 2=certainly true).
(1) ‘ Some people believe that their thoughts can be read: have other people ever read your thoughts ?’, (2) ‘Have you ever believed that you were being sent special messages through the TV?’, (3) ‘Have you ever thought that you were being spied upon?’, (4) ‘Have you ever heard voices that no-one else could hear ?’, (5) Have you ever felt that your body had changed in some unusual way ?’, (6) ‘Have you ever felt that you were under the control
of some special power ?’, (7) ‘Have you ever known what someone else was thinking even though they were not speaking?’, (8) ‘Do you have some special powers that other people do not have ?’, (9) ‘Have you ever seen something or someone that other people could not see ?’</t>
        </r>
      </text>
    </comment>
    <comment ref="I7" authorId="0" shapeId="0" xr:uid="{798881B4-5EA5-4F22-8D7F-735439124DA5}">
      <text>
        <r>
          <rPr>
            <b/>
            <sz val="9"/>
            <color indexed="81"/>
            <rFont val="Tahoma"/>
            <family val="2"/>
          </rPr>
          <t>Riccardo:</t>
        </r>
        <r>
          <rPr>
            <sz val="9"/>
            <color indexed="81"/>
            <rFont val="Tahoma"/>
            <family val="2"/>
          </rPr>
          <t xml:space="preserve">
Nine questions assessed hallucinatory experiences and delusional beliefs in the previous 6 months on a three-point scale (0=not true, 2=certainly true).
(1) ‘ Some people believe that their thoughts can be read: have other people ever read your thoughts ?’, (2) ‘Have you ever believed that you were being sent special messages through the TV?’, (3) ‘Have you ever thought that you were being spied upon?’, (4) ‘Have you ever heard voices that no-one else could hear ?’, (5) Have you ever felt that your body had changed in some unusual way ?’, (6) ‘Have you ever felt that you were under the control
of some special power ?’, (7) ‘Have you ever known what someone else was thinking even though they were not speaking?’, (8) ‘Do you have some special powers that other people do not have ?’, (9) ‘Have you ever seen something or someone that other people could not see ?’</t>
        </r>
      </text>
    </comment>
    <comment ref="Q7" authorId="0" shapeId="0" xr:uid="{54F3AFE6-9597-44F5-8364-4B275052247F}">
      <text>
        <r>
          <rPr>
            <b/>
            <sz val="9"/>
            <color indexed="81"/>
            <rFont val="Tahoma"/>
            <family val="2"/>
          </rPr>
          <t>Riccardo:</t>
        </r>
        <r>
          <rPr>
            <sz val="9"/>
            <color indexed="81"/>
            <rFont val="Tahoma"/>
            <family val="2"/>
          </rPr>
          <t xml:space="preserve">
Cannabis use was dichotomized into a ‘use prior to age 14/after age 14’ variable to stress the impact of early- versus late-adolescent cannabis use
</t>
        </r>
      </text>
    </comment>
    <comment ref="R7" authorId="0" shapeId="0" xr:uid="{D5E6BE5F-0F78-4467-88D2-9722BFD99603}">
      <text>
        <r>
          <rPr>
            <b/>
            <sz val="9"/>
            <color indexed="81"/>
            <rFont val="Tahoma"/>
            <family val="2"/>
          </rPr>
          <t>Riccardo:</t>
        </r>
        <r>
          <rPr>
            <sz val="9"/>
            <color indexed="81"/>
            <rFont val="Tahoma"/>
            <family val="2"/>
          </rPr>
          <t xml:space="preserve">
Onset between ages 14 and 16</t>
        </r>
      </text>
    </comment>
    <comment ref="T7" authorId="0" shapeId="0" xr:uid="{90C13A78-31DF-4608-9FB4-0D24B6D9CD09}">
      <text>
        <r>
          <rPr>
            <b/>
            <sz val="9"/>
            <color indexed="81"/>
            <rFont val="Tahoma"/>
            <family val="2"/>
          </rPr>
          <t>Riccardo:</t>
        </r>
        <r>
          <rPr>
            <sz val="9"/>
            <color indexed="81"/>
            <rFont val="Tahoma"/>
            <family val="2"/>
          </rPr>
          <t xml:space="preserve">
‘How many times in the last six months have you used cannabis and other illicit drugs on a five-point scale (0=never, 4=more than 10 times)?’ Cannabis use was dichotomized into a ‘ yes/no’ variable to provide a prevalence rate. In addition, cannabis use was dichotomized into three separate categories (0=‘no use, 1=once in the previous 6 months and 2=twice or more’).
Cannabis use was dichotomized into a ‘use prior to age 14/after age 14’ variable to stress the impact of early- versus late-adolescent cannabis use</t>
        </r>
      </text>
    </comment>
    <comment ref="U7" authorId="0" shapeId="0" xr:uid="{FEB6AFD5-7117-4B0C-B341-4927F0CB1EB2}">
      <text>
        <r>
          <rPr>
            <b/>
            <sz val="9"/>
            <color indexed="81"/>
            <rFont val="Tahoma"/>
            <family val="2"/>
          </rPr>
          <t>Riccardo:</t>
        </r>
        <r>
          <rPr>
            <sz val="9"/>
            <color indexed="81"/>
            <rFont val="Tahoma"/>
            <family val="2"/>
          </rPr>
          <t xml:space="preserve">
Increasing trajectory
</t>
        </r>
      </text>
    </comment>
    <comment ref="V7" authorId="0" shapeId="0" xr:uid="{CEB47A70-D377-46F0-9689-111FFA052396}">
      <text>
        <r>
          <rPr>
            <b/>
            <sz val="9"/>
            <color indexed="81"/>
            <rFont val="Tahoma"/>
            <family val="2"/>
          </rPr>
          <t>Riccardo:</t>
        </r>
        <r>
          <rPr>
            <sz val="9"/>
            <color indexed="81"/>
            <rFont val="Tahoma"/>
            <family val="2"/>
          </rPr>
          <t xml:space="preserve">
Nine questions assessed hallucinatory experiences and delusional beliefs in the previous 6 months on a three-point scale (0=not true, 2=certainly true).
(1) ‘ Some people believe that their thoughts can be read: have other people ever read your thoughts ?’, (2) ‘Have you ever believed that you were being sent special messages through the TV?’, (3) ‘Have you ever thought that you were being spied upon?’, (4) ‘Have you ever heard voices that no-one else could hear ?’, (5) Have you ever felt that your body had changed in some unusual way ?’, (6) ‘Have you ever felt that you were under the control
of some special power ?’, (7) ‘Have you ever known what someone else was thinking even though they were not speaking?’, (8) ‘Do you have some special powers that other people do not have ?’, (9) ‘Have you ever seen something or someone that other people could not see ?’</t>
        </r>
      </text>
    </comment>
    <comment ref="I8" authorId="0" shapeId="0" xr:uid="{D73D5EA5-AD19-435D-92D8-8CCCF0E260D4}">
      <text>
        <r>
          <rPr>
            <b/>
            <sz val="9"/>
            <color indexed="81"/>
            <rFont val="Tahoma"/>
            <family val="2"/>
          </rPr>
          <t>Riccardo:</t>
        </r>
        <r>
          <rPr>
            <sz val="9"/>
            <color indexed="81"/>
            <rFont val="Tahoma"/>
            <family val="2"/>
          </rPr>
          <t xml:space="preserve">
Nine questions assessed hallucinatory experiences and delusional beliefs in the previous 6 months on a three-point scale (0=not true, 2=certainly true).
(1) ‘ Some people believe that their thoughts can be read: have other people ever read your thoughts ?’, (2) ‘Have you ever believed that you were being sent special messages through the TV?’, (3) ‘Have you ever thought that you were being spied upon?’, (4) ‘Have you ever heard voices that no-one else could hear ?’, (5) Have you ever felt that your body had changed in some unusual way ?’, (6) ‘Have you ever felt that you were under the control
of some special power ?’, (7) ‘Have you ever known what someone else was thinking even though they were not speaking?’, (8) ‘Do you have some special powers that other people do not have ?’, (9) ‘Have you ever seen something or someone that other people could not see ?’</t>
        </r>
      </text>
    </comment>
    <comment ref="Q8" authorId="0" shapeId="0" xr:uid="{961778D0-A99A-4BE0-8D59-FA0C93C7F7C7}">
      <text>
        <r>
          <rPr>
            <b/>
            <sz val="9"/>
            <color indexed="81"/>
            <rFont val="Tahoma"/>
            <family val="2"/>
          </rPr>
          <t>Riccardo:</t>
        </r>
        <r>
          <rPr>
            <sz val="9"/>
            <color indexed="81"/>
            <rFont val="Tahoma"/>
            <family val="2"/>
          </rPr>
          <t xml:space="preserve">
Cannabis use was dichotomized into a ‘use prior to age 14/after age 14’ variable to stress the impact of early- versus late-adolescent cannabis use
</t>
        </r>
      </text>
    </comment>
    <comment ref="R8" authorId="0" shapeId="0" xr:uid="{30ADECD3-123C-49F9-861E-0EA88A0814F7}">
      <text>
        <r>
          <rPr>
            <b/>
            <sz val="9"/>
            <color indexed="81"/>
            <rFont val="Tahoma"/>
            <family val="2"/>
          </rPr>
          <t>Riccardo:</t>
        </r>
        <r>
          <rPr>
            <sz val="9"/>
            <color indexed="81"/>
            <rFont val="Tahoma"/>
            <family val="2"/>
          </rPr>
          <t xml:space="preserve">
Onset between ages 14 and 16</t>
        </r>
      </text>
    </comment>
    <comment ref="T8" authorId="0" shapeId="0" xr:uid="{A5159D8F-9C76-43AB-B769-5B16CB318CA6}">
      <text>
        <r>
          <rPr>
            <b/>
            <sz val="9"/>
            <color indexed="81"/>
            <rFont val="Tahoma"/>
            <family val="2"/>
          </rPr>
          <t>Riccardo:</t>
        </r>
        <r>
          <rPr>
            <sz val="9"/>
            <color indexed="81"/>
            <rFont val="Tahoma"/>
            <family val="2"/>
          </rPr>
          <t xml:space="preserve">
‘How many times in the last six months have you used cannabis and other illicit drugs on a five-point scale (0=never, 4=more than 10 times)?’ Cannabis use was dichotomized into a ‘ yes/no’ variable to provide a prevalence rate. In addition, cannabis use was dichotomized into three separate categories (0=‘no use, 1=once in the previous 6 months and 2=twice or more’).
Cannabis use was dichotomized into a ‘use prior to age 14/after age 14’ variable to stress the impact of early- versus late-adolescent cannabis use</t>
        </r>
      </text>
    </comment>
    <comment ref="U8" authorId="0" shapeId="0" xr:uid="{7E2AC18E-BDCC-46AB-9C23-05EF2BA51A92}">
      <text>
        <r>
          <rPr>
            <b/>
            <sz val="9"/>
            <color indexed="81"/>
            <rFont val="Tahoma"/>
            <family val="2"/>
          </rPr>
          <t>Riccardo:</t>
        </r>
        <r>
          <rPr>
            <sz val="9"/>
            <color indexed="81"/>
            <rFont val="Tahoma"/>
            <family val="2"/>
          </rPr>
          <t xml:space="preserve">
Elevated trajectory
</t>
        </r>
      </text>
    </comment>
    <comment ref="V8" authorId="0" shapeId="0" xr:uid="{D15E593C-F52E-45AF-B5B4-1AA5DF64FAEE}">
      <text>
        <r>
          <rPr>
            <b/>
            <sz val="9"/>
            <color indexed="81"/>
            <rFont val="Tahoma"/>
            <family val="2"/>
          </rPr>
          <t>Riccardo:</t>
        </r>
        <r>
          <rPr>
            <sz val="9"/>
            <color indexed="81"/>
            <rFont val="Tahoma"/>
            <family val="2"/>
          </rPr>
          <t xml:space="preserve">
Nine questions assessed hallucinatory experiences and delusional beliefs in the previous 6 months on a three-point scale (0=not true, 2=certainly true).
(1) ‘ Some people believe that their thoughts can be read: have other people ever read your thoughts ?’, (2) ‘Have you ever believed that you were being sent special messages through the TV?’, (3) ‘Have you ever thought that you were being spied upon?’, (4) ‘Have you ever heard voices that no-one else could hear ?’, (5) Have you ever felt that your body had changed in some unusual way ?’, (6) ‘Have you ever felt that you were under the control
of some special power ?’, (7) ‘Have you ever known what someone else was thinking even though they were not speaking?’, (8) ‘Do you have some special powers that other people do not have ?’, (9) ‘Have you ever seen something or someone that other people could not see ?’</t>
        </r>
      </text>
    </comment>
    <comment ref="I9" authorId="0" shapeId="0" xr:uid="{D16ED18D-07B1-4DFD-8C54-0C8DD5C2D077}">
      <text>
        <r>
          <rPr>
            <b/>
            <sz val="9"/>
            <color indexed="81"/>
            <rFont val="Tahoma"/>
            <family val="2"/>
          </rPr>
          <t>Riccardo:</t>
        </r>
        <r>
          <rPr>
            <sz val="9"/>
            <color indexed="81"/>
            <rFont val="Tahoma"/>
            <family val="2"/>
          </rPr>
          <t xml:space="preserve">
Nine questions assessed hallucinatory experiences and delusional beliefs in the previous 6 months on a three-point scale (0=not true, 2=certainly true).
(1) ‘ Some people believe that their thoughts can be read: have other people ever read your thoughts ?’, (2) ‘Have you ever believed that you were being sent special messages through the TV?’, (3) ‘Have you ever thought that you were being spied upon?’, (4) ‘Have you ever heard voices that no-one else could hear ?’, (5) Have you ever felt that your body had changed in some unusual way ?’, (6) ‘Have you ever felt that you were under the control
of some special power ?’, (7) ‘Have you ever known what someone else was thinking even though they were not speaking?’, (8) ‘Do you have some special powers that other people do not have ?’, (9) ‘Have you ever seen something or someone that other people could not see ?’</t>
        </r>
      </text>
    </comment>
    <comment ref="Q9" authorId="0" shapeId="0" xr:uid="{AF50E7A8-21DD-4CB2-A269-A7E9D72D2748}">
      <text>
        <r>
          <rPr>
            <b/>
            <sz val="9"/>
            <color indexed="81"/>
            <rFont val="Tahoma"/>
            <family val="2"/>
          </rPr>
          <t>Riccardo:</t>
        </r>
        <r>
          <rPr>
            <sz val="9"/>
            <color indexed="81"/>
            <rFont val="Tahoma"/>
            <family val="2"/>
          </rPr>
          <t xml:space="preserve">
cannabis use was dichotomized into three separate categories (0=‘no use, 1=once in the previous 6 months and 2=twice or more’)</t>
        </r>
      </text>
    </comment>
    <comment ref="R9" authorId="0" shapeId="0" xr:uid="{D3E167DE-FA16-4AD1-9E23-CE613C006E8C}">
      <text>
        <r>
          <rPr>
            <b/>
            <sz val="9"/>
            <color indexed="81"/>
            <rFont val="Tahoma"/>
            <family val="2"/>
          </rPr>
          <t>Riccardo:</t>
        </r>
        <r>
          <rPr>
            <sz val="9"/>
            <color indexed="81"/>
            <rFont val="Tahoma"/>
            <family val="2"/>
          </rPr>
          <t xml:space="preserve">
&gt;= 2 times</t>
        </r>
      </text>
    </comment>
    <comment ref="T9" authorId="0" shapeId="0" xr:uid="{8D2F60FE-08E2-445D-A6AF-6E739254011B}">
      <text>
        <r>
          <rPr>
            <b/>
            <sz val="9"/>
            <color indexed="81"/>
            <rFont val="Tahoma"/>
            <family val="2"/>
          </rPr>
          <t>Riccardo:</t>
        </r>
        <r>
          <rPr>
            <sz val="9"/>
            <color indexed="81"/>
            <rFont val="Tahoma"/>
            <family val="2"/>
          </rPr>
          <t xml:space="preserve">
‘How many times in the last six months have you used cannabis and other illicit drugs on a five-point scale (0=never, 4=more than 10 times)?’ Cannabis use was dichotomized into a ‘ yes/no’ variable to provide a prevalence rate. In addition, cannabis use was dichotomized into three separate categories (0=‘no use, 1=once in the previous 6 months and 2=twice or more’).
Cannabis use was dichotomized into a ‘use prior to age 14/after age 14’ variable to stress the impact of early- versus late-adolescent cannabis use</t>
        </r>
      </text>
    </comment>
    <comment ref="U9" authorId="0" shapeId="0" xr:uid="{A848DF41-9274-4C49-B752-805C1238D788}">
      <text>
        <r>
          <rPr>
            <b/>
            <sz val="9"/>
            <color indexed="81"/>
            <rFont val="Tahoma"/>
            <family val="2"/>
          </rPr>
          <t>Riccardo:</t>
        </r>
        <r>
          <rPr>
            <sz val="9"/>
            <color indexed="81"/>
            <rFont val="Tahoma"/>
            <family val="2"/>
          </rPr>
          <t xml:space="preserve">
Increasing trajectory
</t>
        </r>
      </text>
    </comment>
    <comment ref="V9" authorId="0" shapeId="0" xr:uid="{B592A2BF-141A-473F-99E5-B76053757164}">
      <text>
        <r>
          <rPr>
            <b/>
            <sz val="9"/>
            <color indexed="81"/>
            <rFont val="Tahoma"/>
            <family val="2"/>
          </rPr>
          <t>Riccardo:</t>
        </r>
        <r>
          <rPr>
            <sz val="9"/>
            <color indexed="81"/>
            <rFont val="Tahoma"/>
            <family val="2"/>
          </rPr>
          <t xml:space="preserve">
Nine questions assessed hallucinatory experiences and delusional beliefs in the previous 6 months on a three-point scale (0=not true, 2=certainly true).
(1) ‘ Some people believe that their thoughts can be read: have other people ever read your thoughts ?’, (2) ‘Have you ever believed that you were being sent special messages through the TV?’, (3) ‘Have you ever thought that you were being spied upon?’, (4) ‘Have you ever heard voices that no-one else could hear ?’, (5) Have you ever felt that your body had changed in some unusual way ?’, (6) ‘Have you ever felt that you were under the control
of some special power ?’, (7) ‘Have you ever known what someone else was thinking even though they were not speaking?’, (8) ‘Do you have some special powers that other people do not have ?’, (9) ‘Have you ever seen something or someone that other people could not see ?’</t>
        </r>
      </text>
    </comment>
    <comment ref="I10" authorId="0" shapeId="0" xr:uid="{3B16452E-5EBC-4D95-ADA4-10003AC01300}">
      <text>
        <r>
          <rPr>
            <b/>
            <sz val="9"/>
            <color indexed="81"/>
            <rFont val="Tahoma"/>
            <family val="2"/>
          </rPr>
          <t>Riccardo:</t>
        </r>
        <r>
          <rPr>
            <sz val="9"/>
            <color indexed="81"/>
            <rFont val="Tahoma"/>
            <family val="2"/>
          </rPr>
          <t xml:space="preserve">
Nine questions assessed hallucinatory experiences and delusional beliefs in the previous 6 months on a three-point scale (0=not true, 2=certainly true).
(1) ‘ Some people believe that their thoughts can be read: have other people ever read your thoughts ?’, (2) ‘Have you ever believed that you were being sent special messages through the TV?’, (3) ‘Have you ever thought that you were being spied upon?’, (4) ‘Have you ever heard voices that no-one else could hear ?’, (5) Have you ever felt that your body had changed in some unusual way ?’, (6) ‘Have you ever felt that you were under the control
of some special power ?’, (7) ‘Have you ever known what someone else was thinking even though they were not speaking?’, (8) ‘Do you have some special powers that other people do not have ?’, (9) ‘Have you ever seen something or someone that other people could not see ?’</t>
        </r>
      </text>
    </comment>
    <comment ref="Q10" authorId="0" shapeId="0" xr:uid="{2E2486F3-9E82-4EB7-B19F-D76B6AAC7124}">
      <text>
        <r>
          <rPr>
            <b/>
            <sz val="9"/>
            <color indexed="81"/>
            <rFont val="Tahoma"/>
            <family val="2"/>
          </rPr>
          <t>Riccardo:</t>
        </r>
        <r>
          <rPr>
            <sz val="9"/>
            <color indexed="81"/>
            <rFont val="Tahoma"/>
            <family val="2"/>
          </rPr>
          <t xml:space="preserve">
cannabis use was dichotomized into three separate categories (0=‘no use, 1=once in the previous 6 months and 2=twice or more’)</t>
        </r>
      </text>
    </comment>
    <comment ref="R10" authorId="0" shapeId="0" xr:uid="{02045C4D-F4B8-4502-96BA-81271C9DC12B}">
      <text>
        <r>
          <rPr>
            <b/>
            <sz val="9"/>
            <color indexed="81"/>
            <rFont val="Tahoma"/>
            <family val="2"/>
          </rPr>
          <t>Riccardo:</t>
        </r>
        <r>
          <rPr>
            <sz val="9"/>
            <color indexed="81"/>
            <rFont val="Tahoma"/>
            <family val="2"/>
          </rPr>
          <t xml:space="preserve">
&gt;= 2 times</t>
        </r>
      </text>
    </comment>
    <comment ref="T10" authorId="0" shapeId="0" xr:uid="{3FF268CB-EF8D-4B92-82B9-2DE86A15C9F0}">
      <text>
        <r>
          <rPr>
            <b/>
            <sz val="9"/>
            <color indexed="81"/>
            <rFont val="Tahoma"/>
            <family val="2"/>
          </rPr>
          <t>Riccardo:</t>
        </r>
        <r>
          <rPr>
            <sz val="9"/>
            <color indexed="81"/>
            <rFont val="Tahoma"/>
            <family val="2"/>
          </rPr>
          <t xml:space="preserve">
‘How many times in the last six months have you used cannabis and other illicit drugs on a five-point scale (0=never, 4=more than 10 times)?’ Cannabis use was dichotomized into a ‘ yes/no’ variable to provide a prevalence rate. In addition, cannabis use was dichotomized into three separate categories (0=‘no use, 1=once in the previous 6 months and 2=twice or more’).
Cannabis use was dichotomized into a ‘use prior to age 14/after age 14’ variable to stress the impact of early- versus late-adolescent cannabis use</t>
        </r>
      </text>
    </comment>
    <comment ref="U10" authorId="0" shapeId="0" xr:uid="{A5BFF085-8878-4F8F-847D-1260F645BA6A}">
      <text>
        <r>
          <rPr>
            <b/>
            <sz val="9"/>
            <color indexed="81"/>
            <rFont val="Tahoma"/>
            <family val="2"/>
          </rPr>
          <t>Riccardo:</t>
        </r>
        <r>
          <rPr>
            <sz val="9"/>
            <color indexed="81"/>
            <rFont val="Tahoma"/>
            <family val="2"/>
          </rPr>
          <t xml:space="preserve">
Elevated trajectory
</t>
        </r>
      </text>
    </comment>
    <comment ref="V10" authorId="0" shapeId="0" xr:uid="{0761B77B-94B7-4ED7-B463-A18388B74B84}">
      <text>
        <r>
          <rPr>
            <b/>
            <sz val="9"/>
            <color indexed="81"/>
            <rFont val="Tahoma"/>
            <family val="2"/>
          </rPr>
          <t>Riccardo:</t>
        </r>
        <r>
          <rPr>
            <sz val="9"/>
            <color indexed="81"/>
            <rFont val="Tahoma"/>
            <family val="2"/>
          </rPr>
          <t xml:space="preserve">
Nine questions assessed hallucinatory experiences and delusional beliefs in the previous 6 months on a three-point scale (0=not true, 2=certainly true).
(1) ‘ Some people believe that their thoughts can be read: have other people ever read your thoughts ?’, (2) ‘Have you ever believed that you were being sent special messages through the TV?’, (3) ‘Have you ever thought that you were being spied upon?’, (4) ‘Have you ever heard voices that no-one else could hear ?’, (5) Have you ever felt that your body had changed in some unusual way ?’, (6) ‘Have you ever felt that you were under the control
of some special power ?’, (7) ‘Have you ever known what someone else was thinking even though they were not speaking?’, (8) ‘Do you have some special powers that other people do not have ?’, (9) ‘Have you ever seen something or someone that other people could not see ?’</t>
        </r>
      </text>
    </comment>
    <comment ref="I11" authorId="0" shapeId="0" xr:uid="{66D061BC-7F99-4B16-9A41-83BEF6FFC070}">
      <text>
        <r>
          <rPr>
            <b/>
            <sz val="9"/>
            <color indexed="81"/>
            <rFont val="Tahoma"/>
            <family val="2"/>
          </rPr>
          <t>Riccardo:</t>
        </r>
        <r>
          <rPr>
            <sz val="9"/>
            <color indexed="81"/>
            <rFont val="Tahoma"/>
            <family val="2"/>
          </rPr>
          <t xml:space="preserve">
Nine questions assessed hallucinatory experiences and delusional beliefs in the previous 6 months on a three-point scale (0=not true, 2=certainly true).
(1) ‘ Some people believe that their thoughts can be read: have other people ever read your thoughts ?’, (2) ‘Have you ever believed that you were being sent special messages through the TV?’, (3) ‘Have you ever thought that you were being spied upon?’, (4) ‘Have you ever heard voices that no-one else could hear ?’, (5) Have you ever felt that your body had changed in some unusual way ?’, (6) ‘Have you ever felt that you were under the control
of some special power ?’, (7) ‘Have you ever known what someone else was thinking even though they were not speaking?’, (8) ‘Do you have some special powers that other people do not have ?’, (9) ‘Have you ever seen something or someone that other people could not see ?’</t>
        </r>
      </text>
    </comment>
    <comment ref="Q11" authorId="0" shapeId="0" xr:uid="{CF3F6500-6B85-43ED-83C9-47632F147278}">
      <text>
        <r>
          <rPr>
            <b/>
            <sz val="9"/>
            <color indexed="81"/>
            <rFont val="Tahoma"/>
            <family val="2"/>
          </rPr>
          <t>Riccardo:</t>
        </r>
        <r>
          <rPr>
            <sz val="9"/>
            <color indexed="81"/>
            <rFont val="Tahoma"/>
            <family val="2"/>
          </rPr>
          <t xml:space="preserve">
cannabis use was dichotomized into three separate categories (0=‘no use, 1=once in the previous 6 months and 2=twice or more’)</t>
        </r>
      </text>
    </comment>
    <comment ref="R11" authorId="0" shapeId="0" xr:uid="{7ECF1589-277A-41CD-B2C7-601C62DB5B1A}">
      <text>
        <r>
          <rPr>
            <b/>
            <sz val="9"/>
            <color indexed="81"/>
            <rFont val="Tahoma"/>
            <family val="2"/>
          </rPr>
          <t>Riccardo:</t>
        </r>
        <r>
          <rPr>
            <sz val="9"/>
            <color indexed="81"/>
            <rFont val="Tahoma"/>
            <family val="2"/>
          </rPr>
          <t xml:space="preserve">
once</t>
        </r>
      </text>
    </comment>
    <comment ref="T11" authorId="0" shapeId="0" xr:uid="{08BD7FC1-521F-41AF-B5D0-C6102C0400C5}">
      <text>
        <r>
          <rPr>
            <b/>
            <sz val="9"/>
            <color indexed="81"/>
            <rFont val="Tahoma"/>
            <family val="2"/>
          </rPr>
          <t>Riccardo:</t>
        </r>
        <r>
          <rPr>
            <sz val="9"/>
            <color indexed="81"/>
            <rFont val="Tahoma"/>
            <family val="2"/>
          </rPr>
          <t xml:space="preserve">
‘How many times in the last six months have you used cannabis and other illicit drugs on a five-point scale (0=never, 4=more than 10 times)?’ Cannabis use was dichotomized into a ‘ yes/no’ variable to provide a prevalence rate. In addition, cannabis use was dichotomized into three separate categories (0=‘no use, 1=once in the previous 6 months and 2=twice or more’).
Cannabis use was dichotomized into a ‘use prior to age 14/after age 14’ variable to stress the impact of early- versus late-adolescent cannabis use</t>
        </r>
      </text>
    </comment>
    <comment ref="U11" authorId="0" shapeId="0" xr:uid="{FA91C847-8232-4E6F-B4CD-158D4152E255}">
      <text>
        <r>
          <rPr>
            <b/>
            <sz val="9"/>
            <color indexed="81"/>
            <rFont val="Tahoma"/>
            <family val="2"/>
          </rPr>
          <t>Riccardo:</t>
        </r>
        <r>
          <rPr>
            <sz val="9"/>
            <color indexed="81"/>
            <rFont val="Tahoma"/>
            <family val="2"/>
          </rPr>
          <t xml:space="preserve">
Increasing trajectory
</t>
        </r>
      </text>
    </comment>
    <comment ref="V11" authorId="0" shapeId="0" xr:uid="{6A6F3277-C1A6-4487-A323-23D810E2CC7F}">
      <text>
        <r>
          <rPr>
            <b/>
            <sz val="9"/>
            <color indexed="81"/>
            <rFont val="Tahoma"/>
            <family val="2"/>
          </rPr>
          <t>Riccardo:</t>
        </r>
        <r>
          <rPr>
            <sz val="9"/>
            <color indexed="81"/>
            <rFont val="Tahoma"/>
            <family val="2"/>
          </rPr>
          <t xml:space="preserve">
Nine questions assessed hallucinatory experiences and delusional beliefs in the previous 6 months on a three-point scale (0=not true, 2=certainly true).
(1) ‘ Some people believe that their thoughts can be read: have other people ever read your thoughts ?’, (2) ‘Have you ever believed that you were being sent special messages through the TV?’, (3) ‘Have you ever thought that you were being spied upon?’, (4) ‘Have you ever heard voices that no-one else could hear ?’, (5) Have you ever felt that your body had changed in some unusual way ?’, (6) ‘Have you ever felt that you were under the control
of some special power ?’, (7) ‘Have you ever known what someone else was thinking even though they were not speaking?’, (8) ‘Do you have some special powers that other people do not have ?’, (9) ‘Have you ever seen something or someone that other people could not see ?’</t>
        </r>
      </text>
    </comment>
    <comment ref="I12" authorId="0" shapeId="0" xr:uid="{27950B0F-1F82-4232-B22F-5644F65FCD08}">
      <text>
        <r>
          <rPr>
            <b/>
            <sz val="9"/>
            <color indexed="81"/>
            <rFont val="Tahoma"/>
            <family val="2"/>
          </rPr>
          <t>Riccardo:</t>
        </r>
        <r>
          <rPr>
            <sz val="9"/>
            <color indexed="81"/>
            <rFont val="Tahoma"/>
            <family val="2"/>
          </rPr>
          <t xml:space="preserve">
Nine questions assessed hallucinatory experiences and delusional beliefs in the previous 6 months on a three-point scale (0=not true, 2=certainly true).
(1) ‘ Some people believe that their thoughts can be read: have other people ever read your thoughts ?’, (2) ‘Have you ever believed that you were being sent special messages through the TV?’, (3) ‘Have you ever thought that you were being spied upon?’, (4) ‘Have you ever heard voices that no-one else could hear ?’, (5) Have you ever felt that your body had changed in some unusual way ?’, (6) ‘Have you ever felt that you were under the control
of some special power ?’, (7) ‘Have you ever known what someone else was thinking even though they were not speaking?’, (8) ‘Do you have some special powers that other people do not have ?’, (9) ‘Have you ever seen something or someone that other people could not see ?’</t>
        </r>
      </text>
    </comment>
    <comment ref="Q12" authorId="0" shapeId="0" xr:uid="{AD3F9022-66B6-41CF-8334-943FAA72F904}">
      <text>
        <r>
          <rPr>
            <b/>
            <sz val="9"/>
            <color indexed="81"/>
            <rFont val="Tahoma"/>
            <family val="2"/>
          </rPr>
          <t>Riccardo:</t>
        </r>
        <r>
          <rPr>
            <sz val="9"/>
            <color indexed="81"/>
            <rFont val="Tahoma"/>
            <family val="2"/>
          </rPr>
          <t xml:space="preserve">
cannabis use was dichotomized into three separate categories (0=‘no use, 1=once in the previous 6 months and 2=twice or more’)</t>
        </r>
      </text>
    </comment>
    <comment ref="R12" authorId="0" shapeId="0" xr:uid="{ACFE4ABE-1CB3-4EDE-9986-F6DEC749AAED}">
      <text>
        <r>
          <rPr>
            <b/>
            <sz val="9"/>
            <color indexed="81"/>
            <rFont val="Tahoma"/>
            <family val="2"/>
          </rPr>
          <t>Riccardo:</t>
        </r>
        <r>
          <rPr>
            <sz val="9"/>
            <color indexed="81"/>
            <rFont val="Tahoma"/>
            <family val="2"/>
          </rPr>
          <t xml:space="preserve">
once</t>
        </r>
      </text>
    </comment>
    <comment ref="T12" authorId="0" shapeId="0" xr:uid="{5F759539-973F-40C6-9B01-0236B5DE77E4}">
      <text>
        <r>
          <rPr>
            <b/>
            <sz val="9"/>
            <color indexed="81"/>
            <rFont val="Tahoma"/>
            <family val="2"/>
          </rPr>
          <t>Riccardo:</t>
        </r>
        <r>
          <rPr>
            <sz val="9"/>
            <color indexed="81"/>
            <rFont val="Tahoma"/>
            <family val="2"/>
          </rPr>
          <t xml:space="preserve">
‘How many times in the last six months have you used cannabis and other illicit drugs on a five-point scale (0=never, 4=more than 10 times)?’ Cannabis use was dichotomized into a ‘ yes/no’ variable to provide a prevalence rate. In addition, cannabis use was dichotomized into three separate categories (0=‘no use, 1=once in the previous 6 months and 2=twice or more’).
Cannabis use was dichotomized into a ‘use prior to age 14/after age 14’ variable to stress the impact of early- versus late-adolescent cannabis use</t>
        </r>
      </text>
    </comment>
    <comment ref="U12" authorId="0" shapeId="0" xr:uid="{61E5D286-485F-4A86-82BE-FD101918FED7}">
      <text>
        <r>
          <rPr>
            <b/>
            <sz val="9"/>
            <color indexed="81"/>
            <rFont val="Tahoma"/>
            <family val="2"/>
          </rPr>
          <t>Riccardo:</t>
        </r>
        <r>
          <rPr>
            <sz val="9"/>
            <color indexed="81"/>
            <rFont val="Tahoma"/>
            <family val="2"/>
          </rPr>
          <t xml:space="preserve">
Elevated trajectory
</t>
        </r>
      </text>
    </comment>
    <comment ref="V12" authorId="0" shapeId="0" xr:uid="{61A6A7BD-ECF7-4DCD-B32C-A213F2E24E61}">
      <text>
        <r>
          <rPr>
            <b/>
            <sz val="9"/>
            <color indexed="81"/>
            <rFont val="Tahoma"/>
            <family val="2"/>
          </rPr>
          <t>Riccardo:</t>
        </r>
        <r>
          <rPr>
            <sz val="9"/>
            <color indexed="81"/>
            <rFont val="Tahoma"/>
            <family val="2"/>
          </rPr>
          <t xml:space="preserve">
Nine questions assessed hallucinatory experiences and delusional beliefs in the previous 6 months on a three-point scale (0=not true, 2=certainly true).
(1) ‘ Some people believe that their thoughts can be read: have other people ever read your thoughts ?’, (2) ‘Have you ever believed that you were being sent special messages through the TV?’, (3) ‘Have you ever thought that you were being spied upon?’, (4) ‘Have you ever heard voices that no-one else could hear ?’, (5) Have you ever felt that your body had changed in some unusual way ?’, (6) ‘Have you ever felt that you were under the control
of some special power ?’, (7) ‘Have you ever known what someone else was thinking even though they were not speaking?’, (8) ‘Do you have some special powers that other people do not have ?’, (9) ‘Have you ever seen something or someone that other people could not see ?’</t>
        </r>
      </text>
    </comment>
    <comment ref="Q13" authorId="0" shapeId="0" xr:uid="{86A86023-E7E8-4493-9AD4-AE4B39D1389E}">
      <text>
        <r>
          <rPr>
            <b/>
            <sz val="9"/>
            <color indexed="81"/>
            <rFont val="Tahoma"/>
            <family val="2"/>
          </rPr>
          <t>Riccardo:</t>
        </r>
        <r>
          <rPr>
            <sz val="9"/>
            <color indexed="81"/>
            <rFont val="Tahoma"/>
            <family val="2"/>
          </rPr>
          <t xml:space="preserve">
Cannabis use was dichotomized into a ‘use prior to age 14/after age 14’ variable to stress the impact of early- versus late-adolescent cannabis use
</t>
        </r>
      </text>
    </comment>
    <comment ref="R13" authorId="0" shapeId="0" xr:uid="{1AD04C45-166A-4043-9AA4-F340EE13F31E}">
      <text>
        <r>
          <rPr>
            <b/>
            <sz val="9"/>
            <color indexed="81"/>
            <rFont val="Tahoma"/>
            <family val="2"/>
          </rPr>
          <t>Riccardo:</t>
        </r>
        <r>
          <rPr>
            <sz val="9"/>
            <color indexed="81"/>
            <rFont val="Tahoma"/>
            <family val="2"/>
          </rPr>
          <t xml:space="preserve">
Onset prior to 14</t>
        </r>
      </text>
    </comment>
    <comment ref="T13" authorId="0" shapeId="0" xr:uid="{56CDBA6E-6478-4C07-B887-0E69E27A10A9}">
      <text>
        <r>
          <rPr>
            <b/>
            <sz val="9"/>
            <color indexed="81"/>
            <rFont val="Tahoma"/>
            <family val="2"/>
          </rPr>
          <t>Riccardo:</t>
        </r>
        <r>
          <rPr>
            <sz val="9"/>
            <color indexed="81"/>
            <rFont val="Tahoma"/>
            <family val="2"/>
          </rPr>
          <t xml:space="preserve">
‘How many times in the last six months have you used cannabis and other illicit drugs on a five-point scale (0=never, 4=more than 10 times)?’ Cannabis use was dichotomized into a ‘ yes/no’ variable to provide a prevalence rate. In addition, cannabis use was dichotomized into three separate categories (0=‘no use, 1=once in the previous 6 months and 2=twice or more’).
Cannabis use was dichotomized into a ‘use prior to age 14/after age 14’ variable to stress the impact of early- versus late-adolescent cannabis use</t>
        </r>
      </text>
    </comment>
    <comment ref="U13" authorId="0" shapeId="0" xr:uid="{1EA3AE17-0380-4C57-8112-54B377229225}">
      <text>
        <r>
          <rPr>
            <b/>
            <sz val="9"/>
            <color indexed="81"/>
            <rFont val="Tahoma"/>
            <family val="2"/>
          </rPr>
          <t>Riccardo:</t>
        </r>
        <r>
          <rPr>
            <sz val="9"/>
            <color indexed="81"/>
            <rFont val="Tahoma"/>
            <family val="2"/>
          </rPr>
          <t xml:space="preserve">
Low trajectory</t>
        </r>
      </text>
    </comment>
    <comment ref="Q14" authorId="0" shapeId="0" xr:uid="{732BED0A-A360-4449-AD67-C4AF4BDF9682}">
      <text>
        <r>
          <rPr>
            <b/>
            <sz val="9"/>
            <color indexed="81"/>
            <rFont val="Tahoma"/>
            <family val="2"/>
          </rPr>
          <t>Riccardo:</t>
        </r>
        <r>
          <rPr>
            <sz val="9"/>
            <color indexed="81"/>
            <rFont val="Tahoma"/>
            <family val="2"/>
          </rPr>
          <t xml:space="preserve">
Cannabis use was dichotomized into a ‘use prior to age 14/after age 14’ variable to stress the impact of early- versus late-adolescent cannabis use
</t>
        </r>
      </text>
    </comment>
    <comment ref="R14" authorId="0" shapeId="0" xr:uid="{7ECBFF4A-8610-4007-A582-A8532DB9F0AA}">
      <text>
        <r>
          <rPr>
            <b/>
            <sz val="9"/>
            <color indexed="81"/>
            <rFont val="Tahoma"/>
            <family val="2"/>
          </rPr>
          <t>Riccardo:</t>
        </r>
        <r>
          <rPr>
            <sz val="9"/>
            <color indexed="81"/>
            <rFont val="Tahoma"/>
            <family val="2"/>
          </rPr>
          <t xml:space="preserve">
Onset between ages 14 and 16</t>
        </r>
      </text>
    </comment>
    <comment ref="T14" authorId="0" shapeId="0" xr:uid="{2CE5D84C-7988-489A-ADC9-8BE0FAEB1EB0}">
      <text>
        <r>
          <rPr>
            <b/>
            <sz val="9"/>
            <color indexed="81"/>
            <rFont val="Tahoma"/>
            <family val="2"/>
          </rPr>
          <t>Riccardo:</t>
        </r>
        <r>
          <rPr>
            <sz val="9"/>
            <color indexed="81"/>
            <rFont val="Tahoma"/>
            <family val="2"/>
          </rPr>
          <t xml:space="preserve">
‘How many times in the last six months have you used cannabis and other illicit drugs on a five-point scale (0=never, 4=more than 10 times)?’ Cannabis use was dichotomized into a ‘ yes/no’ variable to provide a prevalence rate. In addition, cannabis use was dichotomized into three separate categories (0=‘no use, 1=once in the previous 6 months and 2=twice or more’).
Cannabis use was dichotomized into a ‘use prior to age 14/after age 14’ variable to stress the impact of early- versus late-adolescent cannabis use</t>
        </r>
      </text>
    </comment>
    <comment ref="U14" authorId="0" shapeId="0" xr:uid="{D9CDD9FC-C320-419C-BB56-84D79D57A77D}">
      <text>
        <r>
          <rPr>
            <b/>
            <sz val="9"/>
            <color indexed="81"/>
            <rFont val="Tahoma"/>
            <family val="2"/>
          </rPr>
          <t>Riccardo:</t>
        </r>
        <r>
          <rPr>
            <sz val="9"/>
            <color indexed="81"/>
            <rFont val="Tahoma"/>
            <family val="2"/>
          </rPr>
          <t xml:space="preserve">
Low trajectory</t>
        </r>
      </text>
    </comment>
    <comment ref="Q15" authorId="0" shapeId="0" xr:uid="{9B87DA46-2F0E-4121-92DD-B4E4F5EE0E65}">
      <text>
        <r>
          <rPr>
            <b/>
            <sz val="9"/>
            <color indexed="81"/>
            <rFont val="Tahoma"/>
            <family val="2"/>
          </rPr>
          <t>Riccardo:</t>
        </r>
        <r>
          <rPr>
            <sz val="9"/>
            <color indexed="81"/>
            <rFont val="Tahoma"/>
            <family val="2"/>
          </rPr>
          <t xml:space="preserve">
cannabis use was dichotomized into three separate categories (0=‘no use, 1=once in the previous 6 months and 2=twice or more’)</t>
        </r>
      </text>
    </comment>
    <comment ref="R15" authorId="0" shapeId="0" xr:uid="{55976A66-A3A0-423D-AED0-D2B9BBE41B79}">
      <text>
        <r>
          <rPr>
            <b/>
            <sz val="9"/>
            <color indexed="81"/>
            <rFont val="Tahoma"/>
            <family val="2"/>
          </rPr>
          <t>Riccardo:</t>
        </r>
        <r>
          <rPr>
            <sz val="9"/>
            <color indexed="81"/>
            <rFont val="Tahoma"/>
            <family val="2"/>
          </rPr>
          <t xml:space="preserve">
&gt;= 2 times</t>
        </r>
      </text>
    </comment>
    <comment ref="T15" authorId="0" shapeId="0" xr:uid="{D67D9003-B0D5-43DB-B11D-E82F278F79B0}">
      <text>
        <r>
          <rPr>
            <b/>
            <sz val="9"/>
            <color indexed="81"/>
            <rFont val="Tahoma"/>
            <family val="2"/>
          </rPr>
          <t>Riccardo:</t>
        </r>
        <r>
          <rPr>
            <sz val="9"/>
            <color indexed="81"/>
            <rFont val="Tahoma"/>
            <family val="2"/>
          </rPr>
          <t xml:space="preserve">
‘How many times in the last six months have you used cannabis and other illicit drugs on a five-point scale (0=never, 4=more than 10 times)?’ Cannabis use was dichotomized into a ‘ yes/no’ variable to provide a prevalence rate. In addition, cannabis use was dichotomized into three separate categories (0=‘no use, 1=once in the previous 6 months and 2=twice or more’).
Cannabis use was dichotomized into a ‘use prior to age 14/after age 14’ variable to stress the impact of early- versus late-adolescent cannabis use</t>
        </r>
      </text>
    </comment>
    <comment ref="U15" authorId="0" shapeId="0" xr:uid="{18322DC2-E2FB-405E-960D-38DC6383AE7B}">
      <text>
        <r>
          <rPr>
            <b/>
            <sz val="9"/>
            <color indexed="81"/>
            <rFont val="Tahoma"/>
            <family val="2"/>
          </rPr>
          <t>Riccardo:</t>
        </r>
        <r>
          <rPr>
            <sz val="9"/>
            <color indexed="81"/>
            <rFont val="Tahoma"/>
            <family val="2"/>
          </rPr>
          <t xml:space="preserve">
Low trajectory</t>
        </r>
      </text>
    </comment>
    <comment ref="Q16" authorId="0" shapeId="0" xr:uid="{425F63BF-91D8-430D-9BF6-96DFAE25D694}">
      <text>
        <r>
          <rPr>
            <b/>
            <sz val="9"/>
            <color indexed="81"/>
            <rFont val="Tahoma"/>
            <family val="2"/>
          </rPr>
          <t>Riccardo:</t>
        </r>
        <r>
          <rPr>
            <sz val="9"/>
            <color indexed="81"/>
            <rFont val="Tahoma"/>
            <family val="2"/>
          </rPr>
          <t xml:space="preserve">
cannabis use was dichotomized into three separate categories (0=‘no use, 1=once in the previous 6 months and 2=twice or more’)</t>
        </r>
      </text>
    </comment>
    <comment ref="R16" authorId="0" shapeId="0" xr:uid="{E687AE58-1269-4F71-841C-6EFBF598F1FA}">
      <text>
        <r>
          <rPr>
            <b/>
            <sz val="9"/>
            <color indexed="81"/>
            <rFont val="Tahoma"/>
            <family val="2"/>
          </rPr>
          <t>Riccardo:</t>
        </r>
        <r>
          <rPr>
            <sz val="9"/>
            <color indexed="81"/>
            <rFont val="Tahoma"/>
            <family val="2"/>
          </rPr>
          <t xml:space="preserve">
once</t>
        </r>
      </text>
    </comment>
    <comment ref="T16" authorId="0" shapeId="0" xr:uid="{0CCEA9D1-4F0E-49D3-ABBC-373BD6F476FC}">
      <text>
        <r>
          <rPr>
            <b/>
            <sz val="9"/>
            <color indexed="81"/>
            <rFont val="Tahoma"/>
            <family val="2"/>
          </rPr>
          <t>Riccardo:</t>
        </r>
        <r>
          <rPr>
            <sz val="9"/>
            <color indexed="81"/>
            <rFont val="Tahoma"/>
            <family val="2"/>
          </rPr>
          <t xml:space="preserve">
‘How many times in the last six months have you used cannabis and other illicit drugs on a five-point scale (0=never, 4=more than 10 times)?’ Cannabis use was dichotomized into a ‘ yes/no’ variable to provide a prevalence rate. In addition, cannabis use was dichotomized into three separate categories (0=‘no use, 1=once in the previous 6 months and 2=twice or more’).
Cannabis use was dichotomized into a ‘use prior to age 14/after age 14’ variable to stress the impact of early- versus late-adolescent cannabis use</t>
        </r>
      </text>
    </comment>
    <comment ref="U16" authorId="0" shapeId="0" xr:uid="{8F2570AA-738A-4144-80E4-DF26621CE65F}">
      <text>
        <r>
          <rPr>
            <b/>
            <sz val="9"/>
            <color indexed="81"/>
            <rFont val="Tahoma"/>
            <family val="2"/>
          </rPr>
          <t>Riccardo:</t>
        </r>
        <r>
          <rPr>
            <sz val="9"/>
            <color indexed="81"/>
            <rFont val="Tahoma"/>
            <family val="2"/>
          </rPr>
          <t xml:space="preserve">
Low trajectory</t>
        </r>
      </text>
    </comment>
    <comment ref="R17" authorId="0" shapeId="0" xr:uid="{6AEF011B-AA22-4C42-B544-4530CF895596}">
      <text>
        <r>
          <rPr>
            <b/>
            <sz val="9"/>
            <color indexed="81"/>
            <rFont val="Tahoma"/>
            <family val="2"/>
          </rPr>
          <t xml:space="preserve">Riccardo:
</t>
        </r>
        <r>
          <rPr>
            <sz val="9"/>
            <color indexed="81"/>
            <rFont val="Tahoma"/>
            <family val="2"/>
          </rPr>
          <t>commenced before 15 yo</t>
        </r>
      </text>
    </comment>
    <comment ref="T17" authorId="0" shapeId="0" xr:uid="{4CE91700-BD96-422F-961F-BD3BE5F4EBF2}">
      <text>
        <r>
          <rPr>
            <b/>
            <sz val="9"/>
            <color indexed="81"/>
            <rFont val="Tahoma"/>
            <family val="2"/>
          </rPr>
          <t xml:space="preserve">Riccardo:
</t>
        </r>
        <r>
          <rPr>
            <sz val="9"/>
            <color indexed="81"/>
            <rFont val="Tahoma"/>
            <family val="2"/>
          </rPr>
          <t>How old were you when you tried marijuana for the first time?</t>
        </r>
      </text>
    </comment>
    <comment ref="U17" authorId="0" shapeId="0" xr:uid="{0C38E6D2-C0B8-484E-B706-7DDD7AE46230}">
      <text>
        <r>
          <rPr>
            <b/>
            <sz val="9"/>
            <color indexed="81"/>
            <rFont val="Tahoma"/>
            <family val="2"/>
          </rPr>
          <t>Riccardo:</t>
        </r>
        <r>
          <rPr>
            <sz val="9"/>
            <color indexed="81"/>
            <rFont val="Tahoma"/>
            <family val="2"/>
          </rPr>
          <t xml:space="preserve">
Hallucinations</t>
        </r>
      </text>
    </comment>
    <comment ref="V17" authorId="0" shapeId="0" xr:uid="{2073BEFA-3083-43B6-BEBB-1DD4F3581BC9}">
      <text>
        <r>
          <rPr>
            <b/>
            <sz val="9"/>
            <color indexed="81"/>
            <rFont val="Tahoma"/>
            <family val="2"/>
          </rPr>
          <t>Riccardo:</t>
        </r>
        <r>
          <rPr>
            <sz val="9"/>
            <color indexed="81"/>
            <rFont val="Tahoma"/>
            <family val="2"/>
          </rPr>
          <t xml:space="preserve">
Item 40 "I hear sounds or voices that other people think aren't there"
Item 70 "I see things that other people think aren't there"</t>
        </r>
      </text>
    </comment>
    <comment ref="AB17" authorId="0" shapeId="0" xr:uid="{701A03AF-C11E-48BC-BE6E-73F81A0D16B6}">
      <text>
        <r>
          <rPr>
            <b/>
            <sz val="9"/>
            <color indexed="81"/>
            <rFont val="Tahoma"/>
            <family val="2"/>
          </rPr>
          <t>Riccardo:</t>
        </r>
        <r>
          <rPr>
            <sz val="9"/>
            <color indexed="81"/>
            <rFont val="Tahoma"/>
            <family val="2"/>
          </rPr>
          <t xml:space="preserve">
of which 1261 completed the YSR</t>
        </r>
      </text>
    </comment>
    <comment ref="R18" authorId="0" shapeId="0" xr:uid="{B7665A42-03BA-4520-AA6C-DC321D4160EF}">
      <text>
        <r>
          <rPr>
            <b/>
            <sz val="9"/>
            <color indexed="81"/>
            <rFont val="Tahoma"/>
            <family val="2"/>
          </rPr>
          <t xml:space="preserve">Riccardo:
</t>
        </r>
        <r>
          <rPr>
            <sz val="9"/>
            <color indexed="81"/>
            <rFont val="Tahoma"/>
            <family val="2"/>
          </rPr>
          <t>commenced after 15 yo</t>
        </r>
      </text>
    </comment>
    <comment ref="T18" authorId="0" shapeId="0" xr:uid="{572DDC80-4C98-4855-AF6B-EACD0F67D150}">
      <text>
        <r>
          <rPr>
            <b/>
            <sz val="9"/>
            <color indexed="81"/>
            <rFont val="Tahoma"/>
            <family val="2"/>
          </rPr>
          <t xml:space="preserve">Riccardo:
</t>
        </r>
        <r>
          <rPr>
            <sz val="9"/>
            <color indexed="81"/>
            <rFont val="Tahoma"/>
            <family val="2"/>
          </rPr>
          <t>How old were you when you tried marijuana for the first time?</t>
        </r>
      </text>
    </comment>
    <comment ref="U18" authorId="0" shapeId="0" xr:uid="{675298D6-0970-4A23-A06D-A3461D798CEA}">
      <text>
        <r>
          <rPr>
            <b/>
            <sz val="9"/>
            <color indexed="81"/>
            <rFont val="Tahoma"/>
            <family val="2"/>
          </rPr>
          <t>Riccardo:</t>
        </r>
        <r>
          <rPr>
            <sz val="9"/>
            <color indexed="81"/>
            <rFont val="Tahoma"/>
            <family val="2"/>
          </rPr>
          <t xml:space="preserve">
Hallucinations</t>
        </r>
      </text>
    </comment>
    <comment ref="V18" authorId="0" shapeId="0" xr:uid="{B5F8265C-7D31-475F-BF49-581EE467A893}">
      <text>
        <r>
          <rPr>
            <b/>
            <sz val="9"/>
            <color indexed="81"/>
            <rFont val="Tahoma"/>
            <family val="2"/>
          </rPr>
          <t>Riccardo:</t>
        </r>
        <r>
          <rPr>
            <sz val="9"/>
            <color indexed="81"/>
            <rFont val="Tahoma"/>
            <family val="2"/>
          </rPr>
          <t xml:space="preserve">
Item 40 "I hear sounds or voices that other people think aren't there"
Item 70 "I see things that other people think aren't there"</t>
        </r>
      </text>
    </comment>
    <comment ref="AB18" authorId="0" shapeId="0" xr:uid="{BF62DB23-6CC8-4E1D-8BB4-7AF958F41B0A}">
      <text>
        <r>
          <rPr>
            <b/>
            <sz val="9"/>
            <color indexed="81"/>
            <rFont val="Tahoma"/>
            <family val="2"/>
          </rPr>
          <t>Riccardo:</t>
        </r>
        <r>
          <rPr>
            <sz val="9"/>
            <color indexed="81"/>
            <rFont val="Tahoma"/>
            <family val="2"/>
          </rPr>
          <t xml:space="preserve">
of which 1261 completed the YSR</t>
        </r>
      </text>
    </comment>
    <comment ref="R19" authorId="0" shapeId="0" xr:uid="{E6A1B9B1-537A-4100-BB3C-593DBB90AB1A}">
      <text>
        <r>
          <rPr>
            <b/>
            <sz val="9"/>
            <color indexed="81"/>
            <rFont val="Tahoma"/>
            <family val="2"/>
          </rPr>
          <t>Riccardo:</t>
        </r>
        <r>
          <rPr>
            <sz val="9"/>
            <color indexed="81"/>
            <rFont val="Tahoma"/>
            <family val="2"/>
          </rPr>
          <t xml:space="preserve">
1-2 episodes</t>
        </r>
      </text>
    </comment>
    <comment ref="T19" authorId="0" shapeId="0" xr:uid="{E8CB1DA9-DAEF-43C7-A265-3E40AF22C705}">
      <text>
        <r>
          <rPr>
            <b/>
            <sz val="9"/>
            <color indexed="81"/>
            <rFont val="Tahoma"/>
            <family val="2"/>
          </rPr>
          <t>Riccardo:</t>
        </r>
        <r>
          <rPr>
            <sz val="9"/>
            <color indexed="81"/>
            <rFont val="Tahoma"/>
            <family val="2"/>
          </rPr>
          <t xml:space="preserve">
During the lasta 30 days, how many times did you use marijuana?</t>
        </r>
      </text>
    </comment>
    <comment ref="U19" authorId="0" shapeId="0" xr:uid="{332F2810-8249-4D38-9D7D-709696D60CB5}">
      <text>
        <r>
          <rPr>
            <b/>
            <sz val="9"/>
            <color indexed="81"/>
            <rFont val="Tahoma"/>
            <family val="2"/>
          </rPr>
          <t>Riccardo:</t>
        </r>
        <r>
          <rPr>
            <sz val="9"/>
            <color indexed="81"/>
            <rFont val="Tahoma"/>
            <family val="2"/>
          </rPr>
          <t xml:space="preserve">
Hallucinations</t>
        </r>
      </text>
    </comment>
    <comment ref="V19" authorId="0" shapeId="0" xr:uid="{661F3C14-D151-4B71-A203-AA8CE92DC924}">
      <text>
        <r>
          <rPr>
            <b/>
            <sz val="9"/>
            <color indexed="81"/>
            <rFont val="Tahoma"/>
            <family val="2"/>
          </rPr>
          <t>Riccardo:</t>
        </r>
        <r>
          <rPr>
            <sz val="9"/>
            <color indexed="81"/>
            <rFont val="Tahoma"/>
            <family val="2"/>
          </rPr>
          <t xml:space="preserve">
Item 40 "I hear sounds or voices that other people think aren't there"
Item 70 "I see things that other people think aren't there"</t>
        </r>
      </text>
    </comment>
    <comment ref="AB19" authorId="0" shapeId="0" xr:uid="{ED9B11F1-0D59-49B3-9770-89AD39F996E1}">
      <text>
        <r>
          <rPr>
            <b/>
            <sz val="9"/>
            <color indexed="81"/>
            <rFont val="Tahoma"/>
            <family val="2"/>
          </rPr>
          <t>Riccardo:</t>
        </r>
        <r>
          <rPr>
            <sz val="9"/>
            <color indexed="81"/>
            <rFont val="Tahoma"/>
            <family val="2"/>
          </rPr>
          <t xml:space="preserve">
of which 1261 completed the YSR</t>
        </r>
      </text>
    </comment>
    <comment ref="R20" authorId="0" shapeId="0" xr:uid="{20577D6F-4105-4B3C-85E1-47F4569789E6}">
      <text>
        <r>
          <rPr>
            <b/>
            <sz val="9"/>
            <color indexed="81"/>
            <rFont val="Tahoma"/>
            <family val="2"/>
          </rPr>
          <t xml:space="preserve">Riccardo:
</t>
        </r>
        <r>
          <rPr>
            <sz val="9"/>
            <color indexed="81"/>
            <rFont val="Tahoma"/>
            <family val="2"/>
          </rPr>
          <t xml:space="preserve">&gt;= 3 episodes
</t>
        </r>
      </text>
    </comment>
    <comment ref="T20" authorId="0" shapeId="0" xr:uid="{6191481D-4818-4A71-87D9-6E481E6DB01A}">
      <text>
        <r>
          <rPr>
            <b/>
            <sz val="9"/>
            <color indexed="81"/>
            <rFont val="Tahoma"/>
            <family val="2"/>
          </rPr>
          <t>Riccardo:</t>
        </r>
        <r>
          <rPr>
            <sz val="9"/>
            <color indexed="81"/>
            <rFont val="Tahoma"/>
            <family val="2"/>
          </rPr>
          <t xml:space="preserve">
During the lasta 30 days, how many times did you use marijuana?</t>
        </r>
      </text>
    </comment>
    <comment ref="U20" authorId="0" shapeId="0" xr:uid="{F2E19B1F-108C-4475-9CBC-468A0E2B0B76}">
      <text>
        <r>
          <rPr>
            <b/>
            <sz val="9"/>
            <color indexed="81"/>
            <rFont val="Tahoma"/>
            <family val="2"/>
          </rPr>
          <t>Riccardo:</t>
        </r>
        <r>
          <rPr>
            <sz val="9"/>
            <color indexed="81"/>
            <rFont val="Tahoma"/>
            <family val="2"/>
          </rPr>
          <t xml:space="preserve">
Hallucinations</t>
        </r>
      </text>
    </comment>
    <comment ref="V20" authorId="0" shapeId="0" xr:uid="{A6BB7267-7E80-4BEA-A9FA-EBC84908E2FE}">
      <text>
        <r>
          <rPr>
            <b/>
            <sz val="9"/>
            <color indexed="81"/>
            <rFont val="Tahoma"/>
            <family val="2"/>
          </rPr>
          <t>Riccardo:</t>
        </r>
        <r>
          <rPr>
            <sz val="9"/>
            <color indexed="81"/>
            <rFont val="Tahoma"/>
            <family val="2"/>
          </rPr>
          <t xml:space="preserve">
Item 40 "I hear sounds or voices that other people think aren't there"
Item 70 "I see things that other people think aren't there"</t>
        </r>
      </text>
    </comment>
    <comment ref="AB20" authorId="0" shapeId="0" xr:uid="{079D931E-98C9-4AA7-9954-24FD7AA9497B}">
      <text>
        <r>
          <rPr>
            <b/>
            <sz val="9"/>
            <color indexed="81"/>
            <rFont val="Tahoma"/>
            <family val="2"/>
          </rPr>
          <t>Riccardo:</t>
        </r>
        <r>
          <rPr>
            <sz val="9"/>
            <color indexed="81"/>
            <rFont val="Tahoma"/>
            <family val="2"/>
          </rPr>
          <t xml:space="preserve">
of which 1261 completed the YSR</t>
        </r>
      </text>
    </comment>
    <comment ref="I21" authorId="0" shapeId="0" xr:uid="{1805BAAE-7AAD-403D-B9A7-8F33FEDB46CC}">
      <text>
        <r>
          <rPr>
            <b/>
            <sz val="9"/>
            <color indexed="81"/>
            <rFont val="Tahoma"/>
            <family val="2"/>
          </rPr>
          <t>Riccardo:</t>
        </r>
        <r>
          <rPr>
            <sz val="9"/>
            <color indexed="81"/>
            <rFont val="Tahoma"/>
            <family val="2"/>
          </rPr>
          <t xml:space="preserve">
Survey of health and substance use
</t>
        </r>
      </text>
    </comment>
    <comment ref="T21" authorId="0" shapeId="0" xr:uid="{5167FAFF-95DE-4E0D-8A91-FC1687747D6E}">
      <text>
        <r>
          <rPr>
            <b/>
            <sz val="9"/>
            <color indexed="81"/>
            <rFont val="Tahoma"/>
            <family val="2"/>
          </rPr>
          <t>Riccardo:</t>
        </r>
        <r>
          <rPr>
            <sz val="9"/>
            <color indexed="81"/>
            <rFont val="Tahoma"/>
            <family val="2"/>
          </rPr>
          <t xml:space="preserve">
World Mental Health Composite International Diagnostic Interview
The definition of an SUD was based on the standard diagnostic threshold of meeting 2 or more DSM criteria on the CIDI.
</t>
        </r>
      </text>
    </comment>
    <comment ref="U21" authorId="0" shapeId="0" xr:uid="{8B9ACE66-1DBC-4475-AD0C-C4454DB5D667}">
      <text>
        <r>
          <rPr>
            <b/>
            <sz val="9"/>
            <color indexed="81"/>
            <rFont val="Tahoma"/>
            <family val="2"/>
          </rPr>
          <t xml:space="preserve">Riccardo:
</t>
        </r>
        <r>
          <rPr>
            <sz val="9"/>
            <color indexed="81"/>
            <rFont val="Tahoma"/>
            <family val="2"/>
          </rPr>
          <t>Hallucinations
aftr marijuana use</t>
        </r>
      </text>
    </comment>
    <comment ref="AA21" authorId="0" shapeId="0" xr:uid="{0FCB2426-F579-492D-A667-A5E2BFB2CB77}">
      <text>
        <r>
          <rPr>
            <b/>
            <sz val="9"/>
            <color indexed="81"/>
            <rFont val="Tahoma"/>
            <family val="2"/>
          </rPr>
          <t>Kaito and Riccardo:</t>
        </r>
        <r>
          <rPr>
            <sz val="9"/>
            <color indexed="81"/>
            <rFont val="Tahoma"/>
            <family val="2"/>
          </rPr>
          <t xml:space="preserve">
follow-up for CS because talking about past 12-month psychotic experiences</t>
        </r>
      </text>
    </comment>
    <comment ref="AE21" authorId="0" shapeId="0" xr:uid="{5912E58B-FA7D-4490-946D-985250187599}">
      <text>
        <r>
          <rPr>
            <b/>
            <sz val="9"/>
            <color indexed="81"/>
            <rFont val="Tahoma"/>
            <family val="2"/>
          </rPr>
          <t>Riccardo:</t>
        </r>
        <r>
          <rPr>
            <sz val="9"/>
            <color indexed="81"/>
            <rFont val="Tahoma"/>
            <family val="2"/>
          </rPr>
          <t xml:space="preserve">
40 ever experienced Hallucinations
</t>
        </r>
      </text>
    </comment>
    <comment ref="AF21" authorId="0" shapeId="0" xr:uid="{116FBF91-61A9-4ADF-A0AD-66D658E4D34F}">
      <text>
        <r>
          <rPr>
            <b/>
            <sz val="9"/>
            <color indexed="81"/>
            <rFont val="Tahoma"/>
            <family val="2"/>
          </rPr>
          <t>Riccardo:</t>
        </r>
        <r>
          <rPr>
            <sz val="9"/>
            <color indexed="81"/>
            <rFont val="Tahoma"/>
            <family val="2"/>
          </rPr>
          <t xml:space="preserve">
106 never experien
ced Hallucinations</t>
        </r>
      </text>
    </comment>
    <comment ref="U22" authorId="0" shapeId="0" xr:uid="{1DA2DFC7-D449-4890-8476-6AEA9643C82D}">
      <text>
        <r>
          <rPr>
            <b/>
            <sz val="9"/>
            <color indexed="81"/>
            <rFont val="Tahoma"/>
            <family val="2"/>
          </rPr>
          <t>Riccardo:</t>
        </r>
        <r>
          <rPr>
            <sz val="9"/>
            <color indexed="81"/>
            <rFont val="Tahoma"/>
            <family val="2"/>
          </rPr>
          <t xml:space="preserve">
Paranoia or Anxiety
aftr marijuana use</t>
        </r>
      </text>
    </comment>
    <comment ref="AA22" authorId="0" shapeId="0" xr:uid="{FBEFD6D7-D577-4C39-9FCB-B7677D1F734E}">
      <text>
        <r>
          <rPr>
            <b/>
            <sz val="9"/>
            <color indexed="81"/>
            <rFont val="Tahoma"/>
            <family val="2"/>
          </rPr>
          <t>Kaito and Riccardo:</t>
        </r>
        <r>
          <rPr>
            <sz val="9"/>
            <color indexed="81"/>
            <rFont val="Tahoma"/>
            <family val="2"/>
          </rPr>
          <t xml:space="preserve">
follow-up for CS because talking about past 12-month psychotic experiences</t>
        </r>
      </text>
    </comment>
    <comment ref="AE22" authorId="0" shapeId="0" xr:uid="{172C2E23-17D1-4498-AB15-3ECA54E39FFF}">
      <text>
        <r>
          <rPr>
            <b/>
            <sz val="9"/>
            <color indexed="81"/>
            <rFont val="Tahoma"/>
            <family val="2"/>
          </rPr>
          <t xml:space="preserve">Riccardo:
</t>
        </r>
        <r>
          <rPr>
            <sz val="9"/>
            <color indexed="81"/>
            <rFont val="Tahoma"/>
            <family val="2"/>
          </rPr>
          <t xml:space="preserve">49 ever experienced Paranoia or Anxiety
</t>
        </r>
      </text>
    </comment>
    <comment ref="AF22" authorId="0" shapeId="0" xr:uid="{4A4689E3-17DC-49EA-BF85-C215D05988BA}">
      <text>
        <r>
          <rPr>
            <b/>
            <sz val="9"/>
            <color indexed="81"/>
            <rFont val="Tahoma"/>
            <family val="2"/>
          </rPr>
          <t>Riccardo:</t>
        </r>
        <r>
          <rPr>
            <sz val="9"/>
            <color indexed="81"/>
            <rFont val="Tahoma"/>
            <family val="2"/>
          </rPr>
          <t xml:space="preserve">
97 never experienced Paranoia or Anxiety</t>
        </r>
      </text>
    </comment>
    <comment ref="R23" authorId="0" shapeId="0" xr:uid="{7E5369B9-680B-418E-9F03-8E327834D434}">
      <text>
        <r>
          <rPr>
            <b/>
            <sz val="9"/>
            <color indexed="81"/>
            <rFont val="Tahoma"/>
            <family val="2"/>
          </rPr>
          <t>Riccardo:</t>
        </r>
        <r>
          <rPr>
            <sz val="9"/>
            <color indexed="81"/>
            <rFont val="Tahoma"/>
            <family val="2"/>
          </rPr>
          <t xml:space="preserve">
Frequency of past-year marij use
</t>
        </r>
      </text>
    </comment>
    <comment ref="U23" authorId="0" shapeId="0" xr:uid="{4E4432A2-D827-4263-A125-3238148AAB08}">
      <text>
        <r>
          <rPr>
            <b/>
            <sz val="9"/>
            <color indexed="81"/>
            <rFont val="Tahoma"/>
            <family val="2"/>
          </rPr>
          <t xml:space="preserve">Riccardo:
</t>
        </r>
        <r>
          <rPr>
            <sz val="9"/>
            <color indexed="81"/>
            <rFont val="Tahoma"/>
            <family val="2"/>
          </rPr>
          <t>Hallucinations
aftr marijuana use</t>
        </r>
      </text>
    </comment>
    <comment ref="AA23" authorId="0" shapeId="0" xr:uid="{8AD31854-04BE-4775-A940-25F6E358B45E}">
      <text>
        <r>
          <rPr>
            <b/>
            <sz val="9"/>
            <color indexed="81"/>
            <rFont val="Tahoma"/>
            <family val="2"/>
          </rPr>
          <t>Kaito and Riccardo:</t>
        </r>
        <r>
          <rPr>
            <sz val="9"/>
            <color indexed="81"/>
            <rFont val="Tahoma"/>
            <family val="2"/>
          </rPr>
          <t xml:space="preserve">
follow-up for CS because talking about past 12-month psychotic experiences</t>
        </r>
      </text>
    </comment>
    <comment ref="U24" authorId="0" shapeId="0" xr:uid="{17D8A4F5-842D-4B65-BDC3-ECEDA00804F2}">
      <text>
        <r>
          <rPr>
            <b/>
            <sz val="9"/>
            <color indexed="81"/>
            <rFont val="Tahoma"/>
            <family val="2"/>
          </rPr>
          <t>Riccardo:</t>
        </r>
        <r>
          <rPr>
            <sz val="9"/>
            <color indexed="81"/>
            <rFont val="Tahoma"/>
            <family val="2"/>
          </rPr>
          <t xml:space="preserve">
Paranoia or Anxiety
aftr marijuana use</t>
        </r>
      </text>
    </comment>
    <comment ref="AA24" authorId="0" shapeId="0" xr:uid="{F64F1A86-D74F-449B-B4F2-8ADA9F0ADCC2}">
      <text>
        <r>
          <rPr>
            <b/>
            <sz val="9"/>
            <color indexed="81"/>
            <rFont val="Tahoma"/>
            <family val="2"/>
          </rPr>
          <t>Kaito and Riccardo:</t>
        </r>
        <r>
          <rPr>
            <sz val="9"/>
            <color indexed="81"/>
            <rFont val="Tahoma"/>
            <family val="2"/>
          </rPr>
          <t xml:space="preserve">
follow-up for CS because talking about past 12-month psychotic experiences</t>
        </r>
      </text>
    </comment>
    <comment ref="AE24" authorId="0" shapeId="0" xr:uid="{1F206AC2-F4D7-4880-9F41-254C1C55150A}">
      <text>
        <r>
          <rPr>
            <b/>
            <sz val="9"/>
            <color indexed="81"/>
            <rFont val="Tahoma"/>
            <family val="2"/>
          </rPr>
          <t xml:space="preserve">Riccardo:
</t>
        </r>
        <r>
          <rPr>
            <sz val="9"/>
            <color indexed="81"/>
            <rFont val="Tahoma"/>
            <family val="2"/>
          </rPr>
          <t xml:space="preserve">49 ever experienced Paranoia or Anxiety
</t>
        </r>
      </text>
    </comment>
    <comment ref="AF24" authorId="0" shapeId="0" xr:uid="{A1332BA1-BC7C-4693-A88A-9BD7CAA85169}">
      <text>
        <r>
          <rPr>
            <b/>
            <sz val="9"/>
            <color indexed="81"/>
            <rFont val="Tahoma"/>
            <family val="2"/>
          </rPr>
          <t>Riccardo:</t>
        </r>
        <r>
          <rPr>
            <sz val="9"/>
            <color indexed="81"/>
            <rFont val="Tahoma"/>
            <family val="2"/>
          </rPr>
          <t xml:space="preserve">
97 never experienced Paranoia or Anxiety</t>
        </r>
      </text>
    </comment>
    <comment ref="I25" authorId="0" shapeId="0" xr:uid="{986404A1-7931-43CD-A3D1-003CDFA34F08}">
      <text>
        <r>
          <rPr>
            <b/>
            <sz val="9"/>
            <color indexed="81"/>
            <rFont val="Tahoma"/>
            <family val="2"/>
          </rPr>
          <t>Riccardo:</t>
        </r>
        <r>
          <rPr>
            <sz val="9"/>
            <color indexed="81"/>
            <rFont val="Tahoma"/>
            <family val="2"/>
          </rPr>
          <t xml:space="preserve">
Schedule for Affective Disorders and Schizophrenia
for School-Age Children, Present and Lifetime
Versions</t>
        </r>
      </text>
    </comment>
    <comment ref="K25" authorId="0" shapeId="0" xr:uid="{7CE7B026-303C-46D2-B641-D9FEDC554154}">
      <text>
        <r>
          <rPr>
            <b/>
            <sz val="9"/>
            <color indexed="81"/>
            <rFont val="Tahoma"/>
            <family val="2"/>
          </rPr>
          <t>Riccardo:</t>
        </r>
        <r>
          <rPr>
            <sz val="9"/>
            <color indexed="81"/>
            <rFont val="Tahoma"/>
            <family val="2"/>
          </rPr>
          <t xml:space="preserve">
missing data, age range 12-15
</t>
        </r>
      </text>
    </comment>
    <comment ref="P25" authorId="0" shapeId="0" xr:uid="{DB313E1F-1819-456F-A728-FF74D4795491}">
      <text>
        <r>
          <rPr>
            <b/>
            <sz val="9"/>
            <color indexed="81"/>
            <rFont val="Tahoma"/>
            <family val="2"/>
          </rPr>
          <t xml:space="preserve">Riccardo:
</t>
        </r>
        <r>
          <rPr>
            <sz val="9"/>
            <color indexed="81"/>
            <rFont val="Tahoma"/>
            <family val="2"/>
          </rPr>
          <t xml:space="preserve">missing data
</t>
        </r>
      </text>
    </comment>
    <comment ref="T25" authorId="0" shapeId="0" xr:uid="{E9B91CFD-8255-4307-970D-ECBA79AF3486}">
      <text>
        <r>
          <rPr>
            <b/>
            <sz val="9"/>
            <color indexed="81"/>
            <rFont val="Tahoma"/>
            <family val="2"/>
          </rPr>
          <t>Riccardo:</t>
        </r>
        <r>
          <rPr>
            <sz val="9"/>
            <color indexed="81"/>
            <rFont val="Tahoma"/>
            <family val="2"/>
          </rPr>
          <t xml:space="preserve">
Substance Misuse section</t>
        </r>
      </text>
    </comment>
    <comment ref="BB25" authorId="0" shapeId="0" xr:uid="{9C12B5BE-E429-456C-8B72-31F5E12B579C}">
      <text>
        <r>
          <rPr>
            <b/>
            <sz val="9"/>
            <color indexed="81"/>
            <rFont val="Tahoma"/>
            <family val="2"/>
          </rPr>
          <t>Riccardo:</t>
        </r>
        <r>
          <rPr>
            <sz val="9"/>
            <color indexed="81"/>
            <rFont val="Tahoma"/>
            <family val="2"/>
          </rPr>
          <t xml:space="preserve">
1,9
if adjusted for trauma?</t>
        </r>
      </text>
    </comment>
    <comment ref="BC25" authorId="0" shapeId="0" xr:uid="{926A912B-F955-4405-9012-56513D356969}">
      <text>
        <r>
          <rPr>
            <b/>
            <sz val="9"/>
            <color indexed="81"/>
            <rFont val="Tahoma"/>
            <family val="2"/>
          </rPr>
          <t xml:space="preserve">Riccardo:
</t>
        </r>
        <r>
          <rPr>
            <sz val="9"/>
            <color indexed="81"/>
            <rFont val="Tahoma"/>
            <family val="2"/>
          </rPr>
          <t>0,04
if adjusted for trauma?</t>
        </r>
        <r>
          <rPr>
            <sz val="9"/>
            <color indexed="81"/>
            <rFont val="Tahoma"/>
            <family val="2"/>
          </rPr>
          <t xml:space="preserve">
</t>
        </r>
      </text>
    </comment>
    <comment ref="BD25" authorId="0" shapeId="0" xr:uid="{78519989-7C67-4713-AFF1-E2009C47D667}">
      <text>
        <r>
          <rPr>
            <b/>
            <sz val="9"/>
            <color indexed="81"/>
            <rFont val="Tahoma"/>
            <family val="2"/>
          </rPr>
          <t>Riccardo:</t>
        </r>
        <r>
          <rPr>
            <sz val="9"/>
            <color indexed="81"/>
            <rFont val="Tahoma"/>
            <family val="2"/>
          </rPr>
          <t xml:space="preserve">
16,5
if adjusted for trauma?</t>
        </r>
      </text>
    </comment>
    <comment ref="I27" authorId="0" shapeId="0" xr:uid="{4689D471-4109-417F-AE9B-1778716B53F1}">
      <text>
        <r>
          <rPr>
            <b/>
            <sz val="9"/>
            <color indexed="81"/>
            <rFont val="Tahoma"/>
            <family val="2"/>
          </rPr>
          <t>Riccardo:</t>
        </r>
        <r>
          <rPr>
            <sz val="9"/>
            <color indexed="81"/>
            <rFont val="Tahoma"/>
            <family val="2"/>
          </rPr>
          <t xml:space="preserve">
Community Assessment of Psychic Experiences</t>
        </r>
      </text>
    </comment>
    <comment ref="R27" authorId="0" shapeId="0" xr:uid="{083BD4D0-7B8D-4D03-A57F-B686C5372C49}">
      <text>
        <r>
          <rPr>
            <b/>
            <sz val="9"/>
            <color indexed="81"/>
            <rFont val="Tahoma"/>
            <family val="2"/>
          </rPr>
          <t>Riccardo:</t>
        </r>
        <r>
          <rPr>
            <sz val="9"/>
            <color indexed="81"/>
            <rFont val="Tahoma"/>
            <family val="2"/>
          </rPr>
          <t xml:space="preserve">
&lt; 12 yo</t>
        </r>
      </text>
    </comment>
    <comment ref="U27" authorId="0" shapeId="0" xr:uid="{395F402B-7245-4902-8B03-6234A08725BE}">
      <text>
        <r>
          <rPr>
            <b/>
            <sz val="9"/>
            <color indexed="81"/>
            <rFont val="Tahoma"/>
            <family val="2"/>
          </rPr>
          <t>Riccardo:</t>
        </r>
        <r>
          <rPr>
            <sz val="9"/>
            <color indexed="81"/>
            <rFont val="Tahoma"/>
            <family val="2"/>
          </rPr>
          <t xml:space="preserve">
Positive symptoms</t>
        </r>
      </text>
    </comment>
    <comment ref="AA27" authorId="0" shapeId="0" xr:uid="{87144CD0-889F-431A-9A71-8084B1136920}">
      <text>
        <r>
          <rPr>
            <b/>
            <sz val="9"/>
            <color indexed="81"/>
            <rFont val="Tahoma"/>
            <family val="2"/>
          </rPr>
          <t>Riccardo:</t>
        </r>
        <r>
          <rPr>
            <sz val="9"/>
            <color indexed="81"/>
            <rFont val="Tahoma"/>
            <family val="2"/>
          </rPr>
          <t xml:space="preserve">
Data collection duration (june 2006 - feb 2009),
BUT lifetime psychotic symptoms…so?</t>
        </r>
      </text>
    </comment>
    <comment ref="AB27" authorId="0" shapeId="0" xr:uid="{C2872F89-6D58-4F73-88FF-9EABB845C2B5}">
      <text>
        <r>
          <rPr>
            <b/>
            <sz val="9"/>
            <color indexed="81"/>
            <rFont val="Tahoma"/>
            <family val="2"/>
          </rPr>
          <t>Riccardo:</t>
        </r>
        <r>
          <rPr>
            <sz val="9"/>
            <color indexed="81"/>
            <rFont val="Tahoma"/>
            <family val="2"/>
          </rPr>
          <t xml:space="preserve">
n VE + n reference
5876</t>
        </r>
      </text>
    </comment>
    <comment ref="R28" authorId="0" shapeId="0" xr:uid="{B26466E5-F13E-4798-9F06-BA51E916BAFB}">
      <text>
        <r>
          <rPr>
            <b/>
            <sz val="9"/>
            <color indexed="81"/>
            <rFont val="Tahoma"/>
            <family val="2"/>
          </rPr>
          <t>Riccardo:</t>
        </r>
        <r>
          <rPr>
            <sz val="9"/>
            <color indexed="81"/>
            <rFont val="Tahoma"/>
            <family val="2"/>
          </rPr>
          <t xml:space="preserve">
12-15 yo</t>
        </r>
      </text>
    </comment>
    <comment ref="U28" authorId="0" shapeId="0" xr:uid="{FF99E2B0-4588-4AE3-A46B-2DF06B3AB3A4}">
      <text>
        <r>
          <rPr>
            <b/>
            <sz val="9"/>
            <color indexed="81"/>
            <rFont val="Tahoma"/>
            <family val="2"/>
          </rPr>
          <t>Riccardo:</t>
        </r>
        <r>
          <rPr>
            <sz val="9"/>
            <color indexed="81"/>
            <rFont val="Tahoma"/>
            <family val="2"/>
          </rPr>
          <t xml:space="preserve">
Positive symptoms</t>
        </r>
      </text>
    </comment>
    <comment ref="AB28" authorId="0" shapeId="0" xr:uid="{1E35EC5E-F487-4B30-859C-FC41784748A2}">
      <text>
        <r>
          <rPr>
            <b/>
            <sz val="9"/>
            <color indexed="81"/>
            <rFont val="Tahoma"/>
            <family val="2"/>
          </rPr>
          <t xml:space="preserve">Riccardo:
</t>
        </r>
        <r>
          <rPr>
            <sz val="9"/>
            <color indexed="81"/>
            <rFont val="Tahoma"/>
            <family val="2"/>
          </rPr>
          <t>n E + n reference
9148</t>
        </r>
      </text>
    </comment>
    <comment ref="R29" authorId="0" shapeId="0" xr:uid="{C640571D-CFDB-421D-8BDD-72218CB7EC4A}">
      <text>
        <r>
          <rPr>
            <b/>
            <sz val="9"/>
            <color indexed="81"/>
            <rFont val="Tahoma"/>
            <family val="2"/>
          </rPr>
          <t>Riccardo:</t>
        </r>
        <r>
          <rPr>
            <sz val="9"/>
            <color indexed="81"/>
            <rFont val="Tahoma"/>
            <family val="2"/>
          </rPr>
          <t xml:space="preserve">
18-20 yo</t>
        </r>
      </text>
    </comment>
    <comment ref="U29" authorId="0" shapeId="0" xr:uid="{09E077D7-5724-42A3-B17F-10866CAB5E53}">
      <text>
        <r>
          <rPr>
            <b/>
            <sz val="9"/>
            <color indexed="81"/>
            <rFont val="Tahoma"/>
            <family val="2"/>
          </rPr>
          <t>Riccardo:</t>
        </r>
        <r>
          <rPr>
            <sz val="9"/>
            <color indexed="81"/>
            <rFont val="Tahoma"/>
            <family val="2"/>
          </rPr>
          <t xml:space="preserve">
Positive symptoms</t>
        </r>
      </text>
    </comment>
    <comment ref="AB29" authorId="0" shapeId="0" xr:uid="{05311096-538B-4DFF-8841-5D88FB401AE9}">
      <text>
        <r>
          <rPr>
            <b/>
            <sz val="9"/>
            <color indexed="81"/>
            <rFont val="Tahoma"/>
            <family val="2"/>
          </rPr>
          <t>Riccardo:</t>
        </r>
        <r>
          <rPr>
            <sz val="9"/>
            <color indexed="81"/>
            <rFont val="Tahoma"/>
            <family val="2"/>
          </rPr>
          <t xml:space="preserve">
n L + n reference
7631</t>
        </r>
      </text>
    </comment>
    <comment ref="R30" authorId="0" shapeId="0" xr:uid="{A5EC5E06-C418-4DCB-86D4-7CB97AB70CC9}">
      <text>
        <r>
          <rPr>
            <b/>
            <sz val="9"/>
            <color indexed="81"/>
            <rFont val="Tahoma"/>
            <family val="2"/>
          </rPr>
          <t>Riccardo:</t>
        </r>
        <r>
          <rPr>
            <sz val="9"/>
            <color indexed="81"/>
            <rFont val="Tahoma"/>
            <family val="2"/>
          </rPr>
          <t xml:space="preserve">
&gt;20 yo</t>
        </r>
      </text>
    </comment>
    <comment ref="U30" authorId="0" shapeId="0" xr:uid="{D46A8457-7813-4486-AEFA-1C6089031D5F}">
      <text>
        <r>
          <rPr>
            <b/>
            <sz val="9"/>
            <color indexed="81"/>
            <rFont val="Tahoma"/>
            <family val="2"/>
          </rPr>
          <t>Riccardo:</t>
        </r>
        <r>
          <rPr>
            <sz val="9"/>
            <color indexed="81"/>
            <rFont val="Tahoma"/>
            <family val="2"/>
          </rPr>
          <t xml:space="preserve">
Positive symptoms</t>
        </r>
      </text>
    </comment>
    <comment ref="AB30" authorId="0" shapeId="0" xr:uid="{88B34FDE-BE77-4CDF-8A01-53F88D0BD8B7}">
      <text>
        <r>
          <rPr>
            <b/>
            <sz val="9"/>
            <color indexed="81"/>
            <rFont val="Tahoma"/>
            <family val="2"/>
          </rPr>
          <t>Riccardo:</t>
        </r>
        <r>
          <rPr>
            <sz val="9"/>
            <color indexed="81"/>
            <rFont val="Tahoma"/>
            <family val="2"/>
          </rPr>
          <t xml:space="preserve">
n VL + n reference
6267</t>
        </r>
      </text>
    </comment>
    <comment ref="R31" authorId="0" shapeId="0" xr:uid="{2639F8D1-564D-4F7B-A0C8-AC0B4CCCCE40}">
      <text>
        <r>
          <rPr>
            <b/>
            <sz val="9"/>
            <color indexed="81"/>
            <rFont val="Tahoma"/>
            <family val="2"/>
          </rPr>
          <t>Riccardo:</t>
        </r>
        <r>
          <rPr>
            <sz val="9"/>
            <color indexed="81"/>
            <rFont val="Tahoma"/>
            <family val="2"/>
          </rPr>
          <t xml:space="preserve">
&lt; 12 yo</t>
        </r>
      </text>
    </comment>
    <comment ref="U31" authorId="0" shapeId="0" xr:uid="{88CEAD03-41D5-4595-8600-C04F2EE5A25E}">
      <text>
        <r>
          <rPr>
            <b/>
            <sz val="9"/>
            <color indexed="81"/>
            <rFont val="Tahoma"/>
            <family val="2"/>
          </rPr>
          <t>Riccardo:</t>
        </r>
        <r>
          <rPr>
            <sz val="9"/>
            <color indexed="81"/>
            <rFont val="Tahoma"/>
            <family val="2"/>
          </rPr>
          <t xml:space="preserve">
Negative symptoms</t>
        </r>
      </text>
    </comment>
    <comment ref="AB31" authorId="0" shapeId="0" xr:uid="{FA9D6492-F2B6-4A2B-8E07-34381B53B06F}">
      <text>
        <r>
          <rPr>
            <b/>
            <sz val="9"/>
            <color indexed="81"/>
            <rFont val="Tahoma"/>
            <family val="2"/>
          </rPr>
          <t>Riccardo:</t>
        </r>
        <r>
          <rPr>
            <sz val="9"/>
            <color indexed="81"/>
            <rFont val="Tahoma"/>
            <family val="2"/>
          </rPr>
          <t xml:space="preserve">
n VE + n reference
5876</t>
        </r>
      </text>
    </comment>
    <comment ref="R32" authorId="0" shapeId="0" xr:uid="{2D98DD01-65FE-4C5E-9EC9-5C295542ACF6}">
      <text>
        <r>
          <rPr>
            <b/>
            <sz val="9"/>
            <color indexed="81"/>
            <rFont val="Tahoma"/>
            <family val="2"/>
          </rPr>
          <t>Riccardo:</t>
        </r>
        <r>
          <rPr>
            <sz val="9"/>
            <color indexed="81"/>
            <rFont val="Tahoma"/>
            <family val="2"/>
          </rPr>
          <t xml:space="preserve">
12-15 yo</t>
        </r>
      </text>
    </comment>
    <comment ref="U32" authorId="0" shapeId="0" xr:uid="{0D88E070-81A9-4918-88AF-35DFAC869806}">
      <text>
        <r>
          <rPr>
            <b/>
            <sz val="9"/>
            <color indexed="81"/>
            <rFont val="Tahoma"/>
            <family val="2"/>
          </rPr>
          <t>Riccardo:</t>
        </r>
        <r>
          <rPr>
            <sz val="9"/>
            <color indexed="81"/>
            <rFont val="Tahoma"/>
            <family val="2"/>
          </rPr>
          <t xml:space="preserve">
Negative symptoms</t>
        </r>
      </text>
    </comment>
    <comment ref="AB32" authorId="0" shapeId="0" xr:uid="{4197B94D-CDEF-40C2-A84E-44503D940D02}">
      <text>
        <r>
          <rPr>
            <b/>
            <sz val="9"/>
            <color indexed="81"/>
            <rFont val="Tahoma"/>
            <family val="2"/>
          </rPr>
          <t xml:space="preserve">Riccardo:
</t>
        </r>
        <r>
          <rPr>
            <sz val="9"/>
            <color indexed="81"/>
            <rFont val="Tahoma"/>
            <family val="2"/>
          </rPr>
          <t>n E + n reference
9148</t>
        </r>
      </text>
    </comment>
    <comment ref="R33" authorId="0" shapeId="0" xr:uid="{15C40286-5B15-4DAE-85FA-5AC5AC7DB9D2}">
      <text>
        <r>
          <rPr>
            <b/>
            <sz val="9"/>
            <color indexed="81"/>
            <rFont val="Tahoma"/>
            <family val="2"/>
          </rPr>
          <t>Riccardo:</t>
        </r>
        <r>
          <rPr>
            <sz val="9"/>
            <color indexed="81"/>
            <rFont val="Tahoma"/>
            <family val="2"/>
          </rPr>
          <t xml:space="preserve">
18-20 yo</t>
        </r>
      </text>
    </comment>
    <comment ref="U33" authorId="0" shapeId="0" xr:uid="{CF0C5C04-D237-4E59-A406-B3F8E9F07E39}">
      <text>
        <r>
          <rPr>
            <b/>
            <sz val="9"/>
            <color indexed="81"/>
            <rFont val="Tahoma"/>
            <family val="2"/>
          </rPr>
          <t>Riccardo:</t>
        </r>
        <r>
          <rPr>
            <sz val="9"/>
            <color indexed="81"/>
            <rFont val="Tahoma"/>
            <family val="2"/>
          </rPr>
          <t xml:space="preserve">
Negative symptoms</t>
        </r>
      </text>
    </comment>
    <comment ref="AB33" authorId="0" shapeId="0" xr:uid="{D5E05978-56CF-4C3D-8714-657BFEAF0508}">
      <text>
        <r>
          <rPr>
            <b/>
            <sz val="9"/>
            <color indexed="81"/>
            <rFont val="Tahoma"/>
            <family val="2"/>
          </rPr>
          <t>Riccardo:</t>
        </r>
        <r>
          <rPr>
            <sz val="9"/>
            <color indexed="81"/>
            <rFont val="Tahoma"/>
            <family val="2"/>
          </rPr>
          <t xml:space="preserve">
n L + n reference
7631</t>
        </r>
      </text>
    </comment>
    <comment ref="R34" authorId="0" shapeId="0" xr:uid="{A158B28D-5304-4144-8895-DBAF35516EBF}">
      <text>
        <r>
          <rPr>
            <b/>
            <sz val="9"/>
            <color indexed="81"/>
            <rFont val="Tahoma"/>
            <family val="2"/>
          </rPr>
          <t>Riccardo:</t>
        </r>
        <r>
          <rPr>
            <sz val="9"/>
            <color indexed="81"/>
            <rFont val="Tahoma"/>
            <family val="2"/>
          </rPr>
          <t xml:space="preserve">
&gt;20 yo</t>
        </r>
      </text>
    </comment>
    <comment ref="U34" authorId="0" shapeId="0" xr:uid="{84D51DE4-640B-47B4-9B4D-B47704337E70}">
      <text>
        <r>
          <rPr>
            <b/>
            <sz val="9"/>
            <color indexed="81"/>
            <rFont val="Tahoma"/>
            <family val="2"/>
          </rPr>
          <t>Riccardo:</t>
        </r>
        <r>
          <rPr>
            <sz val="9"/>
            <color indexed="81"/>
            <rFont val="Tahoma"/>
            <family val="2"/>
          </rPr>
          <t xml:space="preserve">
Negative symptoms</t>
        </r>
      </text>
    </comment>
    <comment ref="AB34" authorId="0" shapeId="0" xr:uid="{FB098E64-AC85-4E7C-A600-3B655901F33C}">
      <text>
        <r>
          <rPr>
            <b/>
            <sz val="9"/>
            <color indexed="81"/>
            <rFont val="Tahoma"/>
            <family val="2"/>
          </rPr>
          <t>Riccardo:</t>
        </r>
        <r>
          <rPr>
            <sz val="9"/>
            <color indexed="81"/>
            <rFont val="Tahoma"/>
            <family val="2"/>
          </rPr>
          <t xml:space="preserve">
n VL + n reference
6267</t>
        </r>
      </text>
    </comment>
    <comment ref="Q35" authorId="0" shapeId="0" xr:uid="{D44B77AD-E2D8-459A-A103-8D0005B51D97}">
      <text>
        <r>
          <rPr>
            <b/>
            <sz val="9"/>
            <color indexed="81"/>
            <rFont val="Tahoma"/>
            <family val="2"/>
          </rPr>
          <t>Riccardo:</t>
        </r>
        <r>
          <rPr>
            <sz val="9"/>
            <color indexed="81"/>
            <rFont val="Tahoma"/>
            <family val="2"/>
          </rPr>
          <t xml:space="preserve">
amount of euros per week / last month</t>
        </r>
      </text>
    </comment>
    <comment ref="R35" authorId="0" shapeId="0" xr:uid="{67172591-DE6D-497F-8B06-AAB05CFEF639}">
      <text>
        <r>
          <rPr>
            <b/>
            <sz val="9"/>
            <color indexed="81"/>
            <rFont val="Tahoma"/>
            <family val="2"/>
          </rPr>
          <t>Riccardo:</t>
        </r>
        <r>
          <rPr>
            <sz val="9"/>
            <color indexed="81"/>
            <rFont val="Tahoma"/>
            <family val="2"/>
          </rPr>
          <t xml:space="preserve">
euro 0 to 3</t>
        </r>
      </text>
    </comment>
    <comment ref="U35" authorId="0" shapeId="0" xr:uid="{B5C73325-74F1-4A23-971A-5759EBE0CD1C}">
      <text>
        <r>
          <rPr>
            <b/>
            <sz val="9"/>
            <color indexed="81"/>
            <rFont val="Tahoma"/>
            <family val="2"/>
          </rPr>
          <t>Riccardo:</t>
        </r>
        <r>
          <rPr>
            <sz val="9"/>
            <color indexed="81"/>
            <rFont val="Tahoma"/>
            <family val="2"/>
          </rPr>
          <t xml:space="preserve">
Positive symptoms</t>
        </r>
      </text>
    </comment>
    <comment ref="AB35" authorId="0" shapeId="0" xr:uid="{1B926487-B5C7-4BD5-B250-9E863541E610}">
      <text>
        <r>
          <rPr>
            <b/>
            <sz val="9"/>
            <color indexed="81"/>
            <rFont val="Tahoma"/>
            <family val="2"/>
          </rPr>
          <t>Riccardo:</t>
        </r>
        <r>
          <rPr>
            <sz val="9"/>
            <color indexed="81"/>
            <rFont val="Tahoma"/>
            <family val="2"/>
          </rPr>
          <t xml:space="preserve">
very light + no use
12280</t>
        </r>
      </text>
    </comment>
    <comment ref="Q36" authorId="0" shapeId="0" xr:uid="{7284EF50-9AD6-40D3-B106-EDC228269A24}">
      <text>
        <r>
          <rPr>
            <b/>
            <sz val="9"/>
            <color indexed="81"/>
            <rFont val="Tahoma"/>
            <family val="2"/>
          </rPr>
          <t>Riccardo:</t>
        </r>
        <r>
          <rPr>
            <sz val="9"/>
            <color indexed="81"/>
            <rFont val="Tahoma"/>
            <family val="2"/>
          </rPr>
          <t xml:space="preserve">
amount of euros per week / last month</t>
        </r>
      </text>
    </comment>
    <comment ref="R36" authorId="0" shapeId="0" xr:uid="{6B0EC999-4095-4E29-AD3B-91BFBD8A54FC}">
      <text>
        <r>
          <rPr>
            <b/>
            <sz val="9"/>
            <color indexed="81"/>
            <rFont val="Tahoma"/>
            <family val="2"/>
          </rPr>
          <t xml:space="preserve">Riccardo:
</t>
        </r>
        <r>
          <rPr>
            <sz val="9"/>
            <color indexed="81"/>
            <rFont val="Tahoma"/>
            <family val="2"/>
          </rPr>
          <t>euro 3 to 9</t>
        </r>
      </text>
    </comment>
    <comment ref="U36" authorId="0" shapeId="0" xr:uid="{ED49E3EE-AAE8-4737-AA8E-969E5E7456B2}">
      <text>
        <r>
          <rPr>
            <b/>
            <sz val="9"/>
            <color indexed="81"/>
            <rFont val="Tahoma"/>
            <family val="2"/>
          </rPr>
          <t>Riccardo:</t>
        </r>
        <r>
          <rPr>
            <sz val="9"/>
            <color indexed="81"/>
            <rFont val="Tahoma"/>
            <family val="2"/>
          </rPr>
          <t xml:space="preserve">
Positive symptoms</t>
        </r>
      </text>
    </comment>
    <comment ref="AB36" authorId="0" shapeId="0" xr:uid="{63E8A40C-4AD1-45EA-98C0-9A0AE46EDBE9}">
      <text>
        <r>
          <rPr>
            <b/>
            <sz val="9"/>
            <color indexed="81"/>
            <rFont val="Tahoma"/>
            <family val="2"/>
          </rPr>
          <t xml:space="preserve">Riccardo:
</t>
        </r>
        <r>
          <rPr>
            <sz val="9"/>
            <color indexed="81"/>
            <rFont val="Tahoma"/>
            <family val="2"/>
          </rPr>
          <t xml:space="preserve">light + no use
7662
</t>
        </r>
      </text>
    </comment>
    <comment ref="Q37" authorId="0" shapeId="0" xr:uid="{81A2D093-06ED-446F-8A97-6F05F4DFAFD8}">
      <text>
        <r>
          <rPr>
            <b/>
            <sz val="9"/>
            <color indexed="81"/>
            <rFont val="Tahoma"/>
            <family val="2"/>
          </rPr>
          <t>Riccardo:</t>
        </r>
        <r>
          <rPr>
            <sz val="9"/>
            <color indexed="81"/>
            <rFont val="Tahoma"/>
            <family val="2"/>
          </rPr>
          <t xml:space="preserve">
amount of euros per week / last month</t>
        </r>
      </text>
    </comment>
    <comment ref="R37" authorId="0" shapeId="0" xr:uid="{589CCD19-BCEA-42D3-949B-803F904543FC}">
      <text>
        <r>
          <rPr>
            <b/>
            <sz val="9"/>
            <color indexed="81"/>
            <rFont val="Tahoma"/>
            <family val="2"/>
          </rPr>
          <t xml:space="preserve">Riccardo:
</t>
        </r>
        <r>
          <rPr>
            <sz val="9"/>
            <color indexed="81"/>
            <rFont val="Tahoma"/>
            <family val="2"/>
          </rPr>
          <t>euro 9 to 25</t>
        </r>
      </text>
    </comment>
    <comment ref="U37" authorId="0" shapeId="0" xr:uid="{70CE449E-3265-46B9-AC02-287C9C9DFD2F}">
      <text>
        <r>
          <rPr>
            <b/>
            <sz val="9"/>
            <color indexed="81"/>
            <rFont val="Tahoma"/>
            <family val="2"/>
          </rPr>
          <t>Riccardo:</t>
        </r>
        <r>
          <rPr>
            <sz val="9"/>
            <color indexed="81"/>
            <rFont val="Tahoma"/>
            <family val="2"/>
          </rPr>
          <t xml:space="preserve">
Positive symptoms</t>
        </r>
      </text>
    </comment>
    <comment ref="AB37" authorId="0" shapeId="0" xr:uid="{05390915-5086-42CE-AECA-15FD0DDC36C1}">
      <text>
        <r>
          <rPr>
            <b/>
            <sz val="9"/>
            <color indexed="81"/>
            <rFont val="Tahoma"/>
            <family val="2"/>
          </rPr>
          <t>Riccardo:</t>
        </r>
        <r>
          <rPr>
            <sz val="9"/>
            <color indexed="81"/>
            <rFont val="Tahoma"/>
            <family val="2"/>
          </rPr>
          <t xml:space="preserve">
moderate + no use
7954</t>
        </r>
      </text>
    </comment>
    <comment ref="Q38" authorId="0" shapeId="0" xr:uid="{0AB0A155-F1C9-4F90-920F-BAE238B7145E}">
      <text>
        <r>
          <rPr>
            <b/>
            <sz val="9"/>
            <color indexed="81"/>
            <rFont val="Tahoma"/>
            <family val="2"/>
          </rPr>
          <t>Riccardo:</t>
        </r>
        <r>
          <rPr>
            <sz val="9"/>
            <color indexed="81"/>
            <rFont val="Tahoma"/>
            <family val="2"/>
          </rPr>
          <t xml:space="preserve">
amount of euros per week / last month</t>
        </r>
      </text>
    </comment>
    <comment ref="R38" authorId="0" shapeId="0" xr:uid="{1A22FC55-BC3B-42E9-9C0F-089413F11176}">
      <text>
        <r>
          <rPr>
            <b/>
            <sz val="9"/>
            <color indexed="81"/>
            <rFont val="Tahoma"/>
            <family val="2"/>
          </rPr>
          <t xml:space="preserve">Riccardo:
</t>
        </r>
        <r>
          <rPr>
            <sz val="9"/>
            <color indexed="81"/>
            <rFont val="Tahoma"/>
            <family val="2"/>
          </rPr>
          <t>euro &gt; 25</t>
        </r>
      </text>
    </comment>
    <comment ref="U38" authorId="0" shapeId="0" xr:uid="{729EEB05-B1F0-485D-BE2C-88C4FE86F17D}">
      <text>
        <r>
          <rPr>
            <b/>
            <sz val="9"/>
            <color indexed="81"/>
            <rFont val="Tahoma"/>
            <family val="2"/>
          </rPr>
          <t>Riccardo:</t>
        </r>
        <r>
          <rPr>
            <sz val="9"/>
            <color indexed="81"/>
            <rFont val="Tahoma"/>
            <family val="2"/>
          </rPr>
          <t xml:space="preserve">
Positive symptoms</t>
        </r>
      </text>
    </comment>
    <comment ref="AB38" authorId="0" shapeId="0" xr:uid="{732ED1F6-1FF4-479D-A049-5E05D703D072}">
      <text>
        <r>
          <rPr>
            <b/>
            <sz val="9"/>
            <color indexed="81"/>
            <rFont val="Tahoma"/>
            <family val="2"/>
          </rPr>
          <t xml:space="preserve">Riccardo:
</t>
        </r>
        <r>
          <rPr>
            <sz val="9"/>
            <color indexed="81"/>
            <rFont val="Tahoma"/>
            <family val="2"/>
          </rPr>
          <t xml:space="preserve">heavy + no use
7352
</t>
        </r>
      </text>
    </comment>
    <comment ref="Q39" authorId="0" shapeId="0" xr:uid="{2DF974CB-A651-45BD-B088-D2AA3DC599FD}">
      <text>
        <r>
          <rPr>
            <b/>
            <sz val="9"/>
            <color indexed="81"/>
            <rFont val="Tahoma"/>
            <family val="2"/>
          </rPr>
          <t>Riccardo:</t>
        </r>
        <r>
          <rPr>
            <sz val="9"/>
            <color indexed="81"/>
            <rFont val="Tahoma"/>
            <family val="2"/>
          </rPr>
          <t xml:space="preserve">
amount of euros per week / last month</t>
        </r>
      </text>
    </comment>
    <comment ref="R39" authorId="0" shapeId="0" xr:uid="{C2B7E3D2-BBBA-4690-8A26-DAA4BCD36FC2}">
      <text>
        <r>
          <rPr>
            <b/>
            <sz val="9"/>
            <color indexed="81"/>
            <rFont val="Tahoma"/>
            <family val="2"/>
          </rPr>
          <t>Riccardo:</t>
        </r>
        <r>
          <rPr>
            <sz val="9"/>
            <color indexed="81"/>
            <rFont val="Tahoma"/>
            <family val="2"/>
          </rPr>
          <t xml:space="preserve">
euro 0 to 3</t>
        </r>
      </text>
    </comment>
    <comment ref="U39" authorId="0" shapeId="0" xr:uid="{44739AF7-4447-465B-8632-DAFE9F48BF74}">
      <text>
        <r>
          <rPr>
            <b/>
            <sz val="9"/>
            <color indexed="81"/>
            <rFont val="Tahoma"/>
            <family val="2"/>
          </rPr>
          <t>Riccardo:</t>
        </r>
        <r>
          <rPr>
            <sz val="9"/>
            <color indexed="81"/>
            <rFont val="Tahoma"/>
            <family val="2"/>
          </rPr>
          <t xml:space="preserve">
Negative symptoms</t>
        </r>
      </text>
    </comment>
    <comment ref="AB39" authorId="0" shapeId="0" xr:uid="{5BBAC9DE-CC68-4093-9D06-1BA6ABDC7BBB}">
      <text>
        <r>
          <rPr>
            <b/>
            <sz val="9"/>
            <color indexed="81"/>
            <rFont val="Tahoma"/>
            <family val="2"/>
          </rPr>
          <t>Riccardo:</t>
        </r>
        <r>
          <rPr>
            <sz val="9"/>
            <color indexed="81"/>
            <rFont val="Tahoma"/>
            <family val="2"/>
          </rPr>
          <t xml:space="preserve">
very light + no use
12280</t>
        </r>
      </text>
    </comment>
    <comment ref="Q40" authorId="0" shapeId="0" xr:uid="{0BF11863-14C9-4AB2-A0AF-7B0B9C2BC5E9}">
      <text>
        <r>
          <rPr>
            <b/>
            <sz val="9"/>
            <color indexed="81"/>
            <rFont val="Tahoma"/>
            <family val="2"/>
          </rPr>
          <t>Riccardo:</t>
        </r>
        <r>
          <rPr>
            <sz val="9"/>
            <color indexed="81"/>
            <rFont val="Tahoma"/>
            <family val="2"/>
          </rPr>
          <t xml:space="preserve">
amount of euros per week / last month</t>
        </r>
      </text>
    </comment>
    <comment ref="R40" authorId="0" shapeId="0" xr:uid="{41760DAB-9219-4791-B29A-550B9C661F25}">
      <text>
        <r>
          <rPr>
            <b/>
            <sz val="9"/>
            <color indexed="81"/>
            <rFont val="Tahoma"/>
            <family val="2"/>
          </rPr>
          <t xml:space="preserve">Riccardo:
</t>
        </r>
        <r>
          <rPr>
            <sz val="9"/>
            <color indexed="81"/>
            <rFont val="Tahoma"/>
            <family val="2"/>
          </rPr>
          <t>euro 3 to 9</t>
        </r>
      </text>
    </comment>
    <comment ref="U40" authorId="0" shapeId="0" xr:uid="{2C2D9827-0A15-4EAF-966C-D2D3A18417B9}">
      <text>
        <r>
          <rPr>
            <b/>
            <sz val="9"/>
            <color indexed="81"/>
            <rFont val="Tahoma"/>
            <family val="2"/>
          </rPr>
          <t>Riccardo:</t>
        </r>
        <r>
          <rPr>
            <sz val="9"/>
            <color indexed="81"/>
            <rFont val="Tahoma"/>
            <family val="2"/>
          </rPr>
          <t xml:space="preserve">
Negative symptoms</t>
        </r>
      </text>
    </comment>
    <comment ref="AB40" authorId="0" shapeId="0" xr:uid="{8197C5D6-5E3D-4B96-AA75-482E66D671CB}">
      <text>
        <r>
          <rPr>
            <b/>
            <sz val="9"/>
            <color indexed="81"/>
            <rFont val="Tahoma"/>
            <family val="2"/>
          </rPr>
          <t xml:space="preserve">Riccardo:
</t>
        </r>
        <r>
          <rPr>
            <sz val="9"/>
            <color indexed="81"/>
            <rFont val="Tahoma"/>
            <family val="2"/>
          </rPr>
          <t xml:space="preserve">light + no use
7662
</t>
        </r>
      </text>
    </comment>
    <comment ref="Q41" authorId="0" shapeId="0" xr:uid="{3B073660-CCA2-4B50-AEF4-98E86606BB14}">
      <text>
        <r>
          <rPr>
            <b/>
            <sz val="9"/>
            <color indexed="81"/>
            <rFont val="Tahoma"/>
            <family val="2"/>
          </rPr>
          <t>Riccardo:</t>
        </r>
        <r>
          <rPr>
            <sz val="9"/>
            <color indexed="81"/>
            <rFont val="Tahoma"/>
            <family val="2"/>
          </rPr>
          <t xml:space="preserve">
amount of euros per week / last month</t>
        </r>
      </text>
    </comment>
    <comment ref="R41" authorId="0" shapeId="0" xr:uid="{65FB5248-6CE8-424A-B9F4-14870CB39DFF}">
      <text>
        <r>
          <rPr>
            <b/>
            <sz val="9"/>
            <color indexed="81"/>
            <rFont val="Tahoma"/>
            <family val="2"/>
          </rPr>
          <t xml:space="preserve">Riccardo:
</t>
        </r>
        <r>
          <rPr>
            <sz val="9"/>
            <color indexed="81"/>
            <rFont val="Tahoma"/>
            <family val="2"/>
          </rPr>
          <t>euro 9 to 25</t>
        </r>
      </text>
    </comment>
    <comment ref="U41" authorId="0" shapeId="0" xr:uid="{447F1CDB-99FF-4823-ACAB-3BD290673EFE}">
      <text>
        <r>
          <rPr>
            <b/>
            <sz val="9"/>
            <color indexed="81"/>
            <rFont val="Tahoma"/>
            <family val="2"/>
          </rPr>
          <t>Riccardo:</t>
        </r>
        <r>
          <rPr>
            <sz val="9"/>
            <color indexed="81"/>
            <rFont val="Tahoma"/>
            <family val="2"/>
          </rPr>
          <t xml:space="preserve">
Negative symptoms</t>
        </r>
      </text>
    </comment>
    <comment ref="AB41" authorId="0" shapeId="0" xr:uid="{7A74D410-80C4-4E1B-9483-618C975BEE86}">
      <text>
        <r>
          <rPr>
            <b/>
            <sz val="9"/>
            <color indexed="81"/>
            <rFont val="Tahoma"/>
            <family val="2"/>
          </rPr>
          <t>Riccardo:</t>
        </r>
        <r>
          <rPr>
            <sz val="9"/>
            <color indexed="81"/>
            <rFont val="Tahoma"/>
            <family val="2"/>
          </rPr>
          <t xml:space="preserve">
moderate + no use
7954</t>
        </r>
      </text>
    </comment>
    <comment ref="Q42" authorId="0" shapeId="0" xr:uid="{6F18B036-99DA-47D7-BC59-921273764582}">
      <text>
        <r>
          <rPr>
            <b/>
            <sz val="9"/>
            <color indexed="81"/>
            <rFont val="Tahoma"/>
            <family val="2"/>
          </rPr>
          <t>Riccardo:</t>
        </r>
        <r>
          <rPr>
            <sz val="9"/>
            <color indexed="81"/>
            <rFont val="Tahoma"/>
            <family val="2"/>
          </rPr>
          <t xml:space="preserve">
amount of euros per week / last month</t>
        </r>
      </text>
    </comment>
    <comment ref="R42" authorId="0" shapeId="0" xr:uid="{C4ABB32F-7012-4B57-B44F-0DAA04AD1E25}">
      <text>
        <r>
          <rPr>
            <b/>
            <sz val="9"/>
            <color indexed="81"/>
            <rFont val="Tahoma"/>
            <family val="2"/>
          </rPr>
          <t xml:space="preserve">Riccardo:
</t>
        </r>
        <r>
          <rPr>
            <sz val="9"/>
            <color indexed="81"/>
            <rFont val="Tahoma"/>
            <family val="2"/>
          </rPr>
          <t>euro &gt; 25</t>
        </r>
      </text>
    </comment>
    <comment ref="U42" authorId="0" shapeId="0" xr:uid="{BD29B1F5-BD1E-447C-99DC-E3E6FF1650AA}">
      <text>
        <r>
          <rPr>
            <b/>
            <sz val="9"/>
            <color indexed="81"/>
            <rFont val="Tahoma"/>
            <family val="2"/>
          </rPr>
          <t>Riccardo:</t>
        </r>
        <r>
          <rPr>
            <sz val="9"/>
            <color indexed="81"/>
            <rFont val="Tahoma"/>
            <family val="2"/>
          </rPr>
          <t xml:space="preserve">
Negative symptoms</t>
        </r>
      </text>
    </comment>
    <comment ref="AB42" authorId="0" shapeId="0" xr:uid="{2D8FFEEC-A9DC-4F54-9D01-CE2B720E281B}">
      <text>
        <r>
          <rPr>
            <b/>
            <sz val="9"/>
            <color indexed="81"/>
            <rFont val="Tahoma"/>
            <family val="2"/>
          </rPr>
          <t xml:space="preserve">Riccardo:
</t>
        </r>
        <r>
          <rPr>
            <sz val="9"/>
            <color indexed="81"/>
            <rFont val="Tahoma"/>
            <family val="2"/>
          </rPr>
          <t xml:space="preserve">heavy + no use
7352
</t>
        </r>
      </text>
    </comment>
    <comment ref="R43" authorId="0" shapeId="0" xr:uid="{6AF91985-076B-4F5A-A6AF-DC0D57D60601}">
      <text>
        <r>
          <rPr>
            <b/>
            <sz val="9"/>
            <color indexed="81"/>
            <rFont val="Tahoma"/>
            <family val="2"/>
          </rPr>
          <t>Riccardo:</t>
        </r>
        <r>
          <rPr>
            <sz val="9"/>
            <color indexed="81"/>
            <rFont val="Tahoma"/>
            <family val="2"/>
          </rPr>
          <t xml:space="preserve">
Occasional users: 1-2 times/week or less over the past year or lifetime cannabis use</t>
        </r>
      </text>
    </comment>
    <comment ref="U43" authorId="0" shapeId="0" xr:uid="{6200C34D-5ADE-4133-9D6F-930301F6ED03}">
      <text>
        <r>
          <rPr>
            <b/>
            <sz val="9"/>
            <color indexed="81"/>
            <rFont val="Tahoma"/>
            <family val="2"/>
          </rPr>
          <t>Riccardo:</t>
        </r>
        <r>
          <rPr>
            <sz val="9"/>
            <color indexed="81"/>
            <rFont val="Tahoma"/>
            <family val="2"/>
          </rPr>
          <t xml:space="preserve">
Subclinical positive (z &gt;=2)</t>
        </r>
      </text>
    </comment>
    <comment ref="V43" authorId="0" shapeId="0" xr:uid="{1629DAE5-83B8-4995-A13D-7C967919D729}">
      <text>
        <r>
          <rPr>
            <b/>
            <sz val="9"/>
            <color indexed="81"/>
            <rFont val="Tahoma"/>
            <family val="2"/>
          </rPr>
          <t>Riccardo:</t>
        </r>
        <r>
          <rPr>
            <sz val="9"/>
            <color indexed="81"/>
            <rFont val="Tahoma"/>
            <family val="2"/>
          </rPr>
          <t xml:space="preserve">
PRIME Screen-Revised = screening tool embedded in GOASSESS; it asks patients to rate agreement (0-6) with statements describing psychotic-like thoughts and experiences
K-SADS psychosis screen = screening tool embedded in GOASSESS; Clinical threshold level of positive symptoms</t>
        </r>
      </text>
    </comment>
    <comment ref="AB43" authorId="0" shapeId="0" xr:uid="{0F0C05EF-613B-4D43-8C88-5DC40482FCCF}">
      <text>
        <r>
          <rPr>
            <b/>
            <sz val="9"/>
            <color indexed="81"/>
            <rFont val="Tahoma"/>
            <family val="2"/>
          </rPr>
          <t>Riccardo:</t>
        </r>
        <r>
          <rPr>
            <sz val="9"/>
            <color indexed="81"/>
            <rFont val="Tahoma"/>
            <family val="2"/>
          </rPr>
          <t xml:space="preserve">
final analytic sample of 4171 (5 participants missing data, 32 excluded)</t>
        </r>
      </text>
    </comment>
    <comment ref="R44" authorId="0" shapeId="0" xr:uid="{59528DB5-676F-4C39-ACEC-2BFC4893F5E8}">
      <text>
        <r>
          <rPr>
            <b/>
            <sz val="9"/>
            <color indexed="81"/>
            <rFont val="Tahoma"/>
            <family val="2"/>
          </rPr>
          <t xml:space="preserve">Riccardo:
</t>
        </r>
        <r>
          <rPr>
            <sz val="9"/>
            <color indexed="81"/>
            <rFont val="Tahoma"/>
            <family val="2"/>
          </rPr>
          <t>Frequent users: 3-4 times/week or every day or nearly every day over the past year or lifetime cannabis use</t>
        </r>
      </text>
    </comment>
    <comment ref="U44" authorId="0" shapeId="0" xr:uid="{3B68DE68-C1D6-4A4B-A2CA-76046B25D14D}">
      <text>
        <r>
          <rPr>
            <b/>
            <sz val="9"/>
            <color indexed="81"/>
            <rFont val="Tahoma"/>
            <family val="2"/>
          </rPr>
          <t>Riccardo:</t>
        </r>
        <r>
          <rPr>
            <sz val="9"/>
            <color indexed="81"/>
            <rFont val="Tahoma"/>
            <family val="2"/>
          </rPr>
          <t xml:space="preserve">
Subclinical positive (z &gt;=2)</t>
        </r>
      </text>
    </comment>
    <comment ref="AB44" authorId="0" shapeId="0" xr:uid="{060B2232-A4A8-45AE-8D19-0C1DD78DEAD6}">
      <text>
        <r>
          <rPr>
            <b/>
            <sz val="9"/>
            <color indexed="81"/>
            <rFont val="Tahoma"/>
            <family val="2"/>
          </rPr>
          <t>Riccardo:</t>
        </r>
        <r>
          <rPr>
            <sz val="9"/>
            <color indexed="81"/>
            <rFont val="Tahoma"/>
            <family val="2"/>
          </rPr>
          <t xml:space="preserve">
final analytic sample of 4171 (5 participants missing data, 32 excluded)</t>
        </r>
      </text>
    </comment>
    <comment ref="R45" authorId="0" shapeId="0" xr:uid="{66A1C0A7-0C3A-45ED-A7DA-9D758583FFA1}">
      <text>
        <r>
          <rPr>
            <b/>
            <sz val="9"/>
            <color indexed="81"/>
            <rFont val="Tahoma"/>
            <family val="2"/>
          </rPr>
          <t>Riccardo:</t>
        </r>
        <r>
          <rPr>
            <sz val="9"/>
            <color indexed="81"/>
            <rFont val="Tahoma"/>
            <family val="2"/>
          </rPr>
          <t xml:space="preserve">
Occasional users: 1-2 times/week or less over the past year or lifetime cannabis use</t>
        </r>
      </text>
    </comment>
    <comment ref="U45" authorId="0" shapeId="0" xr:uid="{8DBB27A5-D4DB-4D9D-B18B-2F672FEA0575}">
      <text>
        <r>
          <rPr>
            <b/>
            <sz val="9"/>
            <color indexed="81"/>
            <rFont val="Tahoma"/>
            <family val="2"/>
          </rPr>
          <t>Riccardo:</t>
        </r>
        <r>
          <rPr>
            <sz val="9"/>
            <color indexed="81"/>
            <rFont val="Tahoma"/>
            <family val="2"/>
          </rPr>
          <t xml:space="preserve">
Subclinical positive (extreme agreement)</t>
        </r>
      </text>
    </comment>
    <comment ref="AB45" authorId="0" shapeId="0" xr:uid="{722C0CE1-BEE3-4786-A2A4-1561A04CED4A}">
      <text>
        <r>
          <rPr>
            <b/>
            <sz val="9"/>
            <color indexed="81"/>
            <rFont val="Tahoma"/>
            <family val="2"/>
          </rPr>
          <t>Riccardo:</t>
        </r>
        <r>
          <rPr>
            <sz val="9"/>
            <color indexed="81"/>
            <rFont val="Tahoma"/>
            <family val="2"/>
          </rPr>
          <t xml:space="preserve">
final analytic sample of 4171 (5 participants missing data, 32 excluded)</t>
        </r>
      </text>
    </comment>
    <comment ref="R46" authorId="0" shapeId="0" xr:uid="{CD3A97C5-02D1-4B6D-AD77-4101BCB7B3BC}">
      <text>
        <r>
          <rPr>
            <b/>
            <sz val="9"/>
            <color indexed="81"/>
            <rFont val="Tahoma"/>
            <family val="2"/>
          </rPr>
          <t xml:space="preserve">Riccardo:
</t>
        </r>
        <r>
          <rPr>
            <sz val="9"/>
            <color indexed="81"/>
            <rFont val="Tahoma"/>
            <family val="2"/>
          </rPr>
          <t>Frequent users: 3-4 times/week or every day or nearly every day over the past year or lifetime cannabis use</t>
        </r>
      </text>
    </comment>
    <comment ref="U46" authorId="0" shapeId="0" xr:uid="{78F35DA3-B2D6-49FE-8846-53C7B8A308AC}">
      <text>
        <r>
          <rPr>
            <b/>
            <sz val="9"/>
            <color indexed="81"/>
            <rFont val="Tahoma"/>
            <family val="2"/>
          </rPr>
          <t>Riccardo:</t>
        </r>
        <r>
          <rPr>
            <sz val="9"/>
            <color indexed="81"/>
            <rFont val="Tahoma"/>
            <family val="2"/>
          </rPr>
          <t xml:space="preserve">
Subclinical positive (extreme agreement)</t>
        </r>
      </text>
    </comment>
    <comment ref="AB46" authorId="0" shapeId="0" xr:uid="{E78B141F-A82C-46FE-83CB-95EDF4AADC05}">
      <text>
        <r>
          <rPr>
            <b/>
            <sz val="9"/>
            <color indexed="81"/>
            <rFont val="Tahoma"/>
            <family val="2"/>
          </rPr>
          <t>Riccardo:</t>
        </r>
        <r>
          <rPr>
            <sz val="9"/>
            <color indexed="81"/>
            <rFont val="Tahoma"/>
            <family val="2"/>
          </rPr>
          <t xml:space="preserve">
final analytic sample of 4171 (5 participants missing data, 32 excluded)</t>
        </r>
      </text>
    </comment>
    <comment ref="R47" authorId="0" shapeId="0" xr:uid="{A5C39160-4761-4946-B642-949FF647160F}">
      <text>
        <r>
          <rPr>
            <b/>
            <sz val="9"/>
            <color indexed="81"/>
            <rFont val="Tahoma"/>
            <family val="2"/>
          </rPr>
          <t>Riccardo:</t>
        </r>
        <r>
          <rPr>
            <sz val="9"/>
            <color indexed="81"/>
            <rFont val="Tahoma"/>
            <family val="2"/>
          </rPr>
          <t xml:space="preserve">
Occasional users: 1-2 times/week or less over the past year or lifetime cannabis use</t>
        </r>
      </text>
    </comment>
    <comment ref="U47" authorId="0" shapeId="0" xr:uid="{370FACF7-B2BD-4C51-AB6F-2C259A5B0CDC}">
      <text>
        <r>
          <rPr>
            <b/>
            <sz val="9"/>
            <color indexed="81"/>
            <rFont val="Tahoma"/>
            <family val="2"/>
          </rPr>
          <t>Riccardo:</t>
        </r>
        <r>
          <rPr>
            <sz val="9"/>
            <color indexed="81"/>
            <rFont val="Tahoma"/>
            <family val="2"/>
          </rPr>
          <t xml:space="preserve">
Subclinical negative (z &gt;=2)</t>
        </r>
      </text>
    </comment>
    <comment ref="V47" authorId="0" shapeId="0" xr:uid="{628F9EF9-859D-4FE3-A418-B7FE92D54D91}">
      <text>
        <r>
          <rPr>
            <b/>
            <sz val="9"/>
            <color indexed="81"/>
            <rFont val="Tahoma"/>
            <family val="2"/>
          </rPr>
          <t xml:space="preserve">Riccardo:
</t>
        </r>
        <r>
          <rPr>
            <sz val="9"/>
            <color indexed="81"/>
            <rFont val="Tahoma"/>
            <family val="2"/>
          </rPr>
          <t>Scale of Prodromal symptoms = screening tool embedded in GOASSESS to evaluate negative symptoms</t>
        </r>
      </text>
    </comment>
    <comment ref="AB47" authorId="0" shapeId="0" xr:uid="{30E159DD-7809-4FD0-A11C-8A27C738529C}">
      <text>
        <r>
          <rPr>
            <b/>
            <sz val="9"/>
            <color indexed="81"/>
            <rFont val="Tahoma"/>
            <family val="2"/>
          </rPr>
          <t>Riccardo:</t>
        </r>
        <r>
          <rPr>
            <sz val="9"/>
            <color indexed="81"/>
            <rFont val="Tahoma"/>
            <family val="2"/>
          </rPr>
          <t xml:space="preserve">
final analytic sample of 4171 (5 participants missing data, 32 excluded)</t>
        </r>
      </text>
    </comment>
    <comment ref="R48" authorId="0" shapeId="0" xr:uid="{D38034B3-07BB-4FE2-9C2C-FC8FE718FEA5}">
      <text>
        <r>
          <rPr>
            <b/>
            <sz val="9"/>
            <color indexed="81"/>
            <rFont val="Tahoma"/>
            <family val="2"/>
          </rPr>
          <t xml:space="preserve">Riccardo:
</t>
        </r>
        <r>
          <rPr>
            <sz val="9"/>
            <color indexed="81"/>
            <rFont val="Tahoma"/>
            <family val="2"/>
          </rPr>
          <t>Frequent users: 3-4 times/week or every day or nearly every day over the past year or lifetime cannabis use</t>
        </r>
      </text>
    </comment>
    <comment ref="U48" authorId="0" shapeId="0" xr:uid="{EEBA0AD3-2850-4ED3-AA05-492244345EC2}">
      <text>
        <r>
          <rPr>
            <b/>
            <sz val="9"/>
            <color indexed="81"/>
            <rFont val="Tahoma"/>
            <family val="2"/>
          </rPr>
          <t>Riccardo:</t>
        </r>
        <r>
          <rPr>
            <sz val="9"/>
            <color indexed="81"/>
            <rFont val="Tahoma"/>
            <family val="2"/>
          </rPr>
          <t xml:space="preserve">
Subclinical negative (z &gt;=2)</t>
        </r>
      </text>
    </comment>
    <comment ref="AB48" authorId="0" shapeId="0" xr:uid="{11485A17-AE75-41CA-883F-BDD0FDFF6D11}">
      <text>
        <r>
          <rPr>
            <b/>
            <sz val="9"/>
            <color indexed="81"/>
            <rFont val="Tahoma"/>
            <family val="2"/>
          </rPr>
          <t>Riccardo:</t>
        </r>
        <r>
          <rPr>
            <sz val="9"/>
            <color indexed="81"/>
            <rFont val="Tahoma"/>
            <family val="2"/>
          </rPr>
          <t xml:space="preserve">
final analytic sample of 4171 (5 participants missing data, 32 excluded)</t>
        </r>
      </text>
    </comment>
    <comment ref="R49" authorId="0" shapeId="0" xr:uid="{F50D24CA-DB72-4A71-9787-8F294999A8C8}">
      <text>
        <r>
          <rPr>
            <b/>
            <sz val="9"/>
            <color indexed="81"/>
            <rFont val="Tahoma"/>
            <family val="2"/>
          </rPr>
          <t>Riccardo:</t>
        </r>
        <r>
          <rPr>
            <sz val="9"/>
            <color indexed="81"/>
            <rFont val="Tahoma"/>
            <family val="2"/>
          </rPr>
          <t xml:space="preserve">
Occasional users: 1-2 times/week or less over the past year or lifetime cannabis use</t>
        </r>
      </text>
    </comment>
    <comment ref="U49" authorId="0" shapeId="0" xr:uid="{3F898F7E-582F-4900-9139-D69F13A02A89}">
      <text>
        <r>
          <rPr>
            <b/>
            <sz val="9"/>
            <color indexed="81"/>
            <rFont val="Tahoma"/>
            <family val="2"/>
          </rPr>
          <t>Riccardo:</t>
        </r>
        <r>
          <rPr>
            <sz val="9"/>
            <color indexed="81"/>
            <rFont val="Tahoma"/>
            <family val="2"/>
          </rPr>
          <t xml:space="preserve">
Threshold delusions/hallucinations</t>
        </r>
      </text>
    </comment>
    <comment ref="AB49" authorId="0" shapeId="0" xr:uid="{0B9D50B4-2D77-47DB-A46A-A4865ED85C9D}">
      <text>
        <r>
          <rPr>
            <b/>
            <sz val="9"/>
            <color indexed="81"/>
            <rFont val="Tahoma"/>
            <family val="2"/>
          </rPr>
          <t>Riccardo:</t>
        </r>
        <r>
          <rPr>
            <sz val="9"/>
            <color indexed="81"/>
            <rFont val="Tahoma"/>
            <family val="2"/>
          </rPr>
          <t xml:space="preserve">
final analytic sample of 4171 (5 participants missing data, 32 excluded)</t>
        </r>
      </text>
    </comment>
    <comment ref="R50" authorId="0" shapeId="0" xr:uid="{1322005F-70A4-4E86-ADA2-698F4E439E7E}">
      <text>
        <r>
          <rPr>
            <b/>
            <sz val="9"/>
            <color indexed="81"/>
            <rFont val="Tahoma"/>
            <family val="2"/>
          </rPr>
          <t xml:space="preserve">Riccardo:
</t>
        </r>
        <r>
          <rPr>
            <sz val="9"/>
            <color indexed="81"/>
            <rFont val="Tahoma"/>
            <family val="2"/>
          </rPr>
          <t>Frequent users: 3-4 times/week or every day or nearly every day over the past year or lifetime cannabis use</t>
        </r>
      </text>
    </comment>
    <comment ref="U50" authorId="0" shapeId="0" xr:uid="{B63017A3-D1DC-4230-B60D-E75685CDFFA1}">
      <text>
        <r>
          <rPr>
            <b/>
            <sz val="9"/>
            <color indexed="81"/>
            <rFont val="Tahoma"/>
            <family val="2"/>
          </rPr>
          <t>Riccardo:</t>
        </r>
        <r>
          <rPr>
            <sz val="9"/>
            <color indexed="81"/>
            <rFont val="Tahoma"/>
            <family val="2"/>
          </rPr>
          <t xml:space="preserve">
Threshold delusions/hallucinations</t>
        </r>
      </text>
    </comment>
    <comment ref="AB50" authorId="0" shapeId="0" xr:uid="{3E7115C7-745F-4CCB-9F23-AA62BD92E1A6}">
      <text>
        <r>
          <rPr>
            <b/>
            <sz val="9"/>
            <color indexed="81"/>
            <rFont val="Tahoma"/>
            <family val="2"/>
          </rPr>
          <t>Riccardo:</t>
        </r>
        <r>
          <rPr>
            <sz val="9"/>
            <color indexed="81"/>
            <rFont val="Tahoma"/>
            <family val="2"/>
          </rPr>
          <t xml:space="preserve">
final analytic sample of 4171 (5 participants missing data, 32 excluded)</t>
        </r>
      </text>
    </comment>
    <comment ref="R51" authorId="0" shapeId="0" xr:uid="{23BBF45A-A045-4EFC-9A54-64361EFFF897}">
      <text>
        <r>
          <rPr>
            <b/>
            <sz val="9"/>
            <color indexed="81"/>
            <rFont val="Tahoma"/>
            <family val="2"/>
          </rPr>
          <t>Riccardo:</t>
        </r>
        <r>
          <rPr>
            <sz val="9"/>
            <color indexed="81"/>
            <rFont val="Tahoma"/>
            <family val="2"/>
          </rPr>
          <t xml:space="preserve">
cu onset &lt; 16 yo</t>
        </r>
      </text>
    </comment>
    <comment ref="U51" authorId="0" shapeId="0" xr:uid="{E5C8F621-9B6D-48A5-986E-B43253BD9817}">
      <text>
        <r>
          <rPr>
            <b/>
            <sz val="9"/>
            <color indexed="81"/>
            <rFont val="Tahoma"/>
            <family val="2"/>
          </rPr>
          <t>Riccardo:</t>
        </r>
        <r>
          <rPr>
            <sz val="9"/>
            <color indexed="81"/>
            <rFont val="Tahoma"/>
            <family val="2"/>
          </rPr>
          <t xml:space="preserve">
Subclinical positive (z &gt;=2)</t>
        </r>
      </text>
    </comment>
    <comment ref="V51" authorId="0" shapeId="0" xr:uid="{28949F2F-861E-4117-9337-9678463FABFE}">
      <text>
        <r>
          <rPr>
            <b/>
            <sz val="9"/>
            <color indexed="81"/>
            <rFont val="Tahoma"/>
            <family val="2"/>
          </rPr>
          <t>Riccardo:</t>
        </r>
        <r>
          <rPr>
            <sz val="9"/>
            <color indexed="81"/>
            <rFont val="Tahoma"/>
            <family val="2"/>
          </rPr>
          <t xml:space="preserve">
PRIME Screen-Revised = screening tool embedded in GOASSESS; it asks patients to rate agreement (0-6) with statements describing psychotic-like thoughts and experiences
K-SADS psychosis screen = screening tool embedded in GOASSESS; Clinical threshold level of positive symptoms</t>
        </r>
      </text>
    </comment>
    <comment ref="AB51" authorId="0" shapeId="0" xr:uid="{D6A9BB68-1FB7-4A1A-A73A-CD6831C4180B}">
      <text>
        <r>
          <rPr>
            <b/>
            <sz val="9"/>
            <color indexed="81"/>
            <rFont val="Tahoma"/>
            <family val="2"/>
          </rPr>
          <t>Riccardo:</t>
        </r>
        <r>
          <rPr>
            <sz val="9"/>
            <color indexed="81"/>
            <rFont val="Tahoma"/>
            <family val="2"/>
          </rPr>
          <t xml:space="preserve">
final analytic sample of 4171 (5 participants missing data, 32 excluded)</t>
        </r>
      </text>
    </comment>
    <comment ref="R52" authorId="0" shapeId="0" xr:uid="{43B2343F-1C0A-49CD-840E-EB52A5097476}">
      <text>
        <r>
          <rPr>
            <b/>
            <sz val="9"/>
            <color indexed="81"/>
            <rFont val="Tahoma"/>
            <family val="2"/>
          </rPr>
          <t>Riccardo:</t>
        </r>
        <r>
          <rPr>
            <sz val="9"/>
            <color indexed="81"/>
            <rFont val="Tahoma"/>
            <family val="2"/>
          </rPr>
          <t xml:space="preserve">
cu onset &gt;= 16 yo</t>
        </r>
      </text>
    </comment>
    <comment ref="U52" authorId="0" shapeId="0" xr:uid="{8DBCD05B-18B6-4FD5-82A5-30CAEAB05C9D}">
      <text>
        <r>
          <rPr>
            <b/>
            <sz val="9"/>
            <color indexed="81"/>
            <rFont val="Tahoma"/>
            <family val="2"/>
          </rPr>
          <t>Riccardo:</t>
        </r>
        <r>
          <rPr>
            <sz val="9"/>
            <color indexed="81"/>
            <rFont val="Tahoma"/>
            <family val="2"/>
          </rPr>
          <t xml:space="preserve">
Subclinical positive (z &gt;=2)</t>
        </r>
      </text>
    </comment>
    <comment ref="AB52" authorId="0" shapeId="0" xr:uid="{BE07F50D-B61A-45F8-860C-2E55ECDE99BF}">
      <text>
        <r>
          <rPr>
            <b/>
            <sz val="9"/>
            <color indexed="81"/>
            <rFont val="Tahoma"/>
            <family val="2"/>
          </rPr>
          <t>Riccardo:</t>
        </r>
        <r>
          <rPr>
            <sz val="9"/>
            <color indexed="81"/>
            <rFont val="Tahoma"/>
            <family val="2"/>
          </rPr>
          <t xml:space="preserve">
final analytic sample of 4171 (5 participants missing data, 32 excluded)</t>
        </r>
      </text>
    </comment>
    <comment ref="R53" authorId="0" shapeId="0" xr:uid="{D1EEE410-C261-4727-8A63-535FE61E47AB}">
      <text>
        <r>
          <rPr>
            <b/>
            <sz val="9"/>
            <color indexed="81"/>
            <rFont val="Tahoma"/>
            <family val="2"/>
          </rPr>
          <t>Riccardo:</t>
        </r>
        <r>
          <rPr>
            <sz val="9"/>
            <color indexed="81"/>
            <rFont val="Tahoma"/>
            <family val="2"/>
          </rPr>
          <t xml:space="preserve">
cu onset &lt; 16 yo</t>
        </r>
      </text>
    </comment>
    <comment ref="U53" authorId="0" shapeId="0" xr:uid="{2F0F8AD6-D21F-45BA-A984-0B035D348E48}">
      <text>
        <r>
          <rPr>
            <b/>
            <sz val="9"/>
            <color indexed="81"/>
            <rFont val="Tahoma"/>
            <family val="2"/>
          </rPr>
          <t>Riccardo:</t>
        </r>
        <r>
          <rPr>
            <sz val="9"/>
            <color indexed="81"/>
            <rFont val="Tahoma"/>
            <family val="2"/>
          </rPr>
          <t xml:space="preserve">
Subclinical positive (extreme agreement)</t>
        </r>
      </text>
    </comment>
    <comment ref="AB53" authorId="0" shapeId="0" xr:uid="{0D87B494-8151-46B3-9084-524C752B3EBC}">
      <text>
        <r>
          <rPr>
            <b/>
            <sz val="9"/>
            <color indexed="81"/>
            <rFont val="Tahoma"/>
            <family val="2"/>
          </rPr>
          <t>Riccardo:</t>
        </r>
        <r>
          <rPr>
            <sz val="9"/>
            <color indexed="81"/>
            <rFont val="Tahoma"/>
            <family val="2"/>
          </rPr>
          <t xml:space="preserve">
final analytic sample of 4171 (5 participants missing data, 32 excluded)</t>
        </r>
      </text>
    </comment>
    <comment ref="R54" authorId="0" shapeId="0" xr:uid="{E9364FE6-B026-49F0-80AA-B7555199C245}">
      <text>
        <r>
          <rPr>
            <b/>
            <sz val="9"/>
            <color indexed="81"/>
            <rFont val="Tahoma"/>
            <family val="2"/>
          </rPr>
          <t>Riccardo:</t>
        </r>
        <r>
          <rPr>
            <sz val="9"/>
            <color indexed="81"/>
            <rFont val="Tahoma"/>
            <family val="2"/>
          </rPr>
          <t xml:space="preserve">
cu onset &gt;= 16 yo</t>
        </r>
      </text>
    </comment>
    <comment ref="U54" authorId="0" shapeId="0" xr:uid="{99604D53-8D81-4803-B98E-3D47BAFB7BD6}">
      <text>
        <r>
          <rPr>
            <b/>
            <sz val="9"/>
            <color indexed="81"/>
            <rFont val="Tahoma"/>
            <family val="2"/>
          </rPr>
          <t>Riccardo:</t>
        </r>
        <r>
          <rPr>
            <sz val="9"/>
            <color indexed="81"/>
            <rFont val="Tahoma"/>
            <family val="2"/>
          </rPr>
          <t xml:space="preserve">
Subclinical positive (extreme agreement)</t>
        </r>
      </text>
    </comment>
    <comment ref="AB54" authorId="0" shapeId="0" xr:uid="{B7BC4413-6092-428B-93FD-E68C45479E06}">
      <text>
        <r>
          <rPr>
            <b/>
            <sz val="9"/>
            <color indexed="81"/>
            <rFont val="Tahoma"/>
            <family val="2"/>
          </rPr>
          <t>Riccardo:</t>
        </r>
        <r>
          <rPr>
            <sz val="9"/>
            <color indexed="81"/>
            <rFont val="Tahoma"/>
            <family val="2"/>
          </rPr>
          <t xml:space="preserve">
final analytic sample of 4171 (5 participants missing data, 32 excluded)</t>
        </r>
      </text>
    </comment>
    <comment ref="R55" authorId="0" shapeId="0" xr:uid="{E616BD27-4653-4BE4-BB9B-0D4391177107}">
      <text>
        <r>
          <rPr>
            <b/>
            <sz val="9"/>
            <color indexed="81"/>
            <rFont val="Tahoma"/>
            <family val="2"/>
          </rPr>
          <t>Riccardo:</t>
        </r>
        <r>
          <rPr>
            <sz val="9"/>
            <color indexed="81"/>
            <rFont val="Tahoma"/>
            <family val="2"/>
          </rPr>
          <t xml:space="preserve">
cu onset &lt; 16 yo</t>
        </r>
      </text>
    </comment>
    <comment ref="U55" authorId="0" shapeId="0" xr:uid="{20A104C3-E033-4193-B6C2-3B1E21373240}">
      <text>
        <r>
          <rPr>
            <b/>
            <sz val="9"/>
            <color indexed="81"/>
            <rFont val="Tahoma"/>
            <family val="2"/>
          </rPr>
          <t>Riccardo:</t>
        </r>
        <r>
          <rPr>
            <sz val="9"/>
            <color indexed="81"/>
            <rFont val="Tahoma"/>
            <family val="2"/>
          </rPr>
          <t xml:space="preserve">
Subclinical negative (z &gt;=2)</t>
        </r>
      </text>
    </comment>
    <comment ref="V55" authorId="0" shapeId="0" xr:uid="{47CDC601-1278-4911-8810-E6AC3BD0927E}">
      <text>
        <r>
          <rPr>
            <b/>
            <sz val="9"/>
            <color indexed="81"/>
            <rFont val="Tahoma"/>
            <family val="2"/>
          </rPr>
          <t xml:space="preserve">Riccardo:
</t>
        </r>
        <r>
          <rPr>
            <sz val="9"/>
            <color indexed="81"/>
            <rFont val="Tahoma"/>
            <family val="2"/>
          </rPr>
          <t>Scale of Prodromal symptoms = screening tool embedded in GOASSESS to evaluate negative symptoms</t>
        </r>
      </text>
    </comment>
    <comment ref="AB55" authorId="0" shapeId="0" xr:uid="{C10A2454-C998-4410-9866-2D596ABBFE38}">
      <text>
        <r>
          <rPr>
            <b/>
            <sz val="9"/>
            <color indexed="81"/>
            <rFont val="Tahoma"/>
            <family val="2"/>
          </rPr>
          <t>Riccardo:</t>
        </r>
        <r>
          <rPr>
            <sz val="9"/>
            <color indexed="81"/>
            <rFont val="Tahoma"/>
            <family val="2"/>
          </rPr>
          <t xml:space="preserve">
final analytic sample of 4171 (5 participants missing data, 32 excluded)</t>
        </r>
      </text>
    </comment>
    <comment ref="R56" authorId="0" shapeId="0" xr:uid="{577FE48E-D45E-4744-8331-22FECC3AA01A}">
      <text>
        <r>
          <rPr>
            <b/>
            <sz val="9"/>
            <color indexed="81"/>
            <rFont val="Tahoma"/>
            <family val="2"/>
          </rPr>
          <t>Riccardo:</t>
        </r>
        <r>
          <rPr>
            <sz val="9"/>
            <color indexed="81"/>
            <rFont val="Tahoma"/>
            <family val="2"/>
          </rPr>
          <t xml:space="preserve">
cu onset &gt;= 16 yo</t>
        </r>
      </text>
    </comment>
    <comment ref="U56" authorId="0" shapeId="0" xr:uid="{E6CBEAA7-15F9-4A63-8C9E-4184A96C68C3}">
      <text>
        <r>
          <rPr>
            <b/>
            <sz val="9"/>
            <color indexed="81"/>
            <rFont val="Tahoma"/>
            <family val="2"/>
          </rPr>
          <t>Riccardo:</t>
        </r>
        <r>
          <rPr>
            <sz val="9"/>
            <color indexed="81"/>
            <rFont val="Tahoma"/>
            <family val="2"/>
          </rPr>
          <t xml:space="preserve">
Subclinical negative (z &gt;=2)</t>
        </r>
      </text>
    </comment>
    <comment ref="AB56" authorId="0" shapeId="0" xr:uid="{E255BFF5-FC78-4DC1-A7CF-640A20B59DD7}">
      <text>
        <r>
          <rPr>
            <b/>
            <sz val="9"/>
            <color indexed="81"/>
            <rFont val="Tahoma"/>
            <family val="2"/>
          </rPr>
          <t>Riccardo:</t>
        </r>
        <r>
          <rPr>
            <sz val="9"/>
            <color indexed="81"/>
            <rFont val="Tahoma"/>
            <family val="2"/>
          </rPr>
          <t xml:space="preserve">
final analytic sample of 4171 (5 participants missing data, 32 excluded)</t>
        </r>
      </text>
    </comment>
    <comment ref="R57" authorId="0" shapeId="0" xr:uid="{653CEE01-BEE8-4245-9FC2-DB058F538D1E}">
      <text>
        <r>
          <rPr>
            <b/>
            <sz val="9"/>
            <color indexed="81"/>
            <rFont val="Tahoma"/>
            <family val="2"/>
          </rPr>
          <t>Riccardo:</t>
        </r>
        <r>
          <rPr>
            <sz val="9"/>
            <color indexed="81"/>
            <rFont val="Tahoma"/>
            <family val="2"/>
          </rPr>
          <t xml:space="preserve">
cu onset &lt; 16 yo</t>
        </r>
      </text>
    </comment>
    <comment ref="U57" authorId="0" shapeId="0" xr:uid="{93F783B7-4715-4C10-96A9-438BAEABBE87}">
      <text>
        <r>
          <rPr>
            <b/>
            <sz val="9"/>
            <color indexed="81"/>
            <rFont val="Tahoma"/>
            <family val="2"/>
          </rPr>
          <t>Riccardo:</t>
        </r>
        <r>
          <rPr>
            <sz val="9"/>
            <color indexed="81"/>
            <rFont val="Tahoma"/>
            <family val="2"/>
          </rPr>
          <t xml:space="preserve">
Threshold delusions/hallucinations</t>
        </r>
      </text>
    </comment>
    <comment ref="AB57" authorId="0" shapeId="0" xr:uid="{2D52EA85-9C4D-4EA8-B9F6-E451EEB4C122}">
      <text>
        <r>
          <rPr>
            <b/>
            <sz val="9"/>
            <color indexed="81"/>
            <rFont val="Tahoma"/>
            <family val="2"/>
          </rPr>
          <t>Riccardo:</t>
        </r>
        <r>
          <rPr>
            <sz val="9"/>
            <color indexed="81"/>
            <rFont val="Tahoma"/>
            <family val="2"/>
          </rPr>
          <t xml:space="preserve">
final analytic sample of 4171 (5 participants missing data, 32 excluded)</t>
        </r>
      </text>
    </comment>
    <comment ref="R58" authorId="0" shapeId="0" xr:uid="{7CB6DFED-94E0-4775-AFC8-3F17E112ABC0}">
      <text>
        <r>
          <rPr>
            <b/>
            <sz val="9"/>
            <color indexed="81"/>
            <rFont val="Tahoma"/>
            <family val="2"/>
          </rPr>
          <t>Riccardo:</t>
        </r>
        <r>
          <rPr>
            <sz val="9"/>
            <color indexed="81"/>
            <rFont val="Tahoma"/>
            <family val="2"/>
          </rPr>
          <t xml:space="preserve">
cu onset &gt;= 16 yo</t>
        </r>
      </text>
    </comment>
    <comment ref="U58" authorId="0" shapeId="0" xr:uid="{FBCEAD2A-2474-4644-86B1-688FDE7470F4}">
      <text>
        <r>
          <rPr>
            <b/>
            <sz val="9"/>
            <color indexed="81"/>
            <rFont val="Tahoma"/>
            <family val="2"/>
          </rPr>
          <t>Riccardo:</t>
        </r>
        <r>
          <rPr>
            <sz val="9"/>
            <color indexed="81"/>
            <rFont val="Tahoma"/>
            <family val="2"/>
          </rPr>
          <t xml:space="preserve">
Threshold delusions/hallucinations</t>
        </r>
      </text>
    </comment>
    <comment ref="AB58" authorId="0" shapeId="0" xr:uid="{B7CCA8B4-1430-41A6-A160-C2B8FC0FC3FC}">
      <text>
        <r>
          <rPr>
            <b/>
            <sz val="9"/>
            <color indexed="81"/>
            <rFont val="Tahoma"/>
            <family val="2"/>
          </rPr>
          <t>Riccardo:</t>
        </r>
        <r>
          <rPr>
            <sz val="9"/>
            <color indexed="81"/>
            <rFont val="Tahoma"/>
            <family val="2"/>
          </rPr>
          <t xml:space="preserve">
final analytic sample of 4171 (5 participants missing data, 32 excluded)</t>
        </r>
      </text>
    </comment>
    <comment ref="H59" authorId="0" shapeId="0" xr:uid="{E1072EAA-1277-416D-B7F8-5EED4D3F7114}">
      <text>
        <r>
          <rPr>
            <b/>
            <sz val="9"/>
            <color indexed="81"/>
            <rFont val="Tahoma"/>
            <family val="2"/>
          </rPr>
          <t xml:space="preserve">Riccardo:
</t>
        </r>
        <r>
          <rPr>
            <sz val="9"/>
            <color indexed="81"/>
            <rFont val="Tahoma"/>
            <family val="2"/>
          </rPr>
          <t>Control subjects</t>
        </r>
      </text>
    </comment>
    <comment ref="U59" authorId="0" shapeId="0" xr:uid="{FEAB8647-9463-48F4-B1F9-DF8F6FDF8A38}">
      <text>
        <r>
          <rPr>
            <b/>
            <sz val="9"/>
            <color indexed="81"/>
            <rFont val="Tahoma"/>
            <family val="2"/>
          </rPr>
          <t xml:space="preserve">Riccardo:
</t>
        </r>
        <r>
          <rPr>
            <sz val="9"/>
            <color indexed="81"/>
            <rFont val="Tahoma"/>
            <family val="2"/>
          </rPr>
          <t>SIPS Positive symptoms</t>
        </r>
        <r>
          <rPr>
            <sz val="9"/>
            <color indexed="81"/>
            <rFont val="Tahoma"/>
            <family val="2"/>
          </rPr>
          <t xml:space="preserve">
</t>
        </r>
      </text>
    </comment>
    <comment ref="U60" authorId="0" shapeId="0" xr:uid="{59DFB89A-BDE9-4480-A5FA-4959A3EFF21A}">
      <text>
        <r>
          <rPr>
            <b/>
            <sz val="9"/>
            <color indexed="81"/>
            <rFont val="Tahoma"/>
            <family val="2"/>
          </rPr>
          <t xml:space="preserve">Riccardo:
</t>
        </r>
        <r>
          <rPr>
            <sz val="9"/>
            <color indexed="81"/>
            <rFont val="Tahoma"/>
            <family val="2"/>
          </rPr>
          <t>SIPS Negative symptoms</t>
        </r>
        <r>
          <rPr>
            <sz val="9"/>
            <color indexed="81"/>
            <rFont val="Tahoma"/>
            <family val="2"/>
          </rPr>
          <t xml:space="preserve">
</t>
        </r>
      </text>
    </comment>
    <comment ref="U61" authorId="0" shapeId="0" xr:uid="{93BAFB76-7EA4-4A1E-8359-FBC40B338AC0}">
      <text>
        <r>
          <rPr>
            <b/>
            <sz val="9"/>
            <color indexed="81"/>
            <rFont val="Tahoma"/>
            <family val="2"/>
          </rPr>
          <t xml:space="preserve">Riccardo:
</t>
        </r>
        <r>
          <rPr>
            <sz val="9"/>
            <color indexed="81"/>
            <rFont val="Tahoma"/>
            <family val="2"/>
          </rPr>
          <t>SIPS Disorganization symptoms</t>
        </r>
        <r>
          <rPr>
            <sz val="9"/>
            <color indexed="81"/>
            <rFont val="Tahoma"/>
            <family val="2"/>
          </rPr>
          <t xml:space="preserve">
</t>
        </r>
      </text>
    </comment>
    <comment ref="U62" authorId="0" shapeId="0" xr:uid="{24C6B6FE-BAD5-4395-AC6F-4E724CB19CE0}">
      <text>
        <r>
          <rPr>
            <b/>
            <sz val="9"/>
            <color indexed="81"/>
            <rFont val="Tahoma"/>
            <family val="2"/>
          </rPr>
          <t xml:space="preserve">Riccardo:
</t>
        </r>
        <r>
          <rPr>
            <sz val="9"/>
            <color indexed="81"/>
            <rFont val="Tahoma"/>
            <family val="2"/>
          </rPr>
          <t>SIPS General symptoms</t>
        </r>
        <r>
          <rPr>
            <sz val="9"/>
            <color indexed="81"/>
            <rFont val="Tahoma"/>
            <family val="2"/>
          </rPr>
          <t xml:space="preserve">
</t>
        </r>
      </text>
    </comment>
    <comment ref="U63" authorId="0" shapeId="0" xr:uid="{1D75BE3D-441C-4D51-9CA1-33309B6CBED4}">
      <text>
        <r>
          <rPr>
            <b/>
            <sz val="9"/>
            <color indexed="81"/>
            <rFont val="Tahoma"/>
            <family val="2"/>
          </rPr>
          <t>Riccardo:</t>
        </r>
        <r>
          <rPr>
            <sz val="9"/>
            <color indexed="81"/>
            <rFont val="Tahoma"/>
            <family val="2"/>
          </rPr>
          <t xml:space="preserve">
BSABS</t>
        </r>
        <r>
          <rPr>
            <sz val="9"/>
            <color indexed="81"/>
            <rFont val="Tahoma"/>
            <family val="2"/>
          </rPr>
          <t xml:space="preserve">
</t>
        </r>
      </text>
    </comment>
    <comment ref="R64" authorId="0" shapeId="0" xr:uid="{75392EEA-14F3-40B6-B489-EAE6E973E143}">
      <text>
        <r>
          <rPr>
            <b/>
            <sz val="9"/>
            <color indexed="81"/>
            <rFont val="Tahoma"/>
            <family val="2"/>
          </rPr>
          <t>Riccardo:</t>
        </r>
        <r>
          <rPr>
            <sz val="9"/>
            <color indexed="81"/>
            <rFont val="Tahoma"/>
            <family val="2"/>
          </rPr>
          <t xml:space="preserve">
&lt; 14 yo</t>
        </r>
      </text>
    </comment>
    <comment ref="T64" authorId="0" shapeId="0" xr:uid="{E4AB30C8-178D-49C2-B4A8-38587827F5B3}">
      <text>
        <r>
          <rPr>
            <b/>
            <sz val="9"/>
            <color indexed="81"/>
            <rFont val="Tahoma"/>
            <family val="2"/>
          </rPr>
          <t>Riccardo:</t>
        </r>
        <r>
          <rPr>
            <sz val="9"/>
            <color indexed="81"/>
            <rFont val="Tahoma"/>
            <family val="2"/>
          </rPr>
          <t xml:space="preserve">
Missing 16 answers about lifetime use</t>
        </r>
      </text>
    </comment>
    <comment ref="AB64" authorId="0" shapeId="0" xr:uid="{EEFF1E94-928F-4C5B-A01D-4E81B62A3D7E}">
      <text>
        <r>
          <rPr>
            <b/>
            <sz val="9"/>
            <color indexed="81"/>
            <rFont val="Tahoma"/>
            <family val="2"/>
          </rPr>
          <t>Riccardo:</t>
        </r>
        <r>
          <rPr>
            <sz val="9"/>
            <color indexed="81"/>
            <rFont val="Tahoma"/>
            <family val="2"/>
          </rPr>
          <t xml:space="preserve">
Over total sample size of 472 (missing 41 questionnaires)</t>
        </r>
      </text>
    </comment>
    <comment ref="CI64" authorId="0" shapeId="0" xr:uid="{C4D844A3-50F0-4B89-8902-497492ECB07D}">
      <text>
        <r>
          <rPr>
            <b/>
            <sz val="9"/>
            <color indexed="81"/>
            <rFont val="Tahoma"/>
            <family val="2"/>
          </rPr>
          <t>Riccardo:</t>
        </r>
        <r>
          <rPr>
            <sz val="9"/>
            <color indexed="81"/>
            <rFont val="Tahoma"/>
            <family val="2"/>
          </rPr>
          <t xml:space="preserve">
95% CI</t>
        </r>
      </text>
    </comment>
    <comment ref="CL64" authorId="0" shapeId="0" xr:uid="{A14F49B6-BB33-4C75-802E-9235579C9547}">
      <text>
        <r>
          <rPr>
            <b/>
            <sz val="9"/>
            <color indexed="81"/>
            <rFont val="Tahoma"/>
            <family val="2"/>
          </rPr>
          <t>Riccardo:</t>
        </r>
        <r>
          <rPr>
            <sz val="9"/>
            <color indexed="81"/>
            <rFont val="Tahoma"/>
            <family val="2"/>
          </rPr>
          <t xml:space="preserve">
95% CI</t>
        </r>
      </text>
    </comment>
    <comment ref="R65" authorId="0" shapeId="0" xr:uid="{8C1D9204-519C-4F84-B82D-48153CEFC9F0}">
      <text>
        <r>
          <rPr>
            <b/>
            <sz val="9"/>
            <color indexed="81"/>
            <rFont val="Tahoma"/>
            <family val="2"/>
          </rPr>
          <t>Riccardo:</t>
        </r>
        <r>
          <rPr>
            <sz val="9"/>
            <color indexed="81"/>
            <rFont val="Tahoma"/>
            <family val="2"/>
          </rPr>
          <t xml:space="preserve">
&gt;= 14 yo</t>
        </r>
      </text>
    </comment>
    <comment ref="T65" authorId="0" shapeId="0" xr:uid="{3705241F-2195-4D0C-828F-6889B280D97E}">
      <text>
        <r>
          <rPr>
            <b/>
            <sz val="9"/>
            <color indexed="81"/>
            <rFont val="Tahoma"/>
            <family val="2"/>
          </rPr>
          <t>Riccardo:</t>
        </r>
        <r>
          <rPr>
            <sz val="9"/>
            <color indexed="81"/>
            <rFont val="Tahoma"/>
            <family val="2"/>
          </rPr>
          <t xml:space="preserve">
Missing 16 anwers about lifetime use</t>
        </r>
      </text>
    </comment>
    <comment ref="AB65" authorId="0" shapeId="0" xr:uid="{8AA94D36-CE36-475D-9BFD-0F81571FACFA}">
      <text>
        <r>
          <rPr>
            <b/>
            <sz val="9"/>
            <color indexed="81"/>
            <rFont val="Tahoma"/>
            <family val="2"/>
          </rPr>
          <t>Riccardo:</t>
        </r>
        <r>
          <rPr>
            <sz val="9"/>
            <color indexed="81"/>
            <rFont val="Tahoma"/>
            <family val="2"/>
          </rPr>
          <t xml:space="preserve">
Over total sample size of 472 (missing 41 questionnaires)</t>
        </r>
      </text>
    </comment>
    <comment ref="CI65" authorId="0" shapeId="0" xr:uid="{1FA683EC-C23F-451A-BA12-7C60C9012DAD}">
      <text>
        <r>
          <rPr>
            <b/>
            <sz val="9"/>
            <color indexed="81"/>
            <rFont val="Tahoma"/>
            <family val="2"/>
          </rPr>
          <t>Riccardo:</t>
        </r>
        <r>
          <rPr>
            <sz val="9"/>
            <color indexed="81"/>
            <rFont val="Tahoma"/>
            <family val="2"/>
          </rPr>
          <t xml:space="preserve">
CI 95%
</t>
        </r>
      </text>
    </comment>
    <comment ref="CL65" authorId="0" shapeId="0" xr:uid="{6F3AE5A8-2D38-46D4-95D1-3DB621946B3E}">
      <text>
        <r>
          <rPr>
            <b/>
            <sz val="9"/>
            <color indexed="81"/>
            <rFont val="Tahoma"/>
            <family val="2"/>
          </rPr>
          <t>Riccardo:</t>
        </r>
        <r>
          <rPr>
            <sz val="9"/>
            <color indexed="81"/>
            <rFont val="Tahoma"/>
            <family val="2"/>
          </rPr>
          <t xml:space="preserve">
CI 95%</t>
        </r>
      </text>
    </comment>
    <comment ref="R66" authorId="0" shapeId="0" xr:uid="{24CA9F9C-6553-4A74-A646-EC14D5856B61}">
      <text>
        <r>
          <rPr>
            <b/>
            <sz val="9"/>
            <color indexed="81"/>
            <rFont val="Tahoma"/>
            <family val="2"/>
          </rPr>
          <t>Riccardo:</t>
        </r>
        <r>
          <rPr>
            <sz val="9"/>
            <color indexed="81"/>
            <rFont val="Tahoma"/>
            <family val="2"/>
          </rPr>
          <t xml:space="preserve">
anytime cu</t>
        </r>
      </text>
    </comment>
    <comment ref="AB66" authorId="0" shapeId="0" xr:uid="{0362E7E6-D91F-4A1A-BF2A-7DB307CA3858}">
      <text>
        <r>
          <rPr>
            <b/>
            <sz val="9"/>
            <color indexed="81"/>
            <rFont val="Tahoma"/>
            <family val="2"/>
          </rPr>
          <t>Riccardo:</t>
        </r>
        <r>
          <rPr>
            <sz val="9"/>
            <color indexed="81"/>
            <rFont val="Tahoma"/>
            <family val="2"/>
          </rPr>
          <t xml:space="preserve">
Over total sample size of 472 (missing 41 questionnaires)</t>
        </r>
      </text>
    </comment>
    <comment ref="G67" authorId="0" shapeId="0" xr:uid="{0A1FE7DC-4390-42E4-830C-D30E217E8F0F}">
      <text>
        <r>
          <rPr>
            <b/>
            <sz val="9"/>
            <color indexed="81"/>
            <rFont val="Tahoma"/>
            <family val="2"/>
          </rPr>
          <t>Riccardo:</t>
        </r>
        <r>
          <rPr>
            <sz val="9"/>
            <color indexed="81"/>
            <rFont val="Tahoma"/>
            <family val="2"/>
          </rPr>
          <t xml:space="preserve">
Symptoms Checklist 90-Revised in the VHYS</t>
        </r>
      </text>
    </comment>
    <comment ref="I67" authorId="0" shapeId="0" xr:uid="{01425BDE-C658-4A05-9F58-CA6E035165D5}">
      <text>
        <r>
          <rPr>
            <b/>
            <sz val="9"/>
            <color indexed="81"/>
            <rFont val="Tahoma"/>
            <family val="2"/>
          </rPr>
          <t>Riccardo:</t>
        </r>
        <r>
          <rPr>
            <sz val="9"/>
            <color indexed="81"/>
            <rFont val="Tahoma"/>
            <family val="2"/>
          </rPr>
          <t xml:space="preserve">
Symptoms Checklist 90-Revised in the VHYS</t>
        </r>
      </text>
    </comment>
    <comment ref="T67" authorId="0" shapeId="0" xr:uid="{0EA79CD1-7788-47BC-90D1-A91300F1721C}">
      <text>
        <r>
          <rPr>
            <b/>
            <sz val="9"/>
            <color indexed="81"/>
            <rFont val="Tahoma"/>
            <family val="2"/>
          </rPr>
          <t xml:space="preserve">Riccardo:
</t>
        </r>
        <r>
          <rPr>
            <sz val="9"/>
            <color indexed="81"/>
            <rFont val="Tahoma"/>
            <family val="2"/>
          </rPr>
          <t>Mini-International Neuropsychiatric Interview in the V-HYS</t>
        </r>
      </text>
    </comment>
    <comment ref="U67" authorId="0" shapeId="0" xr:uid="{BC11C58C-E6A7-41F0-96D9-4D604EF8D3B5}">
      <text>
        <r>
          <rPr>
            <b/>
            <sz val="9"/>
            <color indexed="81"/>
            <rFont val="Tahoma"/>
            <family val="2"/>
          </rPr>
          <t>Riccardo:</t>
        </r>
        <r>
          <rPr>
            <sz val="9"/>
            <color indexed="81"/>
            <rFont val="Tahoma"/>
            <family val="2"/>
          </rPr>
          <t xml:space="preserve">
Mostly after age 22</t>
        </r>
      </text>
    </comment>
    <comment ref="V67" authorId="0" shapeId="0" xr:uid="{164031B6-7166-4DEB-86B1-B46D2528DFF1}">
      <text>
        <r>
          <rPr>
            <b/>
            <sz val="9"/>
            <color indexed="81"/>
            <rFont val="Tahoma"/>
            <family val="2"/>
          </rPr>
          <t>Riccardo:</t>
        </r>
        <r>
          <rPr>
            <sz val="9"/>
            <color indexed="81"/>
            <rFont val="Tahoma"/>
            <family val="2"/>
          </rPr>
          <t xml:space="preserve">
Symptoms Checklist 90-Revised in the VHYS</t>
        </r>
      </text>
    </comment>
    <comment ref="U68" authorId="0" shapeId="0" xr:uid="{6D09227D-45FE-4B84-AD69-B2106B160943}">
      <text>
        <r>
          <rPr>
            <b/>
            <sz val="9"/>
            <color indexed="81"/>
            <rFont val="Tahoma"/>
            <family val="2"/>
          </rPr>
          <t>Riccardo:</t>
        </r>
        <r>
          <rPr>
            <sz val="9"/>
            <color indexed="81"/>
            <rFont val="Tahoma"/>
            <family val="2"/>
          </rPr>
          <t xml:space="preserve">
After 23 years of age</t>
        </r>
      </text>
    </comment>
    <comment ref="U69" authorId="0" shapeId="0" xr:uid="{E017D702-A5F5-4900-825B-E7BD557756DD}">
      <text>
        <r>
          <rPr>
            <b/>
            <sz val="9"/>
            <color indexed="81"/>
            <rFont val="Tahoma"/>
            <family val="2"/>
          </rPr>
          <t xml:space="preserve">Riccardo:
</t>
        </r>
        <r>
          <rPr>
            <sz val="9"/>
            <color indexed="81"/>
            <rFont val="Tahoma"/>
            <family val="2"/>
          </rPr>
          <t>From 18 years of age</t>
        </r>
      </text>
    </comment>
    <comment ref="U70" authorId="0" shapeId="0" xr:uid="{BBDE8685-3F60-4A89-9268-445FA4746794}">
      <text>
        <r>
          <rPr>
            <b/>
            <sz val="9"/>
            <color indexed="81"/>
            <rFont val="Tahoma"/>
            <family val="2"/>
          </rPr>
          <t>Riccardo:</t>
        </r>
        <r>
          <rPr>
            <sz val="9"/>
            <color indexed="81"/>
            <rFont val="Tahoma"/>
            <family val="2"/>
          </rPr>
          <t xml:space="preserve">
To age 64</t>
        </r>
      </text>
    </comment>
    <comment ref="U71" authorId="0" shapeId="0" xr:uid="{EBB78808-052E-4ED8-962D-87EF68F5AD8D}">
      <text>
        <r>
          <rPr>
            <b/>
            <sz val="9"/>
            <color indexed="81"/>
            <rFont val="Tahoma"/>
            <family val="2"/>
          </rPr>
          <t xml:space="preserve">Riccardo:
</t>
        </r>
        <r>
          <rPr>
            <sz val="9"/>
            <color indexed="81"/>
            <rFont val="Tahoma"/>
            <family val="2"/>
          </rPr>
          <t>From 18 years of age</t>
        </r>
      </text>
    </comment>
    <comment ref="U72" authorId="0" shapeId="0" xr:uid="{407E59E5-9C4E-461F-A53B-183B3D387D29}">
      <text>
        <r>
          <rPr>
            <b/>
            <sz val="9"/>
            <color indexed="81"/>
            <rFont val="Tahoma"/>
            <family val="2"/>
          </rPr>
          <t>Riccardo:</t>
        </r>
        <r>
          <rPr>
            <sz val="9"/>
            <color indexed="81"/>
            <rFont val="Tahoma"/>
            <family val="2"/>
          </rPr>
          <t xml:space="preserve">
to age 64</t>
        </r>
      </text>
    </comment>
    <comment ref="I73" authorId="0" shapeId="0" xr:uid="{D9EABF1C-1808-4170-8EFD-B9081E7AEC57}">
      <text>
        <r>
          <rPr>
            <b/>
            <sz val="9"/>
            <color indexed="81"/>
            <rFont val="Tahoma"/>
            <family val="2"/>
          </rPr>
          <t>Riccardo:</t>
        </r>
        <r>
          <rPr>
            <sz val="9"/>
            <color indexed="81"/>
            <rFont val="Tahoma"/>
            <family val="2"/>
          </rPr>
          <t xml:space="preserve">
Adapted from ASR (Adult Self-report)</t>
        </r>
      </text>
    </comment>
    <comment ref="Q73" authorId="0" shapeId="0" xr:uid="{E7507228-2549-4E35-B606-45AFF25D2C9C}">
      <text>
        <r>
          <rPr>
            <b/>
            <sz val="9"/>
            <color indexed="81"/>
            <rFont val="Tahoma"/>
            <family val="2"/>
          </rPr>
          <t>Riccardo:</t>
        </r>
        <r>
          <rPr>
            <sz val="9"/>
            <color indexed="81"/>
            <rFont val="Tahoma"/>
            <family val="2"/>
          </rPr>
          <t xml:space="preserve">
dychotomized --&gt; 1 if &gt;= 100 lifetime; 0 if &lt; 100 lifetime</t>
        </r>
      </text>
    </comment>
    <comment ref="R73" authorId="0" shapeId="0" xr:uid="{4B7198B2-244E-4912-89B8-3DD2CB6D2CD6}">
      <text>
        <r>
          <rPr>
            <b/>
            <sz val="9"/>
            <color indexed="81"/>
            <rFont val="Tahoma"/>
            <family val="2"/>
          </rPr>
          <t>Riccardo:</t>
        </r>
        <r>
          <rPr>
            <sz val="9"/>
            <color indexed="81"/>
            <rFont val="Tahoma"/>
            <family val="2"/>
          </rPr>
          <t xml:space="preserve">
frequent users
</t>
        </r>
      </text>
    </comment>
    <comment ref="S73" authorId="0" shapeId="0" xr:uid="{C68F08C6-1B4A-4603-BF46-F3D08235A12C}">
      <text>
        <r>
          <rPr>
            <b/>
            <sz val="9"/>
            <color indexed="81"/>
            <rFont val="Tahoma"/>
            <family val="2"/>
          </rPr>
          <t>Riccardo:</t>
        </r>
        <r>
          <rPr>
            <sz val="9"/>
            <color indexed="81"/>
            <rFont val="Tahoma"/>
            <family val="2"/>
          </rPr>
          <t xml:space="preserve">
Non frequent users</t>
        </r>
      </text>
    </comment>
    <comment ref="U73" authorId="0" shapeId="0" xr:uid="{4615B6F3-25D5-4F48-8EEE-9F438B965429}">
      <text>
        <r>
          <rPr>
            <b/>
            <sz val="9"/>
            <color indexed="81"/>
            <rFont val="Tahoma"/>
            <family val="2"/>
          </rPr>
          <t>Riccardo:</t>
        </r>
        <r>
          <rPr>
            <sz val="9"/>
            <color indexed="81"/>
            <rFont val="Tahoma"/>
            <family val="2"/>
          </rPr>
          <t xml:space="preserve">
PLEs</t>
        </r>
      </text>
    </comment>
    <comment ref="V73" authorId="0" shapeId="0" xr:uid="{25BFA816-0847-4BBB-898A-8BDF1B28AA67}">
      <text>
        <r>
          <rPr>
            <b/>
            <sz val="9"/>
            <color indexed="81"/>
            <rFont val="Tahoma"/>
            <family val="2"/>
          </rPr>
          <t>Riccardo:</t>
        </r>
        <r>
          <rPr>
            <sz val="9"/>
            <color indexed="81"/>
            <rFont val="Tahoma"/>
            <family val="2"/>
          </rPr>
          <t xml:space="preserve">
Adapted from ASR (Adult Self-report)</t>
        </r>
      </text>
    </comment>
    <comment ref="AB73" authorId="0" shapeId="0" xr:uid="{5DBFC7FB-49FB-4185-853F-0D5E3EC11742}">
      <text>
        <r>
          <rPr>
            <b/>
            <sz val="9"/>
            <color indexed="81"/>
            <rFont val="Tahoma"/>
            <family val="2"/>
          </rPr>
          <t xml:space="preserve">Riccardo:
</t>
        </r>
        <r>
          <rPr>
            <sz val="9"/>
            <color indexed="81"/>
            <rFont val="Tahoma"/>
            <family val="2"/>
          </rPr>
          <t>Overall, 1030 experienced PLEs</t>
        </r>
      </text>
    </comment>
    <comment ref="CL73" authorId="0" shapeId="0" xr:uid="{B0721DAE-A797-42EE-B823-5364B86BCEC9}">
      <text>
        <r>
          <rPr>
            <b/>
            <sz val="9"/>
            <color indexed="81"/>
            <rFont val="Tahoma"/>
            <family val="2"/>
          </rPr>
          <t>Riccardo:</t>
        </r>
        <r>
          <rPr>
            <sz val="9"/>
            <color indexed="81"/>
            <rFont val="Tahoma"/>
            <family val="2"/>
          </rPr>
          <t xml:space="preserve">
95% CI</t>
        </r>
      </text>
    </comment>
    <comment ref="Q74" authorId="0" shapeId="0" xr:uid="{91E0B807-D960-4E03-9946-38D015E0E430}">
      <text>
        <r>
          <rPr>
            <b/>
            <sz val="9"/>
            <color indexed="81"/>
            <rFont val="Tahoma"/>
            <family val="2"/>
          </rPr>
          <t>Riccardo:</t>
        </r>
        <r>
          <rPr>
            <sz val="9"/>
            <color indexed="81"/>
            <rFont val="Tahoma"/>
            <family val="2"/>
          </rPr>
          <t xml:space="preserve">
DSM-IV criteria for abuse or dependence</t>
        </r>
      </text>
    </comment>
    <comment ref="T74" authorId="0" shapeId="0" xr:uid="{A210196F-D65B-4C05-B758-8180B2387E6B}">
      <text>
        <r>
          <rPr>
            <b/>
            <sz val="9"/>
            <color indexed="81"/>
            <rFont val="Tahoma"/>
            <family val="2"/>
          </rPr>
          <t>Riccardo:</t>
        </r>
        <r>
          <rPr>
            <sz val="9"/>
            <color indexed="81"/>
            <rFont val="Tahoma"/>
            <family val="2"/>
          </rPr>
          <t xml:space="preserve">
DSM-IV criteria for abuse or dependence</t>
        </r>
      </text>
    </comment>
    <comment ref="U74" authorId="0" shapeId="0" xr:uid="{205AECA4-83B2-40B6-B6C0-07BBE69E3408}">
      <text>
        <r>
          <rPr>
            <b/>
            <sz val="9"/>
            <color indexed="81"/>
            <rFont val="Tahoma"/>
            <family val="2"/>
          </rPr>
          <t>Riccardo:</t>
        </r>
        <r>
          <rPr>
            <sz val="9"/>
            <color indexed="81"/>
            <rFont val="Tahoma"/>
            <family val="2"/>
          </rPr>
          <t xml:space="preserve">
PLEs</t>
        </r>
      </text>
    </comment>
    <comment ref="AB74" authorId="0" shapeId="0" xr:uid="{70E267A6-FB1E-4F8E-8011-10C77C33E9F6}">
      <text>
        <r>
          <rPr>
            <b/>
            <sz val="9"/>
            <color indexed="81"/>
            <rFont val="Tahoma"/>
            <family val="2"/>
          </rPr>
          <t xml:space="preserve">Riccardo:
</t>
        </r>
        <r>
          <rPr>
            <sz val="9"/>
            <color indexed="81"/>
            <rFont val="Tahoma"/>
            <family val="2"/>
          </rPr>
          <t>Overall, 1030 experienced PLEs</t>
        </r>
      </text>
    </comment>
    <comment ref="CL74" authorId="0" shapeId="0" xr:uid="{055A84FF-08CE-423B-9AC8-8236A20DE385}">
      <text>
        <r>
          <rPr>
            <b/>
            <sz val="9"/>
            <color indexed="81"/>
            <rFont val="Tahoma"/>
            <family val="2"/>
          </rPr>
          <t>Riccardo:</t>
        </r>
        <r>
          <rPr>
            <sz val="9"/>
            <color indexed="81"/>
            <rFont val="Tahoma"/>
            <family val="2"/>
          </rPr>
          <t xml:space="preserve">
95% CI</t>
        </r>
      </text>
    </comment>
    <comment ref="Q75" authorId="0" shapeId="0" xr:uid="{34D3D80D-236D-4185-BBBE-814580C59DA9}">
      <text>
        <r>
          <rPr>
            <b/>
            <sz val="9"/>
            <color indexed="81"/>
            <rFont val="Tahoma"/>
            <family val="2"/>
          </rPr>
          <t>Riccardo:</t>
        </r>
        <r>
          <rPr>
            <sz val="9"/>
            <color indexed="81"/>
            <rFont val="Tahoma"/>
            <family val="2"/>
          </rPr>
          <t xml:space="preserve">
1 = positive cannabis screening results on either day of testing, 0 = no positive cannabis screening results [because the
ATR3 sample did not conduct urine screens, current cannabis use was defined as cannabis use during the past year]</t>
        </r>
      </text>
    </comment>
    <comment ref="U75" authorId="0" shapeId="0" xr:uid="{5635DE45-954B-487E-85A8-20FACF09D600}">
      <text>
        <r>
          <rPr>
            <b/>
            <sz val="9"/>
            <color indexed="81"/>
            <rFont val="Tahoma"/>
            <family val="2"/>
          </rPr>
          <t>Riccardo:</t>
        </r>
        <r>
          <rPr>
            <sz val="9"/>
            <color indexed="81"/>
            <rFont val="Tahoma"/>
            <family val="2"/>
          </rPr>
          <t xml:space="preserve">
PLEs</t>
        </r>
      </text>
    </comment>
    <comment ref="AB75" authorId="0" shapeId="0" xr:uid="{99B59393-74E6-4B04-8144-ECB50D42A5E7}">
      <text>
        <r>
          <rPr>
            <b/>
            <sz val="9"/>
            <color indexed="81"/>
            <rFont val="Tahoma"/>
            <family val="2"/>
          </rPr>
          <t xml:space="preserve">Riccardo:
</t>
        </r>
        <r>
          <rPr>
            <sz val="9"/>
            <color indexed="81"/>
            <rFont val="Tahoma"/>
            <family val="2"/>
          </rPr>
          <t>Overall, 1030 experienced PLEs</t>
        </r>
      </text>
    </comment>
    <comment ref="CL75" authorId="0" shapeId="0" xr:uid="{898E5FAB-1AF1-40A1-885A-72A5571C9AB1}">
      <text>
        <r>
          <rPr>
            <b/>
            <sz val="9"/>
            <color indexed="81"/>
            <rFont val="Tahoma"/>
            <family val="2"/>
          </rPr>
          <t xml:space="preserve">Riccardo:
</t>
        </r>
        <r>
          <rPr>
            <sz val="9"/>
            <color indexed="81"/>
            <rFont val="Tahoma"/>
            <family val="2"/>
          </rPr>
          <t>95% CI</t>
        </r>
      </text>
    </comment>
    <comment ref="P76" authorId="0" shapeId="0" xr:uid="{028FF859-6FF7-4523-9FEB-F23A26FB0240}">
      <text>
        <r>
          <rPr>
            <b/>
            <sz val="9"/>
            <color indexed="81"/>
            <rFont val="Tahoma"/>
            <family val="2"/>
          </rPr>
          <t>Riccardo:</t>
        </r>
        <r>
          <rPr>
            <sz val="9"/>
            <color indexed="81"/>
            <rFont val="Tahoma"/>
            <family val="2"/>
          </rPr>
          <t xml:space="preserve">
Initial sample</t>
        </r>
      </text>
    </comment>
    <comment ref="R76" authorId="0" shapeId="0" xr:uid="{38D1332C-574D-4801-B554-4A99C90CE19A}">
      <text>
        <r>
          <rPr>
            <b/>
            <sz val="9"/>
            <color indexed="81"/>
            <rFont val="Tahoma"/>
            <family val="2"/>
          </rPr>
          <t>Riccardo:</t>
        </r>
        <r>
          <rPr>
            <sz val="9"/>
            <color indexed="81"/>
            <rFont val="Tahoma"/>
            <family val="2"/>
          </rPr>
          <t xml:space="preserve">
"regular" use: once per week up to daily</t>
        </r>
      </text>
    </comment>
    <comment ref="U76" authorId="0" shapeId="0" xr:uid="{9F939BC1-C6E8-469C-B569-E1BACD52F27E}">
      <text>
        <r>
          <rPr>
            <b/>
            <sz val="9"/>
            <color indexed="81"/>
            <rFont val="Tahoma"/>
            <family val="2"/>
          </rPr>
          <t>Riccardo:</t>
        </r>
        <r>
          <rPr>
            <sz val="9"/>
            <color indexed="81"/>
            <rFont val="Tahoma"/>
            <family val="2"/>
          </rPr>
          <t xml:space="preserve">
Schizophrenia nuclear symptoms</t>
        </r>
      </text>
    </comment>
    <comment ref="BE76" authorId="0" shapeId="0" xr:uid="{35510E90-7348-4201-BAFD-E01B1E2EF61C}">
      <text>
        <r>
          <rPr>
            <b/>
            <sz val="9"/>
            <color indexed="81"/>
            <rFont val="Tahoma"/>
            <family val="2"/>
          </rPr>
          <t>Riccardo:</t>
        </r>
        <r>
          <rPr>
            <sz val="9"/>
            <color indexed="81"/>
            <rFont val="Tahoma"/>
            <family val="2"/>
          </rPr>
          <t xml:space="preserve">
bivariate associations
</t>
        </r>
      </text>
    </comment>
    <comment ref="P77" authorId="0" shapeId="0" xr:uid="{217987AF-3956-4116-926B-041851839AD7}">
      <text>
        <r>
          <rPr>
            <b/>
            <sz val="9"/>
            <color indexed="81"/>
            <rFont val="Tahoma"/>
            <family val="2"/>
          </rPr>
          <t>Riccardo:</t>
        </r>
        <r>
          <rPr>
            <sz val="9"/>
            <color indexed="81"/>
            <rFont val="Tahoma"/>
            <family val="2"/>
          </rPr>
          <t xml:space="preserve">
Initial sample</t>
        </r>
      </text>
    </comment>
    <comment ref="R77" authorId="0" shapeId="0" xr:uid="{57D95EAD-0CC8-40BD-80A1-67C7852BDAB3}">
      <text>
        <r>
          <rPr>
            <b/>
            <sz val="9"/>
            <color indexed="81"/>
            <rFont val="Tahoma"/>
            <family val="2"/>
          </rPr>
          <t>Riccardo:</t>
        </r>
        <r>
          <rPr>
            <sz val="9"/>
            <color indexed="81"/>
            <rFont val="Tahoma"/>
            <family val="2"/>
          </rPr>
          <t xml:space="preserve">
"casual" use, up to three times per month</t>
        </r>
      </text>
    </comment>
    <comment ref="U77" authorId="0" shapeId="0" xr:uid="{BD7FE12A-FFA7-45E4-BCA5-AC3A8093E6E4}">
      <text>
        <r>
          <rPr>
            <b/>
            <sz val="9"/>
            <color indexed="81"/>
            <rFont val="Tahoma"/>
            <family val="2"/>
          </rPr>
          <t>Riccardo:</t>
        </r>
        <r>
          <rPr>
            <sz val="9"/>
            <color indexed="81"/>
            <rFont val="Tahoma"/>
            <family val="2"/>
          </rPr>
          <t xml:space="preserve">
Schizophrenia nuclear symptoms</t>
        </r>
      </text>
    </comment>
    <comment ref="BE77" authorId="0" shapeId="0" xr:uid="{EEC96D22-7352-44A1-8F93-21BC7B03FE3E}">
      <text>
        <r>
          <rPr>
            <b/>
            <sz val="9"/>
            <color indexed="81"/>
            <rFont val="Tahoma"/>
            <family val="2"/>
          </rPr>
          <t>Riccardo:</t>
        </r>
        <r>
          <rPr>
            <sz val="9"/>
            <color indexed="81"/>
            <rFont val="Tahoma"/>
            <family val="2"/>
          </rPr>
          <t xml:space="preserve">
bivariate associations
</t>
        </r>
      </text>
    </comment>
    <comment ref="P78" authorId="0" shapeId="0" xr:uid="{5916E57B-C514-4D1E-AA93-E83EE0959B5D}">
      <text>
        <r>
          <rPr>
            <b/>
            <sz val="9"/>
            <color indexed="81"/>
            <rFont val="Tahoma"/>
            <family val="2"/>
          </rPr>
          <t>Riccardo:</t>
        </r>
        <r>
          <rPr>
            <sz val="9"/>
            <color indexed="81"/>
            <rFont val="Tahoma"/>
            <family val="2"/>
          </rPr>
          <t xml:space="preserve">
Initial sample</t>
        </r>
      </text>
    </comment>
    <comment ref="R78" authorId="0" shapeId="0" xr:uid="{ABA106C7-9707-48FF-B8AC-414669CFCEDD}">
      <text>
        <r>
          <rPr>
            <b/>
            <sz val="9"/>
            <color indexed="81"/>
            <rFont val="Tahoma"/>
            <family val="2"/>
          </rPr>
          <t>Riccardo:</t>
        </r>
        <r>
          <rPr>
            <sz val="9"/>
            <color indexed="81"/>
            <rFont val="Tahoma"/>
            <family val="2"/>
          </rPr>
          <t xml:space="preserve">
"regular" use: once per week up to daily</t>
        </r>
      </text>
    </comment>
    <comment ref="U78" authorId="0" shapeId="0" xr:uid="{F4C8EEA8-2C6F-4132-85AF-2EDDBD3A1D91}">
      <text>
        <r>
          <rPr>
            <b/>
            <sz val="9"/>
            <color indexed="81"/>
            <rFont val="Tahoma"/>
            <family val="2"/>
          </rPr>
          <t>Riccardo:</t>
        </r>
        <r>
          <rPr>
            <sz val="9"/>
            <color indexed="81"/>
            <rFont val="Tahoma"/>
            <family val="2"/>
          </rPr>
          <t xml:space="preserve">
schizotypal signs</t>
        </r>
      </text>
    </comment>
    <comment ref="BE78" authorId="0" shapeId="0" xr:uid="{BCE71847-822B-405E-AA8B-3916B02FABAF}">
      <text>
        <r>
          <rPr>
            <b/>
            <sz val="9"/>
            <color indexed="81"/>
            <rFont val="Tahoma"/>
            <family val="2"/>
          </rPr>
          <t>Riccardo:</t>
        </r>
        <r>
          <rPr>
            <sz val="9"/>
            <color indexed="81"/>
            <rFont val="Tahoma"/>
            <family val="2"/>
          </rPr>
          <t xml:space="preserve">
bivariate associations
</t>
        </r>
      </text>
    </comment>
    <comment ref="P79" authorId="0" shapeId="0" xr:uid="{B77303E7-A7E1-44EA-9F6E-548F2037468C}">
      <text>
        <r>
          <rPr>
            <b/>
            <sz val="9"/>
            <color indexed="81"/>
            <rFont val="Tahoma"/>
            <family val="2"/>
          </rPr>
          <t>Riccardo:</t>
        </r>
        <r>
          <rPr>
            <sz val="9"/>
            <color indexed="81"/>
            <rFont val="Tahoma"/>
            <family val="2"/>
          </rPr>
          <t xml:space="preserve">
Initial sample</t>
        </r>
      </text>
    </comment>
    <comment ref="R79" authorId="0" shapeId="0" xr:uid="{322B3727-3DA5-4113-88EF-E100152892FC}">
      <text>
        <r>
          <rPr>
            <b/>
            <sz val="9"/>
            <color indexed="81"/>
            <rFont val="Tahoma"/>
            <family val="2"/>
          </rPr>
          <t>Riccardo:</t>
        </r>
        <r>
          <rPr>
            <sz val="9"/>
            <color indexed="81"/>
            <rFont val="Tahoma"/>
            <family val="2"/>
          </rPr>
          <t xml:space="preserve">
"casual" use, up to three times per month</t>
        </r>
      </text>
    </comment>
    <comment ref="U79" authorId="0" shapeId="0" xr:uid="{72549E02-38ED-4407-BA38-6E7F77807BE2}">
      <text>
        <r>
          <rPr>
            <b/>
            <sz val="9"/>
            <color indexed="81"/>
            <rFont val="Tahoma"/>
            <family val="2"/>
          </rPr>
          <t>Riccardo:</t>
        </r>
        <r>
          <rPr>
            <sz val="9"/>
            <color indexed="81"/>
            <rFont val="Tahoma"/>
            <family val="2"/>
          </rPr>
          <t xml:space="preserve">
schizotypal signs</t>
        </r>
      </text>
    </comment>
    <comment ref="BE79" authorId="0" shapeId="0" xr:uid="{D113715B-7434-4B72-91F8-C70C353E783F}">
      <text>
        <r>
          <rPr>
            <b/>
            <sz val="9"/>
            <color indexed="81"/>
            <rFont val="Tahoma"/>
            <family val="2"/>
          </rPr>
          <t>Riccardo:</t>
        </r>
        <r>
          <rPr>
            <sz val="9"/>
            <color indexed="81"/>
            <rFont val="Tahoma"/>
            <family val="2"/>
          </rPr>
          <t xml:space="preserve">
bivariate associations
</t>
        </r>
      </text>
    </comment>
    <comment ref="P80" authorId="0" shapeId="0" xr:uid="{57DA81BC-A542-4DFC-A437-9375C776C8E8}">
      <text>
        <r>
          <rPr>
            <b/>
            <sz val="9"/>
            <color indexed="81"/>
            <rFont val="Tahoma"/>
            <family val="2"/>
          </rPr>
          <t>Riccardo:</t>
        </r>
        <r>
          <rPr>
            <sz val="9"/>
            <color indexed="81"/>
            <rFont val="Tahoma"/>
            <family val="2"/>
          </rPr>
          <t xml:space="preserve">
Initial sample</t>
        </r>
      </text>
    </comment>
    <comment ref="R80" authorId="0" shapeId="0" xr:uid="{AC4C73CD-582E-4C50-A460-420A0F66F809}">
      <text>
        <r>
          <rPr>
            <b/>
            <sz val="9"/>
            <color indexed="81"/>
            <rFont val="Tahoma"/>
            <family val="2"/>
          </rPr>
          <t>Riccardo:</t>
        </r>
        <r>
          <rPr>
            <sz val="9"/>
            <color indexed="81"/>
            <rFont val="Tahoma"/>
            <family val="2"/>
          </rPr>
          <t xml:space="preserve">
"regular" use: once per week up to daily</t>
        </r>
      </text>
    </comment>
    <comment ref="U80" authorId="0" shapeId="0" xr:uid="{1A199A1E-C003-4B5D-A2A8-F95F6CEF2098}">
      <text>
        <r>
          <rPr>
            <b/>
            <sz val="9"/>
            <color indexed="81"/>
            <rFont val="Tahoma"/>
            <family val="2"/>
          </rPr>
          <t>Riccardo:</t>
        </r>
        <r>
          <rPr>
            <sz val="9"/>
            <color indexed="81"/>
            <rFont val="Tahoma"/>
            <family val="2"/>
          </rPr>
          <t xml:space="preserve">
Schizophrenia nuclear symptoms</t>
        </r>
      </text>
    </comment>
    <comment ref="BE80" authorId="0" shapeId="0" xr:uid="{B558F6D9-DDB0-43D9-AD31-D3A67D25B57E}">
      <text>
        <r>
          <rPr>
            <b/>
            <sz val="9"/>
            <color indexed="81"/>
            <rFont val="Tahoma"/>
            <family val="2"/>
          </rPr>
          <t>Riccardo:</t>
        </r>
        <r>
          <rPr>
            <sz val="9"/>
            <color indexed="81"/>
            <rFont val="Tahoma"/>
            <family val="2"/>
          </rPr>
          <t xml:space="preserve">
bivariate associations
</t>
        </r>
      </text>
    </comment>
    <comment ref="P81" authorId="0" shapeId="0" xr:uid="{4B0052BA-66E5-48C5-8979-4A4FA62281C3}">
      <text>
        <r>
          <rPr>
            <b/>
            <sz val="9"/>
            <color indexed="81"/>
            <rFont val="Tahoma"/>
            <family val="2"/>
          </rPr>
          <t>Riccardo:</t>
        </r>
        <r>
          <rPr>
            <sz val="9"/>
            <color indexed="81"/>
            <rFont val="Tahoma"/>
            <family val="2"/>
          </rPr>
          <t xml:space="preserve">
Initial sample</t>
        </r>
      </text>
    </comment>
    <comment ref="R81" authorId="0" shapeId="0" xr:uid="{556BE4FA-4B8C-4B05-9599-C9DE6B5F2992}">
      <text>
        <r>
          <rPr>
            <b/>
            <sz val="9"/>
            <color indexed="81"/>
            <rFont val="Tahoma"/>
            <family val="2"/>
          </rPr>
          <t>Riccardo:</t>
        </r>
        <r>
          <rPr>
            <sz val="9"/>
            <color indexed="81"/>
            <rFont val="Tahoma"/>
            <family val="2"/>
          </rPr>
          <t xml:space="preserve">
"casual" use, up to three times per month</t>
        </r>
      </text>
    </comment>
    <comment ref="U81" authorId="0" shapeId="0" xr:uid="{DCC719D0-1E35-4F94-B5A0-49E5BFC23812}">
      <text>
        <r>
          <rPr>
            <b/>
            <sz val="9"/>
            <color indexed="81"/>
            <rFont val="Tahoma"/>
            <family val="2"/>
          </rPr>
          <t>Riccardo:</t>
        </r>
        <r>
          <rPr>
            <sz val="9"/>
            <color indexed="81"/>
            <rFont val="Tahoma"/>
            <family val="2"/>
          </rPr>
          <t xml:space="preserve">
Schizophrenia nuclear symptoms</t>
        </r>
      </text>
    </comment>
    <comment ref="BE81" authorId="0" shapeId="0" xr:uid="{14544B15-E6A7-4E3F-B3EC-056EBDC13EA2}">
      <text>
        <r>
          <rPr>
            <b/>
            <sz val="9"/>
            <color indexed="81"/>
            <rFont val="Tahoma"/>
            <family val="2"/>
          </rPr>
          <t>Riccardo:</t>
        </r>
        <r>
          <rPr>
            <sz val="9"/>
            <color indexed="81"/>
            <rFont val="Tahoma"/>
            <family val="2"/>
          </rPr>
          <t xml:space="preserve">
bivariate associations
</t>
        </r>
      </text>
    </comment>
    <comment ref="P82" authorId="0" shapeId="0" xr:uid="{FAE59888-B3FD-4B36-9D51-B4078E24E9A9}">
      <text>
        <r>
          <rPr>
            <b/>
            <sz val="9"/>
            <color indexed="81"/>
            <rFont val="Tahoma"/>
            <family val="2"/>
          </rPr>
          <t>Riccardo:</t>
        </r>
        <r>
          <rPr>
            <sz val="9"/>
            <color indexed="81"/>
            <rFont val="Tahoma"/>
            <family val="2"/>
          </rPr>
          <t xml:space="preserve">
Initial sample</t>
        </r>
      </text>
    </comment>
    <comment ref="R82" authorId="0" shapeId="0" xr:uid="{C3305219-64B4-4283-B9D0-91C978F13354}">
      <text>
        <r>
          <rPr>
            <b/>
            <sz val="9"/>
            <color indexed="81"/>
            <rFont val="Tahoma"/>
            <family val="2"/>
          </rPr>
          <t>Riccardo:</t>
        </r>
        <r>
          <rPr>
            <sz val="9"/>
            <color indexed="81"/>
            <rFont val="Tahoma"/>
            <family val="2"/>
          </rPr>
          <t xml:space="preserve">
"regular" use: once per week up to daily</t>
        </r>
      </text>
    </comment>
    <comment ref="U82" authorId="0" shapeId="0" xr:uid="{AE2B1E7B-BE66-4437-90A3-68D9E6F86693}">
      <text>
        <r>
          <rPr>
            <b/>
            <sz val="9"/>
            <color indexed="81"/>
            <rFont val="Tahoma"/>
            <family val="2"/>
          </rPr>
          <t>Riccardo:</t>
        </r>
        <r>
          <rPr>
            <sz val="9"/>
            <color indexed="81"/>
            <rFont val="Tahoma"/>
            <family val="2"/>
          </rPr>
          <t xml:space="preserve">
schizotypal signs</t>
        </r>
      </text>
    </comment>
    <comment ref="BE82" authorId="0" shapeId="0" xr:uid="{EBE242F9-DE26-40C2-8074-32421616FAA3}">
      <text>
        <r>
          <rPr>
            <b/>
            <sz val="9"/>
            <color indexed="81"/>
            <rFont val="Tahoma"/>
            <family val="2"/>
          </rPr>
          <t>Riccardo:</t>
        </r>
        <r>
          <rPr>
            <sz val="9"/>
            <color indexed="81"/>
            <rFont val="Tahoma"/>
            <family val="2"/>
          </rPr>
          <t xml:space="preserve">
bivariate associations
</t>
        </r>
      </text>
    </comment>
    <comment ref="P83" authorId="0" shapeId="0" xr:uid="{A30FF1F0-5AF1-44BF-9CC6-431A92D40D8E}">
      <text>
        <r>
          <rPr>
            <b/>
            <sz val="9"/>
            <color indexed="81"/>
            <rFont val="Tahoma"/>
            <family val="2"/>
          </rPr>
          <t>Riccardo:</t>
        </r>
        <r>
          <rPr>
            <sz val="9"/>
            <color indexed="81"/>
            <rFont val="Tahoma"/>
            <family val="2"/>
          </rPr>
          <t xml:space="preserve">
Initial sample</t>
        </r>
      </text>
    </comment>
    <comment ref="R83" authorId="0" shapeId="0" xr:uid="{021F7746-AD7B-44D7-AE9A-2710CA1FC99B}">
      <text>
        <r>
          <rPr>
            <b/>
            <sz val="9"/>
            <color indexed="81"/>
            <rFont val="Tahoma"/>
            <family val="2"/>
          </rPr>
          <t>Riccardo:</t>
        </r>
        <r>
          <rPr>
            <sz val="9"/>
            <color indexed="81"/>
            <rFont val="Tahoma"/>
            <family val="2"/>
          </rPr>
          <t xml:space="preserve">
"casual" use, up to three times per month</t>
        </r>
      </text>
    </comment>
    <comment ref="U83" authorId="0" shapeId="0" xr:uid="{79872EE5-35F5-46AB-B725-4B876B88402A}">
      <text>
        <r>
          <rPr>
            <b/>
            <sz val="9"/>
            <color indexed="81"/>
            <rFont val="Tahoma"/>
            <family val="2"/>
          </rPr>
          <t>Riccardo:</t>
        </r>
        <r>
          <rPr>
            <sz val="9"/>
            <color indexed="81"/>
            <rFont val="Tahoma"/>
            <family val="2"/>
          </rPr>
          <t xml:space="preserve">
schizotypal signs</t>
        </r>
      </text>
    </comment>
    <comment ref="BE83" authorId="0" shapeId="0" xr:uid="{03F4F9A7-8182-418E-8D1D-769C6A26B611}">
      <text>
        <r>
          <rPr>
            <b/>
            <sz val="9"/>
            <color indexed="81"/>
            <rFont val="Tahoma"/>
            <family val="2"/>
          </rPr>
          <t>Riccardo:</t>
        </r>
        <r>
          <rPr>
            <sz val="9"/>
            <color indexed="81"/>
            <rFont val="Tahoma"/>
            <family val="2"/>
          </rPr>
          <t xml:space="preserve">
bivariate associations
</t>
        </r>
      </text>
    </comment>
    <comment ref="R84" authorId="0" shapeId="0" xr:uid="{19D52650-4800-46A9-B4C3-13291E66771E}">
      <text>
        <r>
          <rPr>
            <b/>
            <sz val="9"/>
            <color indexed="81"/>
            <rFont val="Tahoma"/>
            <family val="2"/>
          </rPr>
          <t>Kaito:</t>
        </r>
        <r>
          <rPr>
            <sz val="9"/>
            <color indexed="81"/>
            <rFont val="Tahoma"/>
            <family val="2"/>
          </rPr>
          <t xml:space="preserve">
&gt; 5 times lifetime</t>
        </r>
      </text>
    </comment>
    <comment ref="AA84" authorId="0" shapeId="0" xr:uid="{880C71D5-2817-4483-ADE2-58FB74EE7C7C}">
      <text>
        <r>
          <rPr>
            <b/>
            <sz val="9"/>
            <color indexed="81"/>
            <rFont val="Tahoma"/>
            <family val="2"/>
          </rPr>
          <t>Riccardo:</t>
        </r>
        <r>
          <rPr>
            <sz val="9"/>
            <color indexed="81"/>
            <rFont val="Tahoma"/>
            <family val="2"/>
          </rPr>
          <t xml:space="preserve">
14 years</t>
        </r>
      </text>
    </comment>
    <comment ref="R85" authorId="0" shapeId="0" xr:uid="{F06711C8-C14F-428C-8ADB-06274802032A}">
      <text>
        <r>
          <rPr>
            <b/>
            <sz val="9"/>
            <color indexed="81"/>
            <rFont val="Tahoma"/>
            <family val="2"/>
          </rPr>
          <t>Kaito:</t>
        </r>
        <r>
          <rPr>
            <sz val="9"/>
            <color indexed="81"/>
            <rFont val="Tahoma"/>
            <family val="2"/>
          </rPr>
          <t xml:space="preserve">
&gt; 5 times lifetime</t>
        </r>
      </text>
    </comment>
    <comment ref="AA85" authorId="0" shapeId="0" xr:uid="{1E755D86-6104-4E89-9700-F4C1A113A2F9}">
      <text>
        <r>
          <rPr>
            <b/>
            <sz val="9"/>
            <color indexed="81"/>
            <rFont val="Tahoma"/>
            <family val="2"/>
          </rPr>
          <t>Riccardo:</t>
        </r>
        <r>
          <rPr>
            <sz val="9"/>
            <color indexed="81"/>
            <rFont val="Tahoma"/>
            <family val="2"/>
          </rPr>
          <t xml:space="preserve">
14 years</t>
        </r>
      </text>
    </comment>
    <comment ref="J86" authorId="0" shapeId="0" xr:uid="{9E7BFBE6-81D9-4CF9-8408-9278ED056BEE}">
      <text>
        <r>
          <rPr>
            <b/>
            <sz val="9"/>
            <color indexed="81"/>
            <rFont val="Tahoma"/>
            <family val="2"/>
          </rPr>
          <t>Riccardo:</t>
        </r>
        <r>
          <rPr>
            <sz val="9"/>
            <color indexed="81"/>
            <rFont val="Tahoma"/>
            <family val="2"/>
          </rPr>
          <t xml:space="preserve">
At baseline</t>
        </r>
      </text>
    </comment>
    <comment ref="P86" authorId="0" shapeId="0" xr:uid="{CC60AADF-3AE3-4972-8EBA-C012102F94EB}">
      <text>
        <r>
          <rPr>
            <b/>
            <sz val="9"/>
            <color indexed="81"/>
            <rFont val="Tahoma"/>
            <family val="2"/>
          </rPr>
          <t>Riccardo:</t>
        </r>
        <r>
          <rPr>
            <sz val="9"/>
            <color indexed="81"/>
            <rFont val="Tahoma"/>
            <family val="2"/>
          </rPr>
          <t xml:space="preserve">
T2</t>
        </r>
      </text>
    </comment>
    <comment ref="R86" authorId="0" shapeId="0" xr:uid="{D3E51338-F366-4AD2-B7E0-A81F859C2798}">
      <text>
        <r>
          <rPr>
            <b/>
            <sz val="9"/>
            <color indexed="81"/>
            <rFont val="Tahoma"/>
            <family val="2"/>
          </rPr>
          <t>Riccardo:</t>
        </r>
        <r>
          <rPr>
            <sz val="9"/>
            <color indexed="81"/>
            <rFont val="Tahoma"/>
            <family val="2"/>
          </rPr>
          <t xml:space="preserve">
Have you ever used cannabis five times or more?</t>
        </r>
      </text>
    </comment>
    <comment ref="U86" authorId="0" shapeId="0" xr:uid="{42EE7ECE-A748-4BC4-82D0-C467BF27148A}">
      <text>
        <r>
          <rPr>
            <b/>
            <sz val="9"/>
            <color indexed="81"/>
            <rFont val="Tahoma"/>
            <family val="2"/>
          </rPr>
          <t>Kaito:</t>
        </r>
        <r>
          <rPr>
            <sz val="9"/>
            <color indexed="81"/>
            <rFont val="Tahoma"/>
            <family val="2"/>
          </rPr>
          <t xml:space="preserve">
any rating of present on any of the 20 DIAX7MCIDI core psychosis symptoms</t>
        </r>
      </text>
    </comment>
    <comment ref="J87" authorId="0" shapeId="0" xr:uid="{8C6A8525-DBF2-49E1-8B76-E657C3D3344B}">
      <text>
        <r>
          <rPr>
            <b/>
            <sz val="9"/>
            <color indexed="81"/>
            <rFont val="Tahoma"/>
            <family val="2"/>
          </rPr>
          <t>Riccardo:</t>
        </r>
        <r>
          <rPr>
            <sz val="9"/>
            <color indexed="81"/>
            <rFont val="Tahoma"/>
            <family val="2"/>
          </rPr>
          <t xml:space="preserve">
At baseline</t>
        </r>
      </text>
    </comment>
    <comment ref="P87" authorId="0" shapeId="0" xr:uid="{7F320952-8429-416B-ABFF-27DA6147A98F}">
      <text>
        <r>
          <rPr>
            <b/>
            <sz val="9"/>
            <color indexed="81"/>
            <rFont val="Tahoma"/>
            <family val="2"/>
          </rPr>
          <t>Riccardo:</t>
        </r>
        <r>
          <rPr>
            <sz val="9"/>
            <color indexed="81"/>
            <rFont val="Tahoma"/>
            <family val="2"/>
          </rPr>
          <t xml:space="preserve">
T2</t>
        </r>
      </text>
    </comment>
    <comment ref="R87" authorId="0" shapeId="0" xr:uid="{1B29D1AB-4456-4B6A-81F1-1DC94F075195}">
      <text>
        <r>
          <rPr>
            <b/>
            <sz val="9"/>
            <color indexed="81"/>
            <rFont val="Tahoma"/>
            <family val="2"/>
          </rPr>
          <t>Riccardo:</t>
        </r>
        <r>
          <rPr>
            <sz val="9"/>
            <color indexed="81"/>
            <rFont val="Tahoma"/>
            <family val="2"/>
          </rPr>
          <t xml:space="preserve">
Have you ever used cannabis five times or more?</t>
        </r>
      </text>
    </comment>
    <comment ref="U87" authorId="0" shapeId="0" xr:uid="{32B7242C-A836-4B2D-9D65-9BF1D2CF51B3}">
      <text>
        <r>
          <rPr>
            <b/>
            <sz val="9"/>
            <color indexed="81"/>
            <rFont val="Tahoma"/>
            <family val="2"/>
          </rPr>
          <t>Kaito:</t>
        </r>
        <r>
          <rPr>
            <sz val="9"/>
            <color indexed="81"/>
            <rFont val="Tahoma"/>
            <family val="2"/>
          </rPr>
          <t xml:space="preserve">
any rating of present on any of the 20 DIAX7MCIDI core psychosis symptoms</t>
        </r>
      </text>
    </comment>
    <comment ref="J88" authorId="0" shapeId="0" xr:uid="{34069E9B-6C76-49A4-960E-5A0EB2F65DFD}">
      <text>
        <r>
          <rPr>
            <b/>
            <sz val="9"/>
            <color indexed="81"/>
            <rFont val="Tahoma"/>
            <family val="2"/>
          </rPr>
          <t>Riccardo:</t>
        </r>
        <r>
          <rPr>
            <sz val="9"/>
            <color indexed="81"/>
            <rFont val="Tahoma"/>
            <family val="2"/>
          </rPr>
          <t xml:space="preserve">
At baseline</t>
        </r>
      </text>
    </comment>
    <comment ref="P88" authorId="0" shapeId="0" xr:uid="{D87D4492-C577-4875-9BBE-5DCC5C9CB56C}">
      <text>
        <r>
          <rPr>
            <b/>
            <sz val="9"/>
            <color indexed="81"/>
            <rFont val="Tahoma"/>
            <family val="2"/>
          </rPr>
          <t>Riccardo:</t>
        </r>
        <r>
          <rPr>
            <sz val="9"/>
            <color indexed="81"/>
            <rFont val="Tahoma"/>
            <family val="2"/>
          </rPr>
          <t xml:space="preserve">
T2</t>
        </r>
      </text>
    </comment>
    <comment ref="R88" authorId="0" shapeId="0" xr:uid="{BF48B689-F997-47AB-B0AF-A3D058BB374A}">
      <text>
        <r>
          <rPr>
            <b/>
            <sz val="9"/>
            <color indexed="81"/>
            <rFont val="Tahoma"/>
            <family val="2"/>
          </rPr>
          <t>Riccardo:</t>
        </r>
        <r>
          <rPr>
            <sz val="9"/>
            <color indexed="81"/>
            <rFont val="Tahoma"/>
            <family val="2"/>
          </rPr>
          <t xml:space="preserve">
Have you ever used cannabis five times or more?</t>
        </r>
      </text>
    </comment>
    <comment ref="U88" authorId="0" shapeId="0" xr:uid="{3EFE2BCD-4A04-4203-A8AC-CC5BB140AA86}">
      <text>
        <r>
          <rPr>
            <b/>
            <sz val="9"/>
            <color indexed="81"/>
            <rFont val="Tahoma"/>
            <family val="2"/>
          </rPr>
          <t>Kaito:</t>
        </r>
        <r>
          <rPr>
            <sz val="9"/>
            <color indexed="81"/>
            <rFont val="Tahoma"/>
            <family val="2"/>
          </rPr>
          <t xml:space="preserve">
any rating of present on any of the 20 DIAX7MCIDI core psychosis symptoms</t>
        </r>
      </text>
    </comment>
    <comment ref="J89" authorId="0" shapeId="0" xr:uid="{C1367740-30F6-4C2C-A8EC-A6FF1FFCC14C}">
      <text>
        <r>
          <rPr>
            <b/>
            <sz val="9"/>
            <color indexed="81"/>
            <rFont val="Tahoma"/>
            <family val="2"/>
          </rPr>
          <t>Riccardo:</t>
        </r>
        <r>
          <rPr>
            <sz val="9"/>
            <color indexed="81"/>
            <rFont val="Tahoma"/>
            <family val="2"/>
          </rPr>
          <t xml:space="preserve">
At baseline</t>
        </r>
      </text>
    </comment>
    <comment ref="P89" authorId="0" shapeId="0" xr:uid="{A87FC463-0E80-4A2E-8C76-9CA382C4167E}">
      <text>
        <r>
          <rPr>
            <b/>
            <sz val="9"/>
            <color indexed="81"/>
            <rFont val="Tahoma"/>
            <family val="2"/>
          </rPr>
          <t>Riccardo:</t>
        </r>
        <r>
          <rPr>
            <sz val="9"/>
            <color indexed="81"/>
            <rFont val="Tahoma"/>
            <family val="2"/>
          </rPr>
          <t xml:space="preserve">
T2</t>
        </r>
      </text>
    </comment>
    <comment ref="R89" authorId="0" shapeId="0" xr:uid="{939E125F-6824-4257-9C15-55A69CB59390}">
      <text>
        <r>
          <rPr>
            <b/>
            <sz val="9"/>
            <color indexed="81"/>
            <rFont val="Tahoma"/>
            <family val="2"/>
          </rPr>
          <t>Riccardo:</t>
        </r>
        <r>
          <rPr>
            <sz val="9"/>
            <color indexed="81"/>
            <rFont val="Tahoma"/>
            <family val="2"/>
          </rPr>
          <t xml:space="preserve">
Have you ever used cannabis five times or more?</t>
        </r>
      </text>
    </comment>
    <comment ref="U89" authorId="0" shapeId="0" xr:uid="{8ECCAEF0-C186-4D02-AB3F-7787AE852862}">
      <text>
        <r>
          <rPr>
            <b/>
            <sz val="9"/>
            <color indexed="81"/>
            <rFont val="Tahoma"/>
            <family val="2"/>
          </rPr>
          <t>Kaito:</t>
        </r>
        <r>
          <rPr>
            <sz val="9"/>
            <color indexed="81"/>
            <rFont val="Tahoma"/>
            <family val="2"/>
          </rPr>
          <t xml:space="preserve">
any rating of present on any of the 20 DIAX7MCIDI core psychosis symptoms</t>
        </r>
      </text>
    </comment>
    <comment ref="J90" authorId="0" shapeId="0" xr:uid="{4BB59919-C99B-4D5A-8E6E-7F73ABA9D739}">
      <text>
        <r>
          <rPr>
            <b/>
            <sz val="9"/>
            <color indexed="81"/>
            <rFont val="Tahoma"/>
            <family val="2"/>
          </rPr>
          <t>Riccardo:</t>
        </r>
        <r>
          <rPr>
            <sz val="9"/>
            <color indexed="81"/>
            <rFont val="Tahoma"/>
            <family val="2"/>
          </rPr>
          <t xml:space="preserve">
At baseline</t>
        </r>
      </text>
    </comment>
    <comment ref="P90" authorId="0" shapeId="0" xr:uid="{43465F11-D277-4B89-8247-36A427DA0967}">
      <text>
        <r>
          <rPr>
            <b/>
            <sz val="9"/>
            <color indexed="81"/>
            <rFont val="Tahoma"/>
            <family val="2"/>
          </rPr>
          <t>Riccardo:</t>
        </r>
        <r>
          <rPr>
            <sz val="9"/>
            <color indexed="81"/>
            <rFont val="Tahoma"/>
            <family val="2"/>
          </rPr>
          <t xml:space="preserve">
T2</t>
        </r>
      </text>
    </comment>
    <comment ref="R90" authorId="0" shapeId="0" xr:uid="{F78A05FC-043A-482C-9FA3-1E277DD6D150}">
      <text>
        <r>
          <rPr>
            <b/>
            <sz val="9"/>
            <color indexed="81"/>
            <rFont val="Tahoma"/>
            <family val="2"/>
          </rPr>
          <t>Riccardo:</t>
        </r>
        <r>
          <rPr>
            <sz val="9"/>
            <color indexed="81"/>
            <rFont val="Tahoma"/>
            <family val="2"/>
          </rPr>
          <t xml:space="preserve">
Have you ever used cannabis five times or more?</t>
        </r>
      </text>
    </comment>
    <comment ref="U90" authorId="0" shapeId="0" xr:uid="{1CC5BE99-7862-4AAF-8DE7-37DD486C11C2}">
      <text>
        <r>
          <rPr>
            <b/>
            <sz val="9"/>
            <color indexed="81"/>
            <rFont val="Tahoma"/>
            <family val="2"/>
          </rPr>
          <t>Kaito:</t>
        </r>
        <r>
          <rPr>
            <sz val="9"/>
            <color indexed="81"/>
            <rFont val="Tahoma"/>
            <family val="2"/>
          </rPr>
          <t xml:space="preserve">
any rating of present on any of the 20 DIAX7MCIDI core psychosis symptoms</t>
        </r>
      </text>
    </comment>
    <comment ref="AB90" authorId="0" shapeId="0" xr:uid="{9EF69EBF-AF2D-4379-86A4-659C24D7F8C0}">
      <text>
        <r>
          <rPr>
            <b/>
            <sz val="9"/>
            <color indexed="81"/>
            <rFont val="Tahoma"/>
            <family val="2"/>
          </rPr>
          <t>Riccardo:</t>
        </r>
        <r>
          <rPr>
            <sz val="9"/>
            <color indexed="81"/>
            <rFont val="Tahoma"/>
            <family val="2"/>
          </rPr>
          <t xml:space="preserve">
Excludes individuals with baseline cannabis use and pre-existing
psychotic symptoms</t>
        </r>
      </text>
    </comment>
    <comment ref="J91" authorId="0" shapeId="0" xr:uid="{5F2D4A87-C533-4479-BF10-B71BB51E3204}">
      <text>
        <r>
          <rPr>
            <b/>
            <sz val="9"/>
            <color indexed="81"/>
            <rFont val="Tahoma"/>
            <family val="2"/>
          </rPr>
          <t>Riccardo:</t>
        </r>
        <r>
          <rPr>
            <sz val="9"/>
            <color indexed="81"/>
            <rFont val="Tahoma"/>
            <family val="2"/>
          </rPr>
          <t xml:space="preserve">
At baseline</t>
        </r>
      </text>
    </comment>
    <comment ref="P91" authorId="0" shapeId="0" xr:uid="{D1EB2B0F-E316-4670-8FF5-95E60686327F}">
      <text>
        <r>
          <rPr>
            <b/>
            <sz val="9"/>
            <color indexed="81"/>
            <rFont val="Tahoma"/>
            <family val="2"/>
          </rPr>
          <t>Riccardo:</t>
        </r>
        <r>
          <rPr>
            <sz val="9"/>
            <color indexed="81"/>
            <rFont val="Tahoma"/>
            <family val="2"/>
          </rPr>
          <t xml:space="preserve">
T2</t>
        </r>
      </text>
    </comment>
    <comment ref="R91" authorId="0" shapeId="0" xr:uid="{6AA60491-C5F1-4D06-988E-23BE8139136B}">
      <text>
        <r>
          <rPr>
            <b/>
            <sz val="9"/>
            <color indexed="81"/>
            <rFont val="Tahoma"/>
            <family val="2"/>
          </rPr>
          <t>Riccardo:</t>
        </r>
        <r>
          <rPr>
            <sz val="9"/>
            <color indexed="81"/>
            <rFont val="Tahoma"/>
            <family val="2"/>
          </rPr>
          <t xml:space="preserve">
Have you ever used cannabis five times or more?</t>
        </r>
      </text>
    </comment>
    <comment ref="U91" authorId="0" shapeId="0" xr:uid="{9173DC1D-CA83-4181-A517-5719FF63A640}">
      <text>
        <r>
          <rPr>
            <b/>
            <sz val="9"/>
            <color indexed="81"/>
            <rFont val="Tahoma"/>
            <family val="2"/>
          </rPr>
          <t>Riccardo:</t>
        </r>
        <r>
          <rPr>
            <sz val="9"/>
            <color indexed="81"/>
            <rFont val="Tahoma"/>
            <family val="2"/>
          </rPr>
          <t xml:space="preserve">
After 3,5 or 8,4 years</t>
        </r>
      </text>
    </comment>
    <comment ref="J92" authorId="0" shapeId="0" xr:uid="{1908C060-81B4-436C-BCA4-C26F5D4AB562}">
      <text>
        <r>
          <rPr>
            <b/>
            <sz val="9"/>
            <color indexed="81"/>
            <rFont val="Tahoma"/>
            <family val="2"/>
          </rPr>
          <t>Riccardo:</t>
        </r>
        <r>
          <rPr>
            <sz val="9"/>
            <color indexed="81"/>
            <rFont val="Tahoma"/>
            <family val="2"/>
          </rPr>
          <t xml:space="preserve">
At baseline</t>
        </r>
      </text>
    </comment>
    <comment ref="P92" authorId="0" shapeId="0" xr:uid="{E1484C52-BD7B-40DB-A44C-A92979CC8F66}">
      <text>
        <r>
          <rPr>
            <b/>
            <sz val="9"/>
            <color indexed="81"/>
            <rFont val="Tahoma"/>
            <family val="2"/>
          </rPr>
          <t>Riccardo:</t>
        </r>
        <r>
          <rPr>
            <sz val="9"/>
            <color indexed="81"/>
            <rFont val="Tahoma"/>
            <family val="2"/>
          </rPr>
          <t xml:space="preserve">
T2</t>
        </r>
      </text>
    </comment>
    <comment ref="R92" authorId="0" shapeId="0" xr:uid="{175E9BF0-9C89-4712-B702-EFE6B62B43BB}">
      <text>
        <r>
          <rPr>
            <b/>
            <sz val="9"/>
            <color indexed="81"/>
            <rFont val="Tahoma"/>
            <family val="2"/>
          </rPr>
          <t>Riccardo:</t>
        </r>
        <r>
          <rPr>
            <sz val="9"/>
            <color indexed="81"/>
            <rFont val="Tahoma"/>
            <family val="2"/>
          </rPr>
          <t xml:space="preserve">
Have you ever used cannabis five times or more?</t>
        </r>
      </text>
    </comment>
    <comment ref="U92" authorId="0" shapeId="0" xr:uid="{2249D820-778B-4AD8-9920-6DECD2AB96D3}">
      <text>
        <r>
          <rPr>
            <b/>
            <sz val="9"/>
            <color indexed="81"/>
            <rFont val="Tahoma"/>
            <family val="2"/>
          </rPr>
          <t>Riccardo:</t>
        </r>
        <r>
          <rPr>
            <sz val="9"/>
            <color indexed="81"/>
            <rFont val="Tahoma"/>
            <family val="2"/>
          </rPr>
          <t xml:space="preserve">
After 3,5 or 8,4 years</t>
        </r>
      </text>
    </comment>
    <comment ref="J93" authorId="0" shapeId="0" xr:uid="{F903D821-9D21-4547-9C7A-89B8390E474F}">
      <text>
        <r>
          <rPr>
            <b/>
            <sz val="9"/>
            <color indexed="81"/>
            <rFont val="Tahoma"/>
            <family val="2"/>
          </rPr>
          <t>Riccardo:</t>
        </r>
        <r>
          <rPr>
            <sz val="9"/>
            <color indexed="81"/>
            <rFont val="Tahoma"/>
            <family val="2"/>
          </rPr>
          <t xml:space="preserve">
At baseline</t>
        </r>
      </text>
    </comment>
    <comment ref="P93" authorId="0" shapeId="0" xr:uid="{E66D6E89-029A-4E8E-993A-6563C8D35D28}">
      <text>
        <r>
          <rPr>
            <b/>
            <sz val="9"/>
            <color indexed="81"/>
            <rFont val="Tahoma"/>
            <family val="2"/>
          </rPr>
          <t>Riccardo:</t>
        </r>
        <r>
          <rPr>
            <sz val="9"/>
            <color indexed="81"/>
            <rFont val="Tahoma"/>
            <family val="2"/>
          </rPr>
          <t xml:space="preserve">
T2</t>
        </r>
      </text>
    </comment>
    <comment ref="R93" authorId="0" shapeId="0" xr:uid="{9A5A177A-F796-49A6-94D3-E3FCA4FBBA37}">
      <text>
        <r>
          <rPr>
            <b/>
            <sz val="9"/>
            <color indexed="81"/>
            <rFont val="Tahoma"/>
            <family val="2"/>
          </rPr>
          <t>Riccardo:</t>
        </r>
        <r>
          <rPr>
            <sz val="9"/>
            <color indexed="81"/>
            <rFont val="Tahoma"/>
            <family val="2"/>
          </rPr>
          <t xml:space="preserve">
Have you ever used cannabis five times or more?</t>
        </r>
      </text>
    </comment>
    <comment ref="U93" authorId="0" shapeId="0" xr:uid="{86FFEC88-5AF1-4377-9901-F7D86FEF57E6}">
      <text>
        <r>
          <rPr>
            <b/>
            <sz val="9"/>
            <color indexed="81"/>
            <rFont val="Tahoma"/>
            <family val="2"/>
          </rPr>
          <t>Riccardo:</t>
        </r>
        <r>
          <rPr>
            <sz val="9"/>
            <color indexed="81"/>
            <rFont val="Tahoma"/>
            <family val="2"/>
          </rPr>
          <t xml:space="preserve">
After 3,5 or 8,4 years</t>
        </r>
      </text>
    </comment>
    <comment ref="J94" authorId="0" shapeId="0" xr:uid="{A7187AF0-BFC9-42F4-A352-B0FD3C172D81}">
      <text>
        <r>
          <rPr>
            <b/>
            <sz val="9"/>
            <color indexed="81"/>
            <rFont val="Tahoma"/>
            <family val="2"/>
          </rPr>
          <t>Riccardo:</t>
        </r>
        <r>
          <rPr>
            <sz val="9"/>
            <color indexed="81"/>
            <rFont val="Tahoma"/>
            <family val="2"/>
          </rPr>
          <t xml:space="preserve">
At baseline</t>
        </r>
      </text>
    </comment>
    <comment ref="P94" authorId="0" shapeId="0" xr:uid="{616D1831-FB5A-4FDF-B213-76742FEA887C}">
      <text>
        <r>
          <rPr>
            <b/>
            <sz val="9"/>
            <color indexed="81"/>
            <rFont val="Tahoma"/>
            <family val="2"/>
          </rPr>
          <t>Riccardo:</t>
        </r>
        <r>
          <rPr>
            <sz val="9"/>
            <color indexed="81"/>
            <rFont val="Tahoma"/>
            <family val="2"/>
          </rPr>
          <t xml:space="preserve">
T2</t>
        </r>
      </text>
    </comment>
    <comment ref="R94" authorId="0" shapeId="0" xr:uid="{31386F69-A463-47D0-A6E5-4015D99EFF01}">
      <text>
        <r>
          <rPr>
            <b/>
            <sz val="9"/>
            <color indexed="81"/>
            <rFont val="Tahoma"/>
            <family val="2"/>
          </rPr>
          <t>Riccardo:</t>
        </r>
        <r>
          <rPr>
            <sz val="9"/>
            <color indexed="81"/>
            <rFont val="Tahoma"/>
            <family val="2"/>
          </rPr>
          <t xml:space="preserve">
Have you ever used cannabis five times or more?</t>
        </r>
      </text>
    </comment>
    <comment ref="U94" authorId="0" shapeId="0" xr:uid="{1DE0172F-10ED-4728-B4E0-6D39504FF188}">
      <text>
        <r>
          <rPr>
            <b/>
            <sz val="9"/>
            <color indexed="81"/>
            <rFont val="Tahoma"/>
            <family val="2"/>
          </rPr>
          <t>Riccardo:</t>
        </r>
        <r>
          <rPr>
            <sz val="9"/>
            <color indexed="81"/>
            <rFont val="Tahoma"/>
            <family val="2"/>
          </rPr>
          <t xml:space="preserve">
After 3,5 AND 8,4 years</t>
        </r>
      </text>
    </comment>
    <comment ref="J95" authorId="0" shapeId="0" xr:uid="{6E83DF20-6A60-4C32-9AEF-7C33A23698B6}">
      <text>
        <r>
          <rPr>
            <b/>
            <sz val="9"/>
            <color indexed="81"/>
            <rFont val="Tahoma"/>
            <family val="2"/>
          </rPr>
          <t>Riccardo:</t>
        </r>
        <r>
          <rPr>
            <sz val="9"/>
            <color indexed="81"/>
            <rFont val="Tahoma"/>
            <family val="2"/>
          </rPr>
          <t xml:space="preserve">
At baseline</t>
        </r>
      </text>
    </comment>
    <comment ref="P95" authorId="0" shapeId="0" xr:uid="{701B4F43-B172-495F-A801-CA2183AE876D}">
      <text>
        <r>
          <rPr>
            <b/>
            <sz val="9"/>
            <color indexed="81"/>
            <rFont val="Tahoma"/>
            <family val="2"/>
          </rPr>
          <t>Riccardo:</t>
        </r>
        <r>
          <rPr>
            <sz val="9"/>
            <color indexed="81"/>
            <rFont val="Tahoma"/>
            <family val="2"/>
          </rPr>
          <t xml:space="preserve">
T2</t>
        </r>
      </text>
    </comment>
    <comment ref="R95" authorId="0" shapeId="0" xr:uid="{F4806F1A-5F34-472B-A3E7-0F063CAE3410}">
      <text>
        <r>
          <rPr>
            <b/>
            <sz val="9"/>
            <color indexed="81"/>
            <rFont val="Tahoma"/>
            <family val="2"/>
          </rPr>
          <t>Riccardo:</t>
        </r>
        <r>
          <rPr>
            <sz val="9"/>
            <color indexed="81"/>
            <rFont val="Tahoma"/>
            <family val="2"/>
          </rPr>
          <t xml:space="preserve">
Have you ever used cannabis five times or more?</t>
        </r>
      </text>
    </comment>
    <comment ref="U95" authorId="0" shapeId="0" xr:uid="{DE92EC3E-6C2D-4822-84C0-8F79A3D4E2C3}">
      <text>
        <r>
          <rPr>
            <b/>
            <sz val="9"/>
            <color indexed="81"/>
            <rFont val="Tahoma"/>
            <family val="2"/>
          </rPr>
          <t>Riccardo:</t>
        </r>
        <r>
          <rPr>
            <sz val="9"/>
            <color indexed="81"/>
            <rFont val="Tahoma"/>
            <family val="2"/>
          </rPr>
          <t xml:space="preserve">
After 3,5 AND 8,4 years</t>
        </r>
      </text>
    </comment>
    <comment ref="J96" authorId="0" shapeId="0" xr:uid="{CAF05ED6-3B48-43E3-8633-814AA173A69C}">
      <text>
        <r>
          <rPr>
            <b/>
            <sz val="9"/>
            <color indexed="81"/>
            <rFont val="Tahoma"/>
            <family val="2"/>
          </rPr>
          <t>Riccardo:</t>
        </r>
        <r>
          <rPr>
            <sz val="9"/>
            <color indexed="81"/>
            <rFont val="Tahoma"/>
            <family val="2"/>
          </rPr>
          <t xml:space="preserve">
At baseline</t>
        </r>
      </text>
    </comment>
    <comment ref="P96" authorId="0" shapeId="0" xr:uid="{86A83355-2C33-4912-95E3-6DA25F604FBB}">
      <text>
        <r>
          <rPr>
            <b/>
            <sz val="9"/>
            <color indexed="81"/>
            <rFont val="Tahoma"/>
            <family val="2"/>
          </rPr>
          <t>Riccardo:</t>
        </r>
        <r>
          <rPr>
            <sz val="9"/>
            <color indexed="81"/>
            <rFont val="Tahoma"/>
            <family val="2"/>
          </rPr>
          <t xml:space="preserve">
T2</t>
        </r>
      </text>
    </comment>
    <comment ref="R96" authorId="0" shapeId="0" xr:uid="{F3FFCCCD-BD8D-45F6-8E9C-2F4618E16630}">
      <text>
        <r>
          <rPr>
            <b/>
            <sz val="9"/>
            <color indexed="81"/>
            <rFont val="Tahoma"/>
            <family val="2"/>
          </rPr>
          <t>Riccardo:</t>
        </r>
        <r>
          <rPr>
            <sz val="9"/>
            <color indexed="81"/>
            <rFont val="Tahoma"/>
            <family val="2"/>
          </rPr>
          <t xml:space="preserve">
Have you ever used cannabis five times or more?</t>
        </r>
      </text>
    </comment>
    <comment ref="U96" authorId="0" shapeId="0" xr:uid="{281443E7-63CC-4153-9087-C01DE6D2838A}">
      <text>
        <r>
          <rPr>
            <b/>
            <sz val="9"/>
            <color indexed="81"/>
            <rFont val="Tahoma"/>
            <family val="2"/>
          </rPr>
          <t>Riccardo:</t>
        </r>
        <r>
          <rPr>
            <sz val="9"/>
            <color indexed="81"/>
            <rFont val="Tahoma"/>
            <family val="2"/>
          </rPr>
          <t xml:space="preserve">
After 3,5 AND 8,4 years</t>
        </r>
      </text>
    </comment>
    <comment ref="U108" authorId="0" shapeId="0" xr:uid="{186D416F-A4CC-4396-857D-78BED8669198}">
      <text>
        <r>
          <rPr>
            <b/>
            <sz val="9"/>
            <color indexed="81"/>
            <rFont val="Tahoma"/>
            <family val="2"/>
          </rPr>
          <t>Riccardo:</t>
        </r>
        <r>
          <rPr>
            <sz val="9"/>
            <color indexed="81"/>
            <rFont val="Tahoma"/>
            <family val="2"/>
          </rPr>
          <t xml:space="preserve">
Paranoia</t>
        </r>
      </text>
    </comment>
    <comment ref="V108" authorId="0" shapeId="0" xr:uid="{FCDC4531-1A14-4660-9347-0EFE7F883958}">
      <text>
        <r>
          <rPr>
            <b/>
            <sz val="9"/>
            <color indexed="81"/>
            <rFont val="Tahoma"/>
            <family val="2"/>
          </rPr>
          <t>Riccardo:</t>
        </r>
        <r>
          <rPr>
            <sz val="9"/>
            <color indexed="81"/>
            <rFont val="Tahoma"/>
            <family val="2"/>
          </rPr>
          <t xml:space="preserve">
Five items from the Youth Self Report (30) were used to index subclinical
psychotic symptoms in the past year at each age</t>
        </r>
      </text>
    </comment>
    <comment ref="U109" authorId="0" shapeId="0" xr:uid="{23BE146A-BA82-46B7-900B-A71F26772E8F}">
      <text>
        <r>
          <rPr>
            <b/>
            <sz val="9"/>
            <color indexed="81"/>
            <rFont val="Tahoma"/>
            <family val="2"/>
          </rPr>
          <t>Riccardo:</t>
        </r>
        <r>
          <rPr>
            <sz val="9"/>
            <color indexed="81"/>
            <rFont val="Tahoma"/>
            <family val="2"/>
          </rPr>
          <t xml:space="preserve">
Paranoia</t>
        </r>
      </text>
    </comment>
    <comment ref="V109" authorId="0" shapeId="0" xr:uid="{2A54EE50-F0AF-4762-B1D0-C4872B3D064E}">
      <text>
        <r>
          <rPr>
            <b/>
            <sz val="9"/>
            <color indexed="81"/>
            <rFont val="Tahoma"/>
            <family val="2"/>
          </rPr>
          <t>Riccardo:</t>
        </r>
        <r>
          <rPr>
            <sz val="9"/>
            <color indexed="81"/>
            <rFont val="Tahoma"/>
            <family val="2"/>
          </rPr>
          <t xml:space="preserve">
Five items from the Youth Self Report (30) were used to index subclinical
psychotic symptoms in the past year at each age</t>
        </r>
      </text>
    </comment>
    <comment ref="U110" authorId="0" shapeId="0" xr:uid="{96A89492-815B-49F3-ABC9-C3D786E48287}">
      <text>
        <r>
          <rPr>
            <b/>
            <sz val="9"/>
            <color indexed="81"/>
            <rFont val="Tahoma"/>
            <family val="2"/>
          </rPr>
          <t>Riccardo:</t>
        </r>
        <r>
          <rPr>
            <sz val="9"/>
            <color indexed="81"/>
            <rFont val="Tahoma"/>
            <family val="2"/>
          </rPr>
          <t xml:space="preserve">
Paranoia</t>
        </r>
      </text>
    </comment>
    <comment ref="V110" authorId="0" shapeId="0" xr:uid="{ECC95E9E-FF81-4D70-ADDA-1C75692B764B}">
      <text>
        <r>
          <rPr>
            <b/>
            <sz val="9"/>
            <color indexed="81"/>
            <rFont val="Tahoma"/>
            <family val="2"/>
          </rPr>
          <t>Riccardo:</t>
        </r>
        <r>
          <rPr>
            <sz val="9"/>
            <color indexed="81"/>
            <rFont val="Tahoma"/>
            <family val="2"/>
          </rPr>
          <t xml:space="preserve">
Five items from the Youth Self Report (30) were used to index subclinical
psychotic symptoms in the past year at each age</t>
        </r>
      </text>
    </comment>
    <comment ref="U111" authorId="0" shapeId="0" xr:uid="{8241CBD6-807E-4F74-AFA3-8E571923E2B6}">
      <text>
        <r>
          <rPr>
            <b/>
            <sz val="9"/>
            <color indexed="81"/>
            <rFont val="Tahoma"/>
            <family val="2"/>
          </rPr>
          <t>Riccardo:</t>
        </r>
        <r>
          <rPr>
            <sz val="9"/>
            <color indexed="81"/>
            <rFont val="Tahoma"/>
            <family val="2"/>
          </rPr>
          <t xml:space="preserve">
Paranoia</t>
        </r>
      </text>
    </comment>
    <comment ref="V111" authorId="0" shapeId="0" xr:uid="{C3401ADA-8822-4A12-8CE4-4C6BAE21C59D}">
      <text>
        <r>
          <rPr>
            <b/>
            <sz val="9"/>
            <color indexed="81"/>
            <rFont val="Tahoma"/>
            <family val="2"/>
          </rPr>
          <t>Riccardo:</t>
        </r>
        <r>
          <rPr>
            <sz val="9"/>
            <color indexed="81"/>
            <rFont val="Tahoma"/>
            <family val="2"/>
          </rPr>
          <t xml:space="preserve">
Five items from the Youth Self Report (30) were used to index subclinical
psychotic symptoms in the past year at each age</t>
        </r>
      </text>
    </comment>
    <comment ref="U112" authorId="0" shapeId="0" xr:uid="{1D54F450-FF1D-46DC-AF3F-2F7351EFAF58}">
      <text>
        <r>
          <rPr>
            <b/>
            <sz val="9"/>
            <color indexed="81"/>
            <rFont val="Tahoma"/>
            <family val="2"/>
          </rPr>
          <t>Riccardo:</t>
        </r>
        <r>
          <rPr>
            <sz val="9"/>
            <color indexed="81"/>
            <rFont val="Tahoma"/>
            <family val="2"/>
          </rPr>
          <t xml:space="preserve">
Hallucinations
</t>
        </r>
      </text>
    </comment>
    <comment ref="V112" authorId="0" shapeId="0" xr:uid="{4759E1A9-1990-4257-A07D-561D50E365A2}">
      <text>
        <r>
          <rPr>
            <b/>
            <sz val="9"/>
            <color indexed="81"/>
            <rFont val="Tahoma"/>
            <family val="2"/>
          </rPr>
          <t>Riccardo:</t>
        </r>
        <r>
          <rPr>
            <sz val="9"/>
            <color indexed="81"/>
            <rFont val="Tahoma"/>
            <family val="2"/>
          </rPr>
          <t xml:space="preserve">
Five items from the Youth Self Report (30) were used to index subclinical
psychotic symptoms in the past year at each age</t>
        </r>
      </text>
    </comment>
    <comment ref="U113" authorId="0" shapeId="0" xr:uid="{BB7A58B4-CA00-4D23-8AE9-692604380895}">
      <text>
        <r>
          <rPr>
            <b/>
            <sz val="9"/>
            <color indexed="81"/>
            <rFont val="Tahoma"/>
            <family val="2"/>
          </rPr>
          <t>Riccardo:</t>
        </r>
        <r>
          <rPr>
            <sz val="9"/>
            <color indexed="81"/>
            <rFont val="Tahoma"/>
            <family val="2"/>
          </rPr>
          <t xml:space="preserve">
Hallucinations
</t>
        </r>
      </text>
    </comment>
    <comment ref="V113" authorId="0" shapeId="0" xr:uid="{2742BD7F-5D35-46AF-AC49-0545B3733DAF}">
      <text>
        <r>
          <rPr>
            <b/>
            <sz val="9"/>
            <color indexed="81"/>
            <rFont val="Tahoma"/>
            <family val="2"/>
          </rPr>
          <t>Riccardo:</t>
        </r>
        <r>
          <rPr>
            <sz val="9"/>
            <color indexed="81"/>
            <rFont val="Tahoma"/>
            <family val="2"/>
          </rPr>
          <t xml:space="preserve">
Five items from the Youth Self Report (30) were used to index subclinical
psychotic symptoms in the past year at each age</t>
        </r>
      </text>
    </comment>
    <comment ref="U114" authorId="0" shapeId="0" xr:uid="{5812C9F2-A032-4891-BFA6-9EA51503423E}">
      <text>
        <r>
          <rPr>
            <b/>
            <sz val="9"/>
            <color indexed="81"/>
            <rFont val="Tahoma"/>
            <family val="2"/>
          </rPr>
          <t>Riccardo:</t>
        </r>
        <r>
          <rPr>
            <sz val="9"/>
            <color indexed="81"/>
            <rFont val="Tahoma"/>
            <family val="2"/>
          </rPr>
          <t xml:space="preserve">
Hallucinations
</t>
        </r>
      </text>
    </comment>
    <comment ref="V114" authorId="0" shapeId="0" xr:uid="{ACB392A8-8CB3-4637-825D-21E96DA84303}">
      <text>
        <r>
          <rPr>
            <b/>
            <sz val="9"/>
            <color indexed="81"/>
            <rFont val="Tahoma"/>
            <family val="2"/>
          </rPr>
          <t>Riccardo:</t>
        </r>
        <r>
          <rPr>
            <sz val="9"/>
            <color indexed="81"/>
            <rFont val="Tahoma"/>
            <family val="2"/>
          </rPr>
          <t xml:space="preserve">
Five items from the Youth Self Report (30) were used to index subclinical
psychotic symptoms in the past year at each age</t>
        </r>
      </text>
    </comment>
    <comment ref="U115" authorId="0" shapeId="0" xr:uid="{F42776E3-C9AA-43A1-AB85-ED4937D55A1C}">
      <text>
        <r>
          <rPr>
            <b/>
            <sz val="9"/>
            <color indexed="81"/>
            <rFont val="Tahoma"/>
            <family val="2"/>
          </rPr>
          <t>Riccardo:</t>
        </r>
        <r>
          <rPr>
            <sz val="9"/>
            <color indexed="81"/>
            <rFont val="Tahoma"/>
            <family val="2"/>
          </rPr>
          <t xml:space="preserve">
Hallucinations
</t>
        </r>
      </text>
    </comment>
    <comment ref="V115" authorId="0" shapeId="0" xr:uid="{F87546AC-2720-41DD-B1E3-6DE7662D239D}">
      <text>
        <r>
          <rPr>
            <b/>
            <sz val="9"/>
            <color indexed="81"/>
            <rFont val="Tahoma"/>
            <family val="2"/>
          </rPr>
          <t>Riccardo:</t>
        </r>
        <r>
          <rPr>
            <sz val="9"/>
            <color indexed="81"/>
            <rFont val="Tahoma"/>
            <family val="2"/>
          </rPr>
          <t xml:space="preserve">
Five items from the Youth Self Report (30) were used to index subclinical
psychotic symptoms in the past year at each age</t>
        </r>
      </text>
    </comment>
    <comment ref="U116" authorId="0" shapeId="0" xr:uid="{64E486E8-AA43-4C80-B611-3B71200DB1D7}">
      <text>
        <r>
          <rPr>
            <b/>
            <sz val="9"/>
            <color indexed="81"/>
            <rFont val="Tahoma"/>
            <family val="2"/>
          </rPr>
          <t>Riccardo:</t>
        </r>
        <r>
          <rPr>
            <sz val="9"/>
            <color indexed="81"/>
            <rFont val="Tahoma"/>
            <family val="2"/>
          </rPr>
          <t xml:space="preserve">
Bizarre thinking
</t>
        </r>
      </text>
    </comment>
    <comment ref="V116" authorId="0" shapeId="0" xr:uid="{7C6D7383-9A6E-4580-A059-97255402E7C6}">
      <text>
        <r>
          <rPr>
            <b/>
            <sz val="9"/>
            <color indexed="81"/>
            <rFont val="Tahoma"/>
            <family val="2"/>
          </rPr>
          <t>Riccardo:</t>
        </r>
        <r>
          <rPr>
            <sz val="9"/>
            <color indexed="81"/>
            <rFont val="Tahoma"/>
            <family val="2"/>
          </rPr>
          <t xml:space="preserve">
Five items from the Youth Self Report (30) were used to index subclinical
psychotic symptoms in the past year at each age</t>
        </r>
      </text>
    </comment>
    <comment ref="U117" authorId="0" shapeId="0" xr:uid="{F75FF074-ADDB-4A84-8BA3-E0EBDD1123B8}">
      <text>
        <r>
          <rPr>
            <b/>
            <sz val="9"/>
            <color indexed="81"/>
            <rFont val="Tahoma"/>
            <family val="2"/>
          </rPr>
          <t>Riccardo:</t>
        </r>
        <r>
          <rPr>
            <sz val="9"/>
            <color indexed="81"/>
            <rFont val="Tahoma"/>
            <family val="2"/>
          </rPr>
          <t xml:space="preserve">
Bizarre thinking
</t>
        </r>
      </text>
    </comment>
    <comment ref="V117" authorId="0" shapeId="0" xr:uid="{FC8ED99A-880C-4671-96D0-385726204C7D}">
      <text>
        <r>
          <rPr>
            <b/>
            <sz val="9"/>
            <color indexed="81"/>
            <rFont val="Tahoma"/>
            <family val="2"/>
          </rPr>
          <t>Riccardo:</t>
        </r>
        <r>
          <rPr>
            <sz val="9"/>
            <color indexed="81"/>
            <rFont val="Tahoma"/>
            <family val="2"/>
          </rPr>
          <t xml:space="preserve">
Five items from the Youth Self Report (30) were used to index subclinical
psychotic symptoms in the past year at each age</t>
        </r>
      </text>
    </comment>
    <comment ref="U118" authorId="0" shapeId="0" xr:uid="{9B44F647-71BF-4E79-9CED-D22BE995DE9D}">
      <text>
        <r>
          <rPr>
            <b/>
            <sz val="9"/>
            <color indexed="81"/>
            <rFont val="Tahoma"/>
            <family val="2"/>
          </rPr>
          <t>Riccardo:</t>
        </r>
        <r>
          <rPr>
            <sz val="9"/>
            <color indexed="81"/>
            <rFont val="Tahoma"/>
            <family val="2"/>
          </rPr>
          <t xml:space="preserve">
Bizarre thinking
</t>
        </r>
      </text>
    </comment>
    <comment ref="V118" authorId="0" shapeId="0" xr:uid="{68F07C80-5F5D-4D7C-A84B-216EEEBE1E21}">
      <text>
        <r>
          <rPr>
            <b/>
            <sz val="9"/>
            <color indexed="81"/>
            <rFont val="Tahoma"/>
            <family val="2"/>
          </rPr>
          <t>Riccardo:</t>
        </r>
        <r>
          <rPr>
            <sz val="9"/>
            <color indexed="81"/>
            <rFont val="Tahoma"/>
            <family val="2"/>
          </rPr>
          <t xml:space="preserve">
Five items from the Youth Self Report (30) were used to index subclinical
psychotic symptoms in the past year at each age</t>
        </r>
      </text>
    </comment>
    <comment ref="U119" authorId="0" shapeId="0" xr:uid="{4F3CC48E-FE80-41FC-A4E0-9EACF9D6BA12}">
      <text>
        <r>
          <rPr>
            <b/>
            <sz val="9"/>
            <color indexed="81"/>
            <rFont val="Tahoma"/>
            <family val="2"/>
          </rPr>
          <t>Riccardo:</t>
        </r>
        <r>
          <rPr>
            <sz val="9"/>
            <color indexed="81"/>
            <rFont val="Tahoma"/>
            <family val="2"/>
          </rPr>
          <t xml:space="preserve">
Bizarre thinking
</t>
        </r>
      </text>
    </comment>
    <comment ref="V119" authorId="0" shapeId="0" xr:uid="{92792AC2-59CD-4D6C-BE6E-BCA1D32E8AD2}">
      <text>
        <r>
          <rPr>
            <b/>
            <sz val="9"/>
            <color indexed="81"/>
            <rFont val="Tahoma"/>
            <family val="2"/>
          </rPr>
          <t>Riccardo:</t>
        </r>
        <r>
          <rPr>
            <sz val="9"/>
            <color indexed="81"/>
            <rFont val="Tahoma"/>
            <family val="2"/>
          </rPr>
          <t xml:space="preserve">
Five items from the Youth Self Report (30) were used to index subclinical
psychotic symptoms in the past year at each age</t>
        </r>
      </text>
    </comment>
    <comment ref="U120" authorId="0" shapeId="0" xr:uid="{3E81844E-CC63-4E8A-94FC-3AEEFB959699}">
      <text>
        <r>
          <rPr>
            <b/>
            <sz val="9"/>
            <color indexed="81"/>
            <rFont val="Tahoma"/>
            <family val="2"/>
          </rPr>
          <t>Riccardo:</t>
        </r>
        <r>
          <rPr>
            <sz val="9"/>
            <color indexed="81"/>
            <rFont val="Tahoma"/>
            <family val="2"/>
          </rPr>
          <t xml:space="preserve">
Lifetime Psychotic Disorder</t>
        </r>
      </text>
    </comment>
    <comment ref="V120" authorId="0" shapeId="0" xr:uid="{7908A883-9078-41FF-8541-1DB642452B8C}">
      <text>
        <r>
          <rPr>
            <b/>
            <sz val="9"/>
            <color indexed="81"/>
            <rFont val="Tahoma"/>
            <family val="2"/>
          </rPr>
          <t>Riccardo:</t>
        </r>
        <r>
          <rPr>
            <sz val="9"/>
            <color indexed="81"/>
            <rFont val="Tahoma"/>
            <family val="2"/>
          </rPr>
          <t xml:space="preserve">
Five items from the Youth Self Report (30) were used to index subclinical
psychotic symptoms in the past year at each age</t>
        </r>
      </text>
    </comment>
    <comment ref="U121" authorId="0" shapeId="0" xr:uid="{8260994F-ADFB-4F81-A8F2-ED6ABC2ACEEF}">
      <text>
        <r>
          <rPr>
            <b/>
            <sz val="9"/>
            <color indexed="81"/>
            <rFont val="Tahoma"/>
            <family val="2"/>
          </rPr>
          <t>Riccardo:</t>
        </r>
        <r>
          <rPr>
            <sz val="9"/>
            <color indexed="81"/>
            <rFont val="Tahoma"/>
            <family val="2"/>
          </rPr>
          <t xml:space="preserve">
Lifetime Psychotic Disorder</t>
        </r>
      </text>
    </comment>
    <comment ref="V121" authorId="0" shapeId="0" xr:uid="{2B8EFF48-EE9F-402E-82BE-E6AAAEE0A46F}">
      <text>
        <r>
          <rPr>
            <b/>
            <sz val="9"/>
            <color indexed="81"/>
            <rFont val="Tahoma"/>
            <family val="2"/>
          </rPr>
          <t>Riccardo:</t>
        </r>
        <r>
          <rPr>
            <sz val="9"/>
            <color indexed="81"/>
            <rFont val="Tahoma"/>
            <family val="2"/>
          </rPr>
          <t xml:space="preserve">
Five items from the Youth Self Report (30) were used to index subclinical
psychotic symptoms in the past year at each age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Utente</author>
  </authors>
  <commentList>
    <comment ref="H2" authorId="0" shapeId="0" xr:uid="{4480DEBD-707D-45D0-9597-ADA046304E26}">
      <text>
        <r>
          <rPr>
            <b/>
            <sz val="9"/>
            <color indexed="81"/>
            <rFont val="Tahoma"/>
            <family val="2"/>
          </rPr>
          <t>Riccardo:</t>
        </r>
        <r>
          <rPr>
            <sz val="9"/>
            <color indexed="81"/>
            <rFont val="Tahoma"/>
            <family val="2"/>
          </rPr>
          <t xml:space="preserve">
UHR patients</t>
        </r>
      </text>
    </comment>
    <comment ref="U2" authorId="0" shapeId="0" xr:uid="{9893247F-601B-4ECD-BF77-7C2A848B38E7}">
      <text>
        <r>
          <rPr>
            <b/>
            <sz val="9"/>
            <color indexed="81"/>
            <rFont val="Tahoma"/>
            <family val="2"/>
          </rPr>
          <t xml:space="preserve">Riccardo:
</t>
        </r>
        <r>
          <rPr>
            <sz val="9"/>
            <color indexed="81"/>
            <rFont val="Tahoma"/>
            <family val="2"/>
          </rPr>
          <t>SIPS Positive symptoms</t>
        </r>
        <r>
          <rPr>
            <sz val="9"/>
            <color indexed="81"/>
            <rFont val="Tahoma"/>
            <family val="2"/>
          </rPr>
          <t xml:space="preserve">
</t>
        </r>
      </text>
    </comment>
    <comment ref="W2" authorId="0" shapeId="0" xr:uid="{DB56B277-2FD5-4C85-AC1B-81F4EE46E0C8}">
      <text>
        <r>
          <rPr>
            <b/>
            <sz val="9"/>
            <color indexed="81"/>
            <rFont val="Tahoma"/>
            <family val="2"/>
          </rPr>
          <t>Riccardo:</t>
        </r>
        <r>
          <rPr>
            <sz val="9"/>
            <color indexed="81"/>
            <rFont val="Tahoma"/>
            <family val="2"/>
          </rPr>
          <t xml:space="preserve">
Indicated as a CS study. Might it be considered a cohort</t>
        </r>
        <r>
          <rPr>
            <sz val="9"/>
            <color indexed="81"/>
            <rFont val="Tahoma"/>
            <family val="2"/>
          </rPr>
          <t xml:space="preserve">
</t>
        </r>
      </text>
    </comment>
    <comment ref="U3" authorId="0" shapeId="0" xr:uid="{4B1EFDB9-446A-40FA-AF01-19278F681E1C}">
      <text>
        <r>
          <rPr>
            <b/>
            <sz val="9"/>
            <color indexed="81"/>
            <rFont val="Tahoma"/>
            <family val="2"/>
          </rPr>
          <t xml:space="preserve">Riccardo:
</t>
        </r>
        <r>
          <rPr>
            <sz val="9"/>
            <color indexed="81"/>
            <rFont val="Tahoma"/>
            <family val="2"/>
          </rPr>
          <t>SIPS Negative symptoms</t>
        </r>
        <r>
          <rPr>
            <sz val="9"/>
            <color indexed="81"/>
            <rFont val="Tahoma"/>
            <family val="2"/>
          </rPr>
          <t xml:space="preserve">
</t>
        </r>
      </text>
    </comment>
    <comment ref="W3" authorId="0" shapeId="0" xr:uid="{61F27031-8417-44DB-BBD6-B5C5B384979C}">
      <text>
        <r>
          <rPr>
            <b/>
            <sz val="9"/>
            <color indexed="81"/>
            <rFont val="Tahoma"/>
            <family val="2"/>
          </rPr>
          <t>Riccardo:</t>
        </r>
        <r>
          <rPr>
            <sz val="9"/>
            <color indexed="81"/>
            <rFont val="Tahoma"/>
            <family val="2"/>
          </rPr>
          <t xml:space="preserve">
Indicated as a CS study. Might it be considered a cohort</t>
        </r>
        <r>
          <rPr>
            <sz val="9"/>
            <color indexed="81"/>
            <rFont val="Tahoma"/>
            <family val="2"/>
          </rPr>
          <t xml:space="preserve">
</t>
        </r>
      </text>
    </comment>
    <comment ref="U4" authorId="0" shapeId="0" xr:uid="{9A9E327C-3566-41A6-9C90-A84D53C2F3DD}">
      <text>
        <r>
          <rPr>
            <b/>
            <sz val="9"/>
            <color indexed="81"/>
            <rFont val="Tahoma"/>
            <family val="2"/>
          </rPr>
          <t xml:space="preserve">Riccardo:
</t>
        </r>
        <r>
          <rPr>
            <sz val="9"/>
            <color indexed="81"/>
            <rFont val="Tahoma"/>
            <family val="2"/>
          </rPr>
          <t>SIPS Disorganization symptoms</t>
        </r>
        <r>
          <rPr>
            <sz val="9"/>
            <color indexed="81"/>
            <rFont val="Tahoma"/>
            <family val="2"/>
          </rPr>
          <t xml:space="preserve">
</t>
        </r>
      </text>
    </comment>
    <comment ref="W4" authorId="0" shapeId="0" xr:uid="{DA6E9A21-8968-4569-A9C7-04C656B14BF2}">
      <text>
        <r>
          <rPr>
            <b/>
            <sz val="9"/>
            <color indexed="81"/>
            <rFont val="Tahoma"/>
            <family val="2"/>
          </rPr>
          <t>Riccardo:</t>
        </r>
        <r>
          <rPr>
            <sz val="9"/>
            <color indexed="81"/>
            <rFont val="Tahoma"/>
            <family val="2"/>
          </rPr>
          <t xml:space="preserve">
Indicated as a CS study. Might it be considered a cohort</t>
        </r>
        <r>
          <rPr>
            <sz val="9"/>
            <color indexed="81"/>
            <rFont val="Tahoma"/>
            <family val="2"/>
          </rPr>
          <t xml:space="preserve">
</t>
        </r>
      </text>
    </comment>
    <comment ref="U5" authorId="0" shapeId="0" xr:uid="{542DA717-D72C-4C42-99DD-D46B023490C0}">
      <text>
        <r>
          <rPr>
            <b/>
            <sz val="9"/>
            <color indexed="81"/>
            <rFont val="Tahoma"/>
            <family val="2"/>
          </rPr>
          <t xml:space="preserve">Riccardo:
</t>
        </r>
        <r>
          <rPr>
            <sz val="9"/>
            <color indexed="81"/>
            <rFont val="Tahoma"/>
            <family val="2"/>
          </rPr>
          <t>SIPS General symptoms</t>
        </r>
        <r>
          <rPr>
            <sz val="9"/>
            <color indexed="81"/>
            <rFont val="Tahoma"/>
            <family val="2"/>
          </rPr>
          <t xml:space="preserve">
</t>
        </r>
      </text>
    </comment>
    <comment ref="W5" authorId="0" shapeId="0" xr:uid="{C8683E0A-9B55-4A33-B55B-E37F4BECCA71}">
      <text>
        <r>
          <rPr>
            <b/>
            <sz val="9"/>
            <color indexed="81"/>
            <rFont val="Tahoma"/>
            <family val="2"/>
          </rPr>
          <t>Riccardo:</t>
        </r>
        <r>
          <rPr>
            <sz val="9"/>
            <color indexed="81"/>
            <rFont val="Tahoma"/>
            <family val="2"/>
          </rPr>
          <t xml:space="preserve">
Indicated as a CS study. Might it be considered a cohort</t>
        </r>
        <r>
          <rPr>
            <sz val="9"/>
            <color indexed="81"/>
            <rFont val="Tahoma"/>
            <family val="2"/>
          </rPr>
          <t xml:space="preserve">
</t>
        </r>
      </text>
    </comment>
    <comment ref="U6" authorId="0" shapeId="0" xr:uid="{557C7107-0E71-47B4-AB6C-B2F570A1B9AA}">
      <text>
        <r>
          <rPr>
            <b/>
            <sz val="9"/>
            <color indexed="81"/>
            <rFont val="Tahoma"/>
            <family val="2"/>
          </rPr>
          <t>Riccardo:</t>
        </r>
        <r>
          <rPr>
            <sz val="9"/>
            <color indexed="81"/>
            <rFont val="Tahoma"/>
            <family val="2"/>
          </rPr>
          <t xml:space="preserve">
BSABS</t>
        </r>
        <r>
          <rPr>
            <sz val="9"/>
            <color indexed="81"/>
            <rFont val="Tahoma"/>
            <family val="2"/>
          </rPr>
          <t xml:space="preserve">
</t>
        </r>
      </text>
    </comment>
    <comment ref="W6" authorId="0" shapeId="0" xr:uid="{1E0E886D-706A-4246-BC78-3DB4201B5048}">
      <text>
        <r>
          <rPr>
            <b/>
            <sz val="9"/>
            <color indexed="81"/>
            <rFont val="Tahoma"/>
            <family val="2"/>
          </rPr>
          <t>Riccardo:</t>
        </r>
        <r>
          <rPr>
            <sz val="9"/>
            <color indexed="81"/>
            <rFont val="Tahoma"/>
            <family val="2"/>
          </rPr>
          <t xml:space="preserve">
Indicated as a CS study. Might it be considered a cohort</t>
        </r>
        <r>
          <rPr>
            <sz val="9"/>
            <color indexed="81"/>
            <rFont val="Tahoma"/>
            <family val="2"/>
          </rPr>
          <t xml:space="preserve">
</t>
        </r>
      </text>
    </comment>
    <comment ref="H7" authorId="0" shapeId="0" xr:uid="{50E8A26F-A45A-49A9-963A-D58C5627421D}">
      <text>
        <r>
          <rPr>
            <b/>
            <sz val="9"/>
            <color indexed="81"/>
            <rFont val="Tahoma"/>
            <family val="2"/>
          </rPr>
          <t>Aisha:</t>
        </r>
        <r>
          <rPr>
            <sz val="9"/>
            <color indexed="81"/>
            <rFont val="Tahoma"/>
            <family val="2"/>
          </rPr>
          <t xml:space="preserve">
HC, UHR, FEP</t>
        </r>
      </text>
    </comment>
    <comment ref="K7" authorId="0" shapeId="0" xr:uid="{1E37EEB6-4EDE-469C-BB6D-9B20569681BD}">
      <text>
        <r>
          <rPr>
            <b/>
            <sz val="9"/>
            <color indexed="81"/>
            <rFont val="Tahoma"/>
            <family val="2"/>
          </rPr>
          <t>Aisha:</t>
        </r>
        <r>
          <rPr>
            <sz val="9"/>
            <color indexed="81"/>
            <rFont val="Tahoma"/>
            <family val="2"/>
          </rPr>
          <t xml:space="preserve">
HC = 32.9 (7.4), FEP = 22.9 (3.8)</t>
        </r>
      </text>
    </comment>
    <comment ref="Q7" authorId="0" shapeId="0" xr:uid="{762A6FD4-293D-4222-A4EF-6672F536D116}">
      <text>
        <r>
          <rPr>
            <b/>
            <sz val="9"/>
            <color indexed="81"/>
            <rFont val="Tahoma"/>
            <family val="2"/>
          </rPr>
          <t>Riccardo:</t>
        </r>
        <r>
          <rPr>
            <sz val="9"/>
            <color indexed="81"/>
            <rFont val="Tahoma"/>
            <family val="2"/>
          </rPr>
          <t xml:space="preserve">
weekly cannabis use</t>
        </r>
      </text>
    </comment>
    <comment ref="R7" authorId="0" shapeId="0" xr:uid="{E4F5D696-7828-4EEE-AA36-F0D50CA2B0C9}">
      <text>
        <r>
          <rPr>
            <b/>
            <sz val="9"/>
            <color indexed="81"/>
            <rFont val="Tahoma"/>
            <family val="2"/>
          </rPr>
          <t>Riccardo:</t>
        </r>
        <r>
          <rPr>
            <sz val="9"/>
            <color indexed="81"/>
            <rFont val="Tahoma"/>
            <family val="2"/>
          </rPr>
          <t xml:space="preserve">
More than 2 gr/week</t>
        </r>
      </text>
    </comment>
    <comment ref="AK7" authorId="0" shapeId="0" xr:uid="{3D790777-7332-49F6-B8DE-20324E34CB52}">
      <text>
        <r>
          <rPr>
            <b/>
            <sz val="9"/>
            <color indexed="81"/>
            <rFont val="Tahoma"/>
            <family val="2"/>
          </rPr>
          <t>Utente:</t>
        </r>
        <r>
          <rPr>
            <sz val="9"/>
            <color indexed="81"/>
            <rFont val="Tahoma"/>
            <family val="2"/>
          </rPr>
          <t xml:space="preserve">
</t>
        </r>
      </text>
    </comment>
    <comment ref="Q8" authorId="0" shapeId="0" xr:uid="{3D98C05D-52F3-4A12-B253-2318119636EA}">
      <text>
        <r>
          <rPr>
            <b/>
            <sz val="9"/>
            <color indexed="81"/>
            <rFont val="Tahoma"/>
            <family val="2"/>
          </rPr>
          <t>Riccardo:</t>
        </r>
        <r>
          <rPr>
            <sz val="9"/>
            <color indexed="81"/>
            <rFont val="Tahoma"/>
            <family val="2"/>
          </rPr>
          <t xml:space="preserve">
weekly cannabis use</t>
        </r>
      </text>
    </comment>
    <comment ref="R8" authorId="0" shapeId="0" xr:uid="{616BC573-8D6D-4CB8-9DD2-A0165901E751}">
      <text>
        <r>
          <rPr>
            <b/>
            <sz val="9"/>
            <color indexed="81"/>
            <rFont val="Tahoma"/>
            <family val="2"/>
          </rPr>
          <t>Riccardo:</t>
        </r>
        <r>
          <rPr>
            <sz val="9"/>
            <color indexed="81"/>
            <rFont val="Tahoma"/>
            <family val="2"/>
          </rPr>
          <t xml:space="preserve">
Less or equal 2 gr/week</t>
        </r>
      </text>
    </comment>
    <comment ref="AK8" authorId="0" shapeId="0" xr:uid="{1C350DCF-D586-4946-87D8-FA02F5D03635}">
      <text>
        <r>
          <rPr>
            <b/>
            <sz val="9"/>
            <color indexed="81"/>
            <rFont val="Tahoma"/>
            <family val="2"/>
          </rPr>
          <t>Utente:</t>
        </r>
        <r>
          <rPr>
            <sz val="9"/>
            <color indexed="81"/>
            <rFont val="Tahoma"/>
            <family val="2"/>
          </rPr>
          <t xml:space="preserve">
</t>
        </r>
      </text>
    </comment>
    <comment ref="H9" authorId="0" shapeId="0" xr:uid="{9CD685CA-7912-4F8C-87BC-FA84B54BD0BA}">
      <text>
        <r>
          <rPr>
            <b/>
            <sz val="9"/>
            <color indexed="81"/>
            <rFont val="Tahoma"/>
            <family val="2"/>
          </rPr>
          <t>Aisha:</t>
        </r>
        <r>
          <rPr>
            <sz val="9"/>
            <color indexed="81"/>
            <rFont val="Tahoma"/>
            <family val="2"/>
          </rPr>
          <t xml:space="preserve">
UHR</t>
        </r>
      </text>
    </comment>
    <comment ref="Y9" authorId="0" shapeId="0" xr:uid="{E2E55D12-ABFB-4D16-A166-4217C7C8727B}">
      <text>
        <r>
          <rPr>
            <b/>
            <sz val="9"/>
            <color indexed="81"/>
            <rFont val="Tahoma"/>
            <family val="2"/>
          </rPr>
          <t>Aisha:</t>
        </r>
        <r>
          <rPr>
            <sz val="9"/>
            <color indexed="81"/>
            <rFont val="Tahoma"/>
            <family val="2"/>
          </rPr>
          <t xml:space="preserve">
9 months,
18 months,
24 months</t>
        </r>
      </text>
    </comment>
    <comment ref="H10" authorId="0" shapeId="0" xr:uid="{0034C2FF-B436-4A2E-8E42-2652DAC6DC9A}">
      <text>
        <r>
          <rPr>
            <b/>
            <sz val="9"/>
            <color indexed="81"/>
            <rFont val="Tahoma"/>
            <family val="2"/>
          </rPr>
          <t>Aisha:</t>
        </r>
        <r>
          <rPr>
            <sz val="9"/>
            <color indexed="81"/>
            <rFont val="Tahoma"/>
            <family val="2"/>
          </rPr>
          <t xml:space="preserve">
UHR</t>
        </r>
      </text>
    </comment>
    <comment ref="Y10" authorId="0" shapeId="0" xr:uid="{8AAAFB9C-C98E-4D19-BAD2-4CC03F42AC9C}">
      <text>
        <r>
          <rPr>
            <b/>
            <sz val="9"/>
            <color indexed="81"/>
            <rFont val="Tahoma"/>
            <family val="2"/>
          </rPr>
          <t>Aisha:</t>
        </r>
        <r>
          <rPr>
            <sz val="9"/>
            <color indexed="81"/>
            <rFont val="Tahoma"/>
            <family val="2"/>
          </rPr>
          <t xml:space="preserve">
9 months,
18 months,
24 months</t>
        </r>
      </text>
    </comment>
    <comment ref="BM11" authorId="0" shapeId="0" xr:uid="{E33ED417-54CB-44F3-9F42-E984ED42CA67}">
      <text>
        <r>
          <rPr>
            <b/>
            <sz val="9"/>
            <color indexed="81"/>
            <rFont val="Tahoma"/>
            <family val="2"/>
          </rPr>
          <t>Riccardo:</t>
        </r>
        <r>
          <rPr>
            <sz val="9"/>
            <color indexed="81"/>
            <rFont val="Tahoma"/>
            <family val="2"/>
          </rPr>
          <t xml:space="preserve">
rs4281084 (NRG1) model</t>
        </r>
      </text>
    </comment>
    <comment ref="BM12" authorId="0" shapeId="0" xr:uid="{0D2C433E-B599-4789-953D-F801D92A29B0}">
      <text>
        <r>
          <rPr>
            <b/>
            <sz val="9"/>
            <color indexed="81"/>
            <rFont val="Tahoma"/>
            <family val="2"/>
          </rPr>
          <t xml:space="preserve">Riccardo:
</t>
        </r>
        <r>
          <rPr>
            <sz val="9"/>
            <color indexed="81"/>
            <rFont val="Tahoma"/>
            <family val="2"/>
          </rPr>
          <t xml:space="preserve">rs12155594 (NRG1) model
</t>
        </r>
      </text>
    </comment>
    <comment ref="BM13" authorId="0" shapeId="0" xr:uid="{5CCB71C8-6B2B-48FA-94CA-6E9FFB8B8B13}">
      <text>
        <r>
          <rPr>
            <b/>
            <sz val="9"/>
            <color indexed="81"/>
            <rFont val="Tahoma"/>
            <family val="2"/>
          </rPr>
          <t>Riccardo:</t>
        </r>
        <r>
          <rPr>
            <sz val="9"/>
            <color indexed="81"/>
            <rFont val="Tahoma"/>
            <family val="2"/>
          </rPr>
          <t xml:space="preserve">
rs4281084 A-alleles + rs1255594 T-alleles model</t>
        </r>
      </text>
    </comment>
    <comment ref="H15" authorId="0" shapeId="0" xr:uid="{8B613698-E785-4069-9954-2C071C605BA3}">
      <text>
        <r>
          <rPr>
            <b/>
            <sz val="9"/>
            <color indexed="81"/>
            <rFont val="Tahoma"/>
            <family val="2"/>
          </rPr>
          <t>Aisha:</t>
        </r>
        <r>
          <rPr>
            <sz val="9"/>
            <color indexed="81"/>
            <rFont val="Tahoma"/>
            <family val="2"/>
          </rPr>
          <t xml:space="preserve">
ARMS</t>
        </r>
      </text>
    </comment>
    <comment ref="P15" authorId="0" shapeId="0" xr:uid="{9628C750-8355-4B0C-8E47-84FA404376AB}">
      <text>
        <r>
          <rPr>
            <b/>
            <sz val="9"/>
            <color indexed="81"/>
            <rFont val="Tahoma"/>
            <family val="2"/>
          </rPr>
          <t>Aisha:</t>
        </r>
        <r>
          <rPr>
            <sz val="9"/>
            <color indexed="81"/>
            <rFont val="Tahoma"/>
            <family val="2"/>
          </rPr>
          <t xml:space="preserve">
ARMS-NP = 40%, ARMS-P = 36.36%</t>
        </r>
      </text>
    </comment>
    <comment ref="H16" authorId="0" shapeId="0" xr:uid="{81618D64-0507-439C-963A-76D6CC51DEDC}">
      <text>
        <r>
          <rPr>
            <b/>
            <sz val="9"/>
            <color indexed="81"/>
            <rFont val="Tahoma"/>
            <family val="2"/>
          </rPr>
          <t>Aisha:</t>
        </r>
        <r>
          <rPr>
            <sz val="9"/>
            <color indexed="81"/>
            <rFont val="Tahoma"/>
            <family val="2"/>
          </rPr>
          <t xml:space="preserve">
ARMS</t>
        </r>
      </text>
    </comment>
    <comment ref="R16" authorId="0" shapeId="0" xr:uid="{4F81A8BE-7086-4990-A173-45A4D0BA9525}">
      <text>
        <r>
          <rPr>
            <b/>
            <sz val="9"/>
            <color indexed="81"/>
            <rFont val="Tahoma"/>
            <family val="2"/>
          </rPr>
          <t xml:space="preserve">Riccardo:
</t>
        </r>
        <r>
          <rPr>
            <sz val="9"/>
            <color indexed="81"/>
            <rFont val="Tahoma"/>
            <family val="2"/>
          </rPr>
          <t>data not given</t>
        </r>
        <r>
          <rPr>
            <sz val="9"/>
            <color indexed="81"/>
            <rFont val="Tahoma"/>
            <family val="2"/>
          </rPr>
          <t xml:space="preserve">
</t>
        </r>
      </text>
    </comment>
    <comment ref="S16" authorId="0" shapeId="0" xr:uid="{E5BC04A7-F07A-4056-AE56-E2D4E98627F0}">
      <text>
        <r>
          <rPr>
            <b/>
            <sz val="9"/>
            <color indexed="81"/>
            <rFont val="Tahoma"/>
            <family val="2"/>
          </rPr>
          <t xml:space="preserve">Riccardo:
</t>
        </r>
        <r>
          <rPr>
            <sz val="9"/>
            <color indexed="81"/>
            <rFont val="Tahoma"/>
            <family val="2"/>
          </rPr>
          <t>data not given</t>
        </r>
        <r>
          <rPr>
            <sz val="9"/>
            <color indexed="81"/>
            <rFont val="Tahoma"/>
            <family val="2"/>
          </rPr>
          <t xml:space="preserve">
</t>
        </r>
      </text>
    </comment>
    <comment ref="T16" authorId="0" shapeId="0" xr:uid="{1B384731-00DE-4CB7-BCE0-F01AB8EE4AD6}">
      <text>
        <r>
          <rPr>
            <b/>
            <sz val="9"/>
            <color indexed="81"/>
            <rFont val="Tahoma"/>
            <family val="2"/>
          </rPr>
          <t>Riccardo:</t>
        </r>
        <r>
          <rPr>
            <sz val="9"/>
            <color indexed="81"/>
            <rFont val="Tahoma"/>
            <family val="2"/>
          </rPr>
          <t xml:space="preserve">
Semi-structured interview</t>
        </r>
      </text>
    </comment>
    <comment ref="BX16" authorId="0" shapeId="0" xr:uid="{9CBB2DB0-C945-45D3-A6E3-EEF602DC0782}">
      <text>
        <r>
          <rPr>
            <b/>
            <sz val="9"/>
            <color indexed="81"/>
            <rFont val="Tahoma"/>
            <family val="2"/>
          </rPr>
          <t>Riccardo:</t>
        </r>
        <r>
          <rPr>
            <sz val="9"/>
            <color indexed="81"/>
            <rFont val="Tahoma"/>
            <family val="2"/>
          </rPr>
          <t xml:space="preserve">
Cannabis (joint/day)</t>
        </r>
      </text>
    </comment>
    <comment ref="BY16" authorId="0" shapeId="0" xr:uid="{73FFD65F-0965-46CB-8FF0-761880B7852A}">
      <text>
        <r>
          <rPr>
            <b/>
            <sz val="9"/>
            <color indexed="81"/>
            <rFont val="Tahoma"/>
            <family val="2"/>
          </rPr>
          <t>Riccardo:</t>
        </r>
        <r>
          <rPr>
            <sz val="9"/>
            <color indexed="81"/>
            <rFont val="Tahoma"/>
            <family val="2"/>
          </rPr>
          <t xml:space="preserve">
cannabis: joint/day</t>
        </r>
      </text>
    </comment>
    <comment ref="BZ16" authorId="0" shapeId="0" xr:uid="{E4C7C8A0-A191-4A1B-AC78-60045CAB3048}">
      <text>
        <r>
          <rPr>
            <b/>
            <sz val="9"/>
            <color indexed="81"/>
            <rFont val="Tahoma"/>
            <family val="2"/>
          </rPr>
          <t>Riccardo:</t>
        </r>
        <r>
          <rPr>
            <sz val="9"/>
            <color indexed="81"/>
            <rFont val="Tahoma"/>
            <family val="2"/>
          </rPr>
          <t xml:space="preserve">
cannabis: joint/day</t>
        </r>
      </text>
    </comment>
    <comment ref="CA16" authorId="0" shapeId="0" xr:uid="{3FB32AE3-8E17-4903-993E-02D0440080A4}">
      <text>
        <r>
          <rPr>
            <b/>
            <sz val="9"/>
            <color indexed="81"/>
            <rFont val="Tahoma"/>
            <family val="2"/>
          </rPr>
          <t xml:space="preserve">Riccardo:
</t>
        </r>
        <r>
          <rPr>
            <sz val="9"/>
            <color indexed="81"/>
            <rFont val="Tahoma"/>
            <family val="2"/>
          </rPr>
          <t xml:space="preserve">cannabis: joint/day
</t>
        </r>
      </text>
    </comment>
    <comment ref="H17" authorId="0" shapeId="0" xr:uid="{C6B1F5BC-3F2A-4A3C-8F28-F168CF9EB2A4}">
      <text>
        <r>
          <rPr>
            <b/>
            <sz val="9"/>
            <color indexed="81"/>
            <rFont val="Tahoma"/>
            <family val="2"/>
          </rPr>
          <t>Riccardo:</t>
        </r>
        <r>
          <rPr>
            <sz val="9"/>
            <color indexed="81"/>
            <rFont val="Tahoma"/>
            <family val="2"/>
          </rPr>
          <t xml:space="preserve">
1) attenuated positive psychotic
symptoms, 2) brief limited intermittent psychosis and 3) trait vulnerability due to family history or schizotypal personality disorder</t>
        </r>
      </text>
    </comment>
    <comment ref="Q17" authorId="0" shapeId="0" xr:uid="{3EA7A09A-88E3-4DE0-810D-1D9C11EAD047}">
      <text>
        <r>
          <rPr>
            <b/>
            <sz val="9"/>
            <color indexed="81"/>
            <rFont val="Tahoma"/>
            <family val="2"/>
          </rPr>
          <t>Riccardo:</t>
        </r>
        <r>
          <rPr>
            <sz val="9"/>
            <color indexed="81"/>
            <rFont val="Tahoma"/>
            <family val="2"/>
          </rPr>
          <t xml:space="preserve">
Current or past substance use</t>
        </r>
      </text>
    </comment>
    <comment ref="T17" authorId="0" shapeId="0" xr:uid="{8210675F-6A87-471A-A9F7-7019EA0E79E6}">
      <text>
        <r>
          <rPr>
            <b/>
            <sz val="9"/>
            <color indexed="81"/>
            <rFont val="Tahoma"/>
            <family val="2"/>
          </rPr>
          <t>Riccardo:</t>
        </r>
        <r>
          <rPr>
            <sz val="9"/>
            <color indexed="81"/>
            <rFont val="Tahoma"/>
            <family val="2"/>
          </rPr>
          <t xml:space="preserve">
substance abuse or dependence</t>
        </r>
      </text>
    </comment>
    <comment ref="AG17" authorId="0" shapeId="0" xr:uid="{30B0BEEE-03EF-4600-BD79-DB4EFF9AC2C1}">
      <text>
        <r>
          <rPr>
            <b/>
            <sz val="9"/>
            <color indexed="81"/>
            <rFont val="Tahoma"/>
            <family val="2"/>
          </rPr>
          <t>Riccardo:</t>
        </r>
        <r>
          <rPr>
            <sz val="9"/>
            <color indexed="81"/>
            <rFont val="Tahoma"/>
            <family val="2"/>
          </rPr>
          <t xml:space="preserve">
calculated from the percentage</t>
        </r>
      </text>
    </comment>
    <comment ref="AI17" authorId="0" shapeId="0" xr:uid="{019D2F36-F28A-419D-8883-1891F6131CA7}">
      <text>
        <r>
          <rPr>
            <b/>
            <sz val="9"/>
            <color indexed="81"/>
            <rFont val="Tahoma"/>
            <family val="2"/>
          </rPr>
          <t xml:space="preserve">Riccardo:
</t>
        </r>
        <r>
          <rPr>
            <sz val="9"/>
            <color indexed="81"/>
            <rFont val="Tahoma"/>
            <family val="2"/>
          </rPr>
          <t xml:space="preserve">calculated from the percentage
</t>
        </r>
      </text>
    </comment>
    <comment ref="CB17" authorId="0" shapeId="0" xr:uid="{E719E564-2056-4B3C-8D79-D8A3AE8A30BC}">
      <text>
        <r>
          <rPr>
            <b/>
            <sz val="9"/>
            <color indexed="81"/>
            <rFont val="Tahoma"/>
            <family val="2"/>
          </rPr>
          <t>Riccardo:</t>
        </r>
        <r>
          <rPr>
            <sz val="9"/>
            <color indexed="81"/>
            <rFont val="Tahoma"/>
            <family val="2"/>
          </rPr>
          <t xml:space="preserve">
Current or past substance use (%)</t>
        </r>
      </text>
    </comment>
    <comment ref="CC17" authorId="0" shapeId="0" xr:uid="{12D174D7-E5E4-4D7C-9E78-50F5E2DA8A95}">
      <text>
        <r>
          <rPr>
            <b/>
            <sz val="9"/>
            <color indexed="81"/>
            <rFont val="Tahoma"/>
            <family val="2"/>
          </rPr>
          <t>Riccardo:</t>
        </r>
        <r>
          <rPr>
            <sz val="9"/>
            <color indexed="81"/>
            <rFont val="Tahoma"/>
            <family val="2"/>
          </rPr>
          <t xml:space="preserve">
Current or past substance use (%)</t>
        </r>
      </text>
    </comment>
    <comment ref="T18" authorId="0" shapeId="0" xr:uid="{4C38CC44-EE3B-40BB-9A95-9EF4AEE44220}">
      <text>
        <r>
          <rPr>
            <b/>
            <sz val="9"/>
            <color indexed="81"/>
            <rFont val="Tahoma"/>
            <family val="2"/>
          </rPr>
          <t xml:space="preserve">Riccardo:
</t>
        </r>
        <r>
          <rPr>
            <sz val="9"/>
            <color indexed="81"/>
            <rFont val="Tahoma"/>
            <family val="2"/>
          </rPr>
          <t>Not given (CIDI?)</t>
        </r>
      </text>
    </comment>
    <comment ref="H20" authorId="0" shapeId="0" xr:uid="{CBAC3996-3269-4E54-8955-4AA76B7DABA9}">
      <text>
        <r>
          <rPr>
            <b/>
            <sz val="9"/>
            <color indexed="81"/>
            <rFont val="Tahoma"/>
            <family val="2"/>
          </rPr>
          <t xml:space="preserve">Riccardo:
</t>
        </r>
        <r>
          <rPr>
            <sz val="9"/>
            <color indexed="81"/>
            <rFont val="Tahoma"/>
            <family val="2"/>
          </rPr>
          <t>n = 21 SCZTPY</t>
        </r>
        <r>
          <rPr>
            <b/>
            <sz val="9"/>
            <color indexed="81"/>
            <rFont val="Tahoma"/>
            <family val="2"/>
          </rPr>
          <t xml:space="preserve"> </t>
        </r>
        <r>
          <rPr>
            <sz val="9"/>
            <color indexed="81"/>
            <rFont val="Tahoma"/>
            <family val="2"/>
          </rPr>
          <t xml:space="preserve">
</t>
        </r>
      </text>
    </comment>
    <comment ref="R20" authorId="0" shapeId="0" xr:uid="{D801F3DF-4B95-4560-B917-C1ADE16B0C1C}">
      <text>
        <r>
          <rPr>
            <b/>
            <sz val="9"/>
            <color indexed="81"/>
            <rFont val="Tahoma"/>
            <family val="2"/>
          </rPr>
          <t>Riccardo:</t>
        </r>
        <r>
          <rPr>
            <sz val="9"/>
            <color indexed="81"/>
            <rFont val="Tahoma"/>
            <family val="2"/>
          </rPr>
          <t xml:space="preserve">
&gt;= 1-2 per week</t>
        </r>
      </text>
    </comment>
    <comment ref="S20" authorId="0" shapeId="0" xr:uid="{0ADBB36F-A63D-449A-8C1C-9C4B93821F4D}">
      <text>
        <r>
          <rPr>
            <b/>
            <sz val="9"/>
            <color indexed="81"/>
            <rFont val="Tahoma"/>
            <family val="2"/>
          </rPr>
          <t xml:space="preserve">Riccardo:
</t>
        </r>
        <r>
          <rPr>
            <sz val="9"/>
            <color indexed="81"/>
            <rFont val="Tahoma"/>
            <family val="2"/>
          </rPr>
          <t>&lt; 1-2 per week</t>
        </r>
      </text>
    </comment>
    <comment ref="U20" authorId="0" shapeId="0" xr:uid="{4A8BB8D0-5D6F-4C31-8EBF-FB4E1FA63041}">
      <text>
        <r>
          <rPr>
            <b/>
            <sz val="9"/>
            <color indexed="81"/>
            <rFont val="Tahoma"/>
            <family val="2"/>
          </rPr>
          <t>Riccardo:</t>
        </r>
        <r>
          <rPr>
            <sz val="9"/>
            <color indexed="81"/>
            <rFont val="Tahoma"/>
            <family val="2"/>
          </rPr>
          <t xml:space="preserve">
assessed by meeting the SIPS Presence of Psychotic
Symptoms criteria</t>
        </r>
      </text>
    </comment>
    <comment ref="T21" authorId="0" shapeId="0" xr:uid="{35EEF9E9-7725-4444-806A-9B5E91B2C714}">
      <text>
        <r>
          <rPr>
            <b/>
            <sz val="9"/>
            <color indexed="81"/>
            <rFont val="Tahoma"/>
            <family val="2"/>
          </rPr>
          <t>Riccardo:</t>
        </r>
        <r>
          <rPr>
            <sz val="9"/>
            <color indexed="81"/>
            <rFont val="Tahoma"/>
            <family val="2"/>
          </rPr>
          <t xml:space="preserve">
‘Cannabis use’ in past or present was defined as
having used cannabis at least 5 times in a lifetime</t>
        </r>
      </text>
    </comment>
    <comment ref="H22" authorId="0" shapeId="0" xr:uid="{8CF56130-6B35-49F1-B5EE-EE25DC7380B0}">
      <text>
        <r>
          <rPr>
            <b/>
            <sz val="9"/>
            <color indexed="81"/>
            <rFont val="Tahoma"/>
            <family val="2"/>
          </rPr>
          <t xml:space="preserve">Riccardo:
</t>
        </r>
        <r>
          <rPr>
            <sz val="9"/>
            <color indexed="81"/>
            <rFont val="Tahoma"/>
            <family val="2"/>
          </rPr>
          <t>UHR</t>
        </r>
        <r>
          <rPr>
            <sz val="9"/>
            <color indexed="81"/>
            <rFont val="Tahoma"/>
            <family val="2"/>
          </rPr>
          <t xml:space="preserve">
</t>
        </r>
      </text>
    </comment>
    <comment ref="I22" authorId="0" shapeId="0" xr:uid="{44CA0610-4271-4B5C-A39A-32CF924DD452}">
      <text>
        <r>
          <rPr>
            <b/>
            <sz val="9"/>
            <color indexed="81"/>
            <rFont val="Tahoma"/>
            <family val="2"/>
          </rPr>
          <t xml:space="preserve">Riccardo:
</t>
        </r>
        <r>
          <rPr>
            <sz val="9"/>
            <color indexed="81"/>
            <rFont val="Tahoma"/>
            <family val="2"/>
          </rPr>
          <t>Participants had to fulfil at least one of the following
criteria: 1) attenuated positive symptoms (APS), 2) brief,
limited, or intermittent psychotic symptoms (BLIPS), 3)
genetic risk for psychosis, combined with a deterioration in
overall level of social, occupational/school, and psychological
functioning in the past year (GRD) and 4) two or more of a
selection of nine basic symptoms used to assess mild
cognitive disturbances (COGDIS)</t>
        </r>
      </text>
    </comment>
    <comment ref="R22" authorId="0" shapeId="0" xr:uid="{64E1ED23-2AD5-40C0-8044-A06946752F53}">
      <text>
        <r>
          <rPr>
            <b/>
            <sz val="9"/>
            <color indexed="81"/>
            <rFont val="Tahoma"/>
            <family val="2"/>
          </rPr>
          <t>Riccardo:</t>
        </r>
        <r>
          <rPr>
            <sz val="9"/>
            <color indexed="81"/>
            <rFont val="Tahoma"/>
            <family val="2"/>
          </rPr>
          <t xml:space="preserve">
≥1 consumption per week
Regular use =&lt; 1 month ago</t>
        </r>
      </text>
    </comment>
    <comment ref="S22" authorId="0" shapeId="0" xr:uid="{FF45BED8-12B9-409F-83B7-D2B283EDA767}">
      <text>
        <r>
          <rPr>
            <b/>
            <sz val="9"/>
            <color indexed="81"/>
            <rFont val="Tahoma"/>
            <family val="2"/>
          </rPr>
          <t>Riccardo:</t>
        </r>
        <r>
          <rPr>
            <sz val="9"/>
            <color indexed="81"/>
            <rFont val="Tahoma"/>
            <family val="2"/>
          </rPr>
          <t xml:space="preserve">
no use or ≥1 consumption per week
with regular use =&lt; 1 month ago</t>
        </r>
      </text>
    </comment>
    <comment ref="Y22" authorId="0" shapeId="0" xr:uid="{3469D013-F51A-4B34-9ECB-D7DE22A656B1}">
      <text>
        <r>
          <rPr>
            <b/>
            <sz val="9"/>
            <color indexed="81"/>
            <rFont val="Tahoma"/>
            <family val="2"/>
          </rPr>
          <t>Riccardo:</t>
        </r>
        <r>
          <rPr>
            <sz val="9"/>
            <color indexed="81"/>
            <rFont val="Tahoma"/>
            <family val="2"/>
          </rPr>
          <t xml:space="preserve">
Follow-up assessments were conducted 9, 18 and
24 months post-baseline</t>
        </r>
      </text>
    </comment>
    <comment ref="AE22" authorId="0" shapeId="0" xr:uid="{E5DB0532-FC99-414A-ACFA-364F43A02796}">
      <text>
        <r>
          <rPr>
            <b/>
            <sz val="9"/>
            <color indexed="81"/>
            <rFont val="Tahoma"/>
            <family val="2"/>
          </rPr>
          <t>Riccardo:</t>
        </r>
        <r>
          <rPr>
            <sz val="9"/>
            <color indexed="81"/>
            <rFont val="Tahoma"/>
            <family val="2"/>
          </rPr>
          <t xml:space="preserve">
UHR-R+UHR-NP</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tc={6F6D5B28-93A1-47F9-A061-2BD60E51E666}</author>
    <author>tc={F16D7144-CC77-4F00-8519-6742A210F2B9}</author>
    <author>tc={783518C7-DB85-4585-A542-37078010EA0A}</author>
    <author>tc={2903F6E4-1891-4E21-8267-F66D41B8E90E}</author>
    <author>tc={D1151446-793B-4EB6-8622-814E8F693A92}</author>
    <author>tc={22C2C9F1-62C7-4C1A-A98A-9021D1D4200A}</author>
    <author>tc={835172C5-2723-41BA-BAA5-A88B608FFA18}</author>
    <author>tc={07A5305B-2AB6-44CD-B7A7-94BE54AF6045}</author>
    <author>tc={C3C259AD-FDBF-4A4D-93F8-89D5797B2A6B}</author>
    <author>tc={FC298E82-0A60-4E5C-BA1C-02BF921B28FD}</author>
    <author>tc={43431579-14D6-4856-BA5D-217D5B11F877}</author>
    <author>tc={7FD9D493-AB10-4F64-AC84-20BEB6DA2AD6}</author>
    <author>tc={CF7B05D3-378A-427F-9CE1-C56C42BE191C}</author>
    <author>tc={8150AC85-E686-4A75-8FAA-CAB08C15DCF2}</author>
    <author>Manja Johanna Groening</author>
    <author>Groening,  Johanna Manja</author>
  </authors>
  <commentList>
    <comment ref="AA3" authorId="0" shapeId="0" xr:uid="{6F6D5B28-93A1-47F9-A061-2BD60E51E666}">
      <text>
        <t xml:space="preserve">[Kommentarthread]
Ihre Version von Excel gestattet Ihnen das Lesen dieses Kommentarthreads. Jegliche Bearbeitungen daran werden jedoch entfernt, wenn die Datei in einer neueren Version von Excel geöffnet wird. Weitere Informationen: https://go.microsoft.com/fwlink/?linkid=870924.
Kommentar:
    Ratings on the CMRS of none or mild use were equivalent to having no diagnosis and moderate to extremely severe were equivalent to having a diagnosis of abuse or dependence. Using the CMRS ratings subjects were categorized as abuse or no abuse for alcohol, cannabis and all other drugs combined </t>
      </text>
    </comment>
    <comment ref="AB3" authorId="1" shapeId="0" xr:uid="{F16D7144-CC77-4F00-8519-6742A210F2B9}">
      <text>
        <t xml:space="preserve">[Kommentarthread]
Ihre Version von Excel gestattet Ihnen das Lesen dieses Kommentarthreads. Jegliche Bearbeitungen daran werden jedoch entfernt, wenn die Datei in einer neueren Version von Excel geöffnet wird. Weitere Informationen: https://go.microsoft.com/fwlink/?linkid=870924.
Kommentar:
    The Case Manager Rating Scale for SUD was used to assess the level of substance use over the past year (CMRS) (34). Level of use was ranked as: none, mild, moderate, severe, or extremely severe. </t>
      </text>
    </comment>
    <comment ref="AA7" authorId="2" shapeId="0" xr:uid="{783518C7-DB85-4585-A542-37078010EA0A}">
      <text>
        <t xml:space="preserve">[Kommentarthread]
Ihre Version von Excel gestattet Ihnen das Lesen dieses Kommentarthreads. Jegliche Bearbeitungen daran werden jedoch entfernt, wenn die Datei in einer neueren Version von Excel geöffnet wird. Weitere Informationen: https://go.microsoft.com/fwlink/?linkid=870924.
Kommentar:
    Ratings on the CMRS of none or mild use were equivalent to having no diagnosis and moderate to extremely severe were equivalent to having a diagnosis of abuse or dependence. Using the CMRS ratings subjects were categorized as abuse or no abuse for alcohol, cannabis and all other drugs combined </t>
      </text>
    </comment>
    <comment ref="AB7" authorId="3" shapeId="0" xr:uid="{2903F6E4-1891-4E21-8267-F66D41B8E90E}">
      <text>
        <t xml:space="preserve">[Kommentarthread]
Ihre Version von Excel gestattet Ihnen das Lesen dieses Kommentarthreads. Jegliche Bearbeitungen daran werden jedoch entfernt, wenn die Datei in einer neueren Version von Excel geöffnet wird. Weitere Informationen: https://go.microsoft.com/fwlink/?linkid=870924.
Kommentar:
    The Case Manager Rating Scale for SUD was used to assess the level of substance use over the past year (CMRS) (34). Level of use was ranked as: none, mild, moderate, severe, or extremely severe. </t>
      </text>
    </comment>
    <comment ref="Z33" authorId="4" shapeId="0" xr:uid="{D1151446-793B-4EB6-8622-814E8F693A92}">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Continuing abuse pattern and scialor occupational dysfunction. Fullfiled dsm-IV criteria for substance abuse. Threshold for chronic cannabis consumption was set at three years</t>
      </text>
    </comment>
    <comment ref="AA33" authorId="5" shapeId="0" xr:uid="{22C2C9F1-62C7-4C1A-A98A-9021D1D4200A}">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Irregular and sporadic use with a monthly frequncy of chronic cannabis consumption, but without any social or cooupational dysfunction</t>
      </text>
    </comment>
    <comment ref="CJ33" authorId="6" shapeId="0" xr:uid="{835172C5-2723-41BA-BAA5-A88B608FFA18}">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Cannabis abusers</t>
      </text>
    </comment>
    <comment ref="CN33" authorId="7" shapeId="0" xr:uid="{07A5305B-2AB6-44CD-B7A7-94BE54AF6045}">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Cannabis users</t>
      </text>
    </comment>
    <comment ref="CJ34" authorId="8" shapeId="0" xr:uid="{C3C259AD-FDBF-4A4D-93F8-89D5797B2A6B}">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Cannabis abusers</t>
      </text>
    </comment>
    <comment ref="CN34" authorId="9" shapeId="0" xr:uid="{FC298E82-0A60-4E5C-BA1C-02BF921B28FD}">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Cannabis users</t>
      </text>
    </comment>
    <comment ref="Z35" authorId="10" shapeId="0" xr:uid="{43431579-14D6-4856-BA5D-217D5B11F877}">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Irregular and sporadic users and abusers</t>
      </text>
    </comment>
    <comment ref="Z46" authorId="11" shapeId="0" xr:uid="{7FD9D493-AB10-4F64-AC84-20BEB6DA2AD6}">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who had consumed an average of at least 0.5 g of cannabis per day for a minimum of two years before the onset of the disorder</t>
      </text>
    </comment>
    <comment ref="Z47" authorId="12" shapeId="0" xr:uid="{CF7B05D3-378A-427F-9CE1-C56C42BE191C}">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who had consumed an average of at least 0.5 g of cannabis per day for a minimum of two years before the onset of the disorder</t>
      </text>
    </comment>
    <comment ref="A86" authorId="13" shapeId="0" xr:uid="{8150AC85-E686-4A75-8FAA-CAB08C15DCF2}">
      <text>
        <t xml:space="preserve">[Kommentarthread]
Ihre Version von Excel gestattet Ihnen das Lesen dieses Kommentarthreads. Jegliche Bearbeitungen daran werden jedoch entfernt, wenn die Datei in einer neueren Version von Excel geöffnet wird. Weitere Informationen: https://go.microsoft.com/fwlink/?linkid=870924.
Kommentar:
    Our finding that cannabis dose was not related to posi_x0002_tive symptoms is consistent with the results of our previ_x0002_ous study,16 which used the same analyses strategies but was conducted with a sample of somewhat older psycho_x0002_sis patients (means 35 vs 24) who had a history of psy_x0002_chosis of over 10 years. In the current sample of younger patients, the length of illness was typically just over 1 year, but inspection of the profiles of the participants in the 2 studies indicates that there were few differences in terms of symptomatic, substance use, or other demographic variables </t>
      </text>
    </comment>
    <comment ref="N86" authorId="14" shapeId="0" xr:uid="{ED9CDB30-802F-4A73-889E-BD4810BC8482}">
      <text>
        <r>
          <rPr>
            <b/>
            <sz val="9"/>
            <color indexed="81"/>
            <rFont val="Tahoma"/>
            <family val="2"/>
          </rPr>
          <t>Manja Johanna Groening:</t>
        </r>
        <r>
          <rPr>
            <sz val="9"/>
            <color indexed="81"/>
            <rFont val="Tahoma"/>
            <family val="2"/>
          </rPr>
          <t xml:space="preserve">
Schizophrenia 54 (49.1)
Schizophreniform 9 (8.2)
Schizoaffective 13 (11.8)
Delusional disorder 9 (8.2)
Substance-induced psychosis 6 (5.5)
Psychotic disorder not otherwise specified 19 (17.3)</t>
        </r>
      </text>
    </comment>
    <comment ref="AB86" authorId="14" shapeId="0" xr:uid="{E7524C26-5C70-46EF-A750-EE9B2DAEDAA4}">
      <text>
        <r>
          <rPr>
            <b/>
            <sz val="9"/>
            <color indexed="81"/>
            <rFont val="Tahoma"/>
            <family val="2"/>
          </rPr>
          <t>Manja Johanna Groening:</t>
        </r>
        <r>
          <rPr>
            <sz val="9"/>
            <color indexed="81"/>
            <rFont val="Tahoma"/>
            <family val="2"/>
          </rPr>
          <t xml:space="preserve">
Frequency (percentage days used) and
average daily weight per cannabis using day (grams) was
assessed for the 3 months preceding baseline, 4.5-, 9-,
and 18-month follow-up assessments using the Timeline
Followback (TLFB) method.27 At each assessment, participants
were asked to report all cannabis use that had
taken place during the previous 90 days. The TLFB has
good reliability and validity in dual diagnosis populations,
28,29 including in the current sample where hair analysis
showed good agreement with self-reports.25 Prior to
detailing cannabis use, participants were asked to state
the type of cannabis used most frequently, describing its
appearance (color and texture) and strength. Responses
were categorized into high potency cannabis (skunk variants)
or low potency (resin and hashish) based on potency
data obtained from the UK Home Office Potency Study.30
Participants were also asked to detail route of consumption
(eg, “joints” or “bongs”) and to estimate how much
cannabis (in grams) went into each receptacle. For participants
whose use was described in joints and who could
not provide an estimate of grams used we used the average
amount for the sample: 0.3 g per joint. We took into account the potency of the cannabis smoked by multiplying
the weight of the more potent types by 1.5 since the
average THC content of skunk/sinsemilla found in the
UK Home Office Potency Study was 15%, compared with
5% for resin.</t>
        </r>
      </text>
    </comment>
    <comment ref="X87" authorId="14" shapeId="0" xr:uid="{73EC2710-02A7-484F-9CAB-4E0CCA266185}">
      <text>
        <r>
          <rPr>
            <b/>
            <sz val="9"/>
            <color indexed="81"/>
            <rFont val="Tahoma"/>
            <family val="2"/>
          </rPr>
          <t>Manja Johanna Groening:</t>
        </r>
        <r>
          <rPr>
            <sz val="9"/>
            <color indexed="81"/>
            <rFont val="Tahoma"/>
            <family val="2"/>
          </rPr>
          <t xml:space="preserve">
Case Register, a
binary variable defined as any documentation of cannabis
use by the patient at presentation with FEP was used.
In order to establish baseline cannabis use at the time of
presenting with FEP, the cannabis NLP application was
applied to clinical records documented within 1 month
of presentation to early intervention service as, by this
time, all patients would have completed a detailed clinical
assessment including assessment of substance use
history, allowing a reliable estimation of cannabis exposure
at presentation with FEP.</t>
        </r>
      </text>
    </comment>
    <comment ref="AO102" authorId="14" shapeId="0" xr:uid="{24CB5550-35E0-4984-B76A-BC873F7343CD}">
      <text>
        <r>
          <rPr>
            <b/>
            <sz val="9"/>
            <color indexed="81"/>
            <rFont val="Tahoma"/>
            <family val="2"/>
          </rPr>
          <t>Manja Johanna Groening:</t>
        </r>
        <r>
          <rPr>
            <sz val="9"/>
            <color indexed="81"/>
            <rFont val="Tahoma"/>
            <family val="2"/>
          </rPr>
          <t xml:space="preserve">
baseline: 134 CU, 71 NCU, One year follow-up period: 136 CU, 69 NCU</t>
        </r>
      </text>
    </comment>
    <comment ref="DB106" authorId="15" shapeId="0" xr:uid="{350F999D-3E0C-43C5-A8EA-CBC8FB937638}">
      <text>
        <r>
          <rPr>
            <b/>
            <sz val="9"/>
            <color indexed="81"/>
            <rFont val="Tahoma"/>
            <charset val="1"/>
          </rPr>
          <t>Groening,  Johanna Manja:</t>
        </r>
        <r>
          <rPr>
            <sz val="9"/>
            <color indexed="81"/>
            <rFont val="Tahoma"/>
            <charset val="1"/>
          </rPr>
          <t xml:space="preserve">
Beta-coefficient</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tc={5DB906F3-982C-4466-818F-1FEC2209694E}</author>
    <author>tc={7E070835-532E-4041-A0D2-50D0A2FD8A9E}</author>
    <author>tc={24821CF0-35A9-4356-89F4-EC050A352E35}</author>
  </authors>
  <commentList>
    <comment ref="W2" authorId="0" shapeId="0" xr:uid="{5DB906F3-982C-4466-818F-1FEC2209694E}">
      <text>
        <t xml:space="preserve">[Kommentarthread]
Ihre Version von Excel gestattet Ihnen das Lesen dieses Kommentarthreads. Jegliche Bearbeitungen daran werden jedoch entfernt, wenn die Datei in einer neueren Version von Excel geöffnet wird. Weitere Informationen: https://go.microsoft.com/fwlink/?linkid=870924.
Kommentar:
    Never: 4.9 (48) Experimenter: 47.5 (292) Weekly:77.9 (60) Daily: 89.0 (81) &lt;0.001 </t>
      </text>
    </comment>
    <comment ref="Z3" authorId="1" shapeId="0" xr:uid="{7E070835-532E-4041-A0D2-50D0A2FD8A9E}">
      <text>
        <t xml:space="preserve">[Kommentarthread]
Ihre Version von Excel gestattet Ihnen das Lesen dieses Kommentarthreads. Jegliche Bearbeitungen daran werden jedoch entfernt, wenn die Datei in einer neueren Version von Excel geöffnet wird. Weitere Informationen: https://go.microsoft.com/fwlink/?linkid=870924.
Kommentar:
    ach item was scored on a scale from 1 to 6 with 1=no symptom, 2=psychotic symptom present but not clinically relevant, 3=psychotic symptom is the result of drug use, 4=psychotic symptom is the result of a somatic disease, 5=true psychotic symptom, and 6=interviewer is in doubt because there is a plausible explanation for
https://doi.org/10.1017/S0033291711000973 Published online by Cambridge what seems to be a psychotic symptom. Conforming with previous work, individuals with at least one positive rating on any of the CIDI psychosis items (a score of &gt;1 on at least one item) at either T1 or T2, irrespective of the type of rating (2–6), were considered as having psychotic symptoms at follow-up (hereafter : T1/T2 psychosis) (
</t>
      </text>
    </comment>
    <comment ref="AA5" authorId="2" shapeId="0" xr:uid="{24821CF0-35A9-4356-89F4-EC050A352E35}">
      <text>
        <t xml:space="preserve">[Kommentarthread]
Ihre Version von Excel gestattet Ihnen das Lesen dieses Kommentarthreads. Jegliche Bearbeitungen daran werden jedoch entfernt, wenn die Datei in einer neueren Version von Excel geöffnet wird. Weitere Informationen: https://go.microsoft.com/fwlink/?linkid=870924.
Kommentar:
    Our second new subscale included the items of thought insertion, thought-broadcasting, thought control and hearing voices, all from the original ‘psychoticism’ subscale. These represent attenuated forms of the nuclear symptoms of schizophrenia. We named this the ‘schizophrenia nuclear symptoms’ subscale.
</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tc={757974CE-FD80-4EED-9000-94E073552B1B}</author>
    <author>tc={61CFA942-7C02-4CF4-9693-21818431F550}</author>
    <author>tc={0CF5990A-5B22-4E53-8E96-1FC8B1E237B2}</author>
    <author>tc={5E91C966-E5A6-44A6-A92A-7D4AC51E61E1}</author>
    <author>tc={282CBA01-2ED8-43D8-8127-F28D9684EDD6}</author>
    <author>tc={31AC64FF-6688-473F-AAF4-443BD8B160AE}</author>
    <author>tc={CED84CD0-7954-4353-93CD-69790D61E7CC}</author>
    <author>tc={0E11C579-2B4C-43C8-95BB-2C3DC9A6CBB9}</author>
    <author>tc={DF2EEAED-1392-4993-B870-A0ED3A39A6E4}</author>
    <author>tc={335C917D-7860-499F-A22D-F1E878DF0158}</author>
    <author>tc={E36A691C-7C81-4710-8B39-9C4F0BB23348}</author>
    <author>tc={14FE79B1-4728-4740-9FDD-71C892619FC6}</author>
    <author>tc={8488B6B5-44ED-4F55-BB9D-70E4F23A6435}</author>
    <author>tc={BDCCD352-57C8-473A-9843-BB1B3FACB359}</author>
    <author>tc={5E4E99B6-9FE2-443E-B6FE-0F209D45D41F}</author>
    <author>tc={343E7FBC-FDA2-4A23-80C1-1A8C7FBF7855}</author>
    <author>tc={5D04238B-86E1-43F2-85CE-75C967FC2504}</author>
    <author>tc={680647AE-7488-4582-A63E-58FF64D0118B}</author>
    <author>tc={DF18C562-0C19-4969-9E7E-750734C39035}</author>
    <author>tc={BFF549BF-A367-4B57-B087-BF687ED66AE3}</author>
    <author>tc={D77CFDFD-F97E-402C-9324-CC0513C9003D}</author>
    <author>tc={D87E4FF7-34BC-443E-A09D-DF56E0349C9E}</author>
    <author>tc={DBA9E43E-2EE0-458C-ABC8-811B68B97063}</author>
    <author>tc={C6EC5917-18B2-4FFA-9C15-9303527FE1D7}</author>
    <author>tc={1976F288-3BCA-4C0F-94BA-6F21BF24AF17}</author>
    <author>tc={DF0FD781-4C85-4285-A8DF-836557F6DBF1}</author>
    <author>tc={85A73AA3-7BBB-461C-8314-A811D2D031D0}</author>
    <author>tc={0D23F239-A74C-4033-9858-7316DA77FA8A}</author>
    <author>tc={1928FA5B-0551-400F-A154-7F532672DBDE}</author>
    <author>tc={1F5721B5-B30F-4CDF-8C9E-B1FCF252CFB3}</author>
    <author>tc={F2E68202-2024-4908-A8CB-76F25EA69888}</author>
    <author>tc={53EBA601-8593-42AB-8F64-2A8F5725B74F}</author>
  </authors>
  <commentList>
    <comment ref="B1" authorId="0" shapeId="0" xr:uid="{757974CE-FD80-4EED-9000-94E073552B1B}">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State you name</t>
      </text>
    </comment>
    <comment ref="C1" authorId="1" shapeId="0" xr:uid="{61CFA942-7C02-4CF4-9693-21818431F55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Paper you extracted the data from (e.g. Groening(2021)</t>
      </text>
    </comment>
    <comment ref="G1" authorId="2" shapeId="0" xr:uid="{0CF5990A-5B22-4E53-8E96-1FC8B1E237B2}">
      <text>
        <t xml:space="preserve">[Kommentarthread]
Ihre Version von Excel gestattet Ihnen das Lesen dieses Kommentarthreads. Jegliche Bearbeitungen daran werden jedoch entfernt, wenn die Datei in einer neueren Version von Excel geöffnet wird. Weitere Informationen: https://go.microsoft.com/fwlink/?linkid=870924.
Kommentar:
    In which population is cannabis consumption and the outcome measured?
Please use the following Abbrevations:
HP = Healthy individuals (general population)
SUBPSY = People with subclinical psychotic symptoms  
SCZTPY = Schizotypy (People that have the personality trait Schizotypy)
CHR = Clinical high risk individuals (e.g. CHR, UHR, ARMS)
GR = People with genetic risk for psychosis 
SCZ = Schizophrenia
NPS = any other non-affective Psychosis than schizophrenia (e.g. schizophreniform disorder, schizoaffective disorder, schizophrenia spectrum disorders, schizotypal personality disorder delusional disorders, briefpsychotic disorders, other nonorganic psychotic disorders...)
SCZTPY = Schizotypy (People that have the personality trait Schizotypy)
APS = Affective Psychosis ( i.e. MDD with psychotic features, bipolar disorder with psychotic features...)
If studies with different populations were used in the pooled analysis, please state all (e.g. APS, NPS, SCZ)
Antwort:
    FEP = First Episode Psychosis </t>
      </text>
    </comment>
    <comment ref="H1" authorId="3" shapeId="0" xr:uid="{5E91C966-E5A6-44A6-A92A-7D4AC51E61E1}">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How was the target population identified? e.g. DSM-5, ICD-10, CAARMS ...</t>
      </text>
    </comment>
    <comment ref="N1" authorId="4" shapeId="0" xr:uid="{282CBA01-2ED8-43D8-8127-F28D9684EDD6}">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How was the outcome (transitioning to psychosis, psychotic symptoms, subclinical psychotic symptoms etc measured? 
e.g. PANSS, DSM-5 ...</t>
      </text>
    </comment>
    <comment ref="S1" authorId="5" shapeId="0" xr:uid="{31AC64FF-6688-473F-AAF4-443BD8B160AE}">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please use, " current use" or "Lifetime use", if not defined use "cannabis use"</t>
      </text>
    </comment>
    <comment ref="T1" authorId="6" shapeId="0" xr:uid="{CED84CD0-7954-4353-93CD-69790D61E7CC}">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e.g. heavy use, light use, weekly use etc.</t>
      </text>
    </comment>
    <comment ref="U1" authorId="7" shapeId="0" xr:uid="{0E11C579-2B4C-43C8-95BB-2C3DC9A6CBB9}">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please state what the cannabis group is compared to (e.g. no-use, light cannabis use)</t>
      </text>
    </comment>
    <comment ref="W1" authorId="8" shapeId="0" xr:uid="{DF2EEAED-1392-4993-B870-A0ED3A39A6E4}">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define:
prospective cohort study
retrospective cohort study
Case-control study
Cross-sectional Study</t>
      </text>
    </comment>
    <comment ref="Y1" authorId="9" shapeId="0" xr:uid="{335C917D-7860-499F-A22D-F1E878DF0158}">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use months</t>
      </text>
    </comment>
    <comment ref="Z1" authorId="10" shapeId="0" xr:uid="{E36A691C-7C81-4710-8B39-9C4F0BB23348}">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These 4 purple columns are for “binary” or “raw” data that is used to calculate odds ratios. You can google “binary data for odds ratio” to get an understanding, but essentially each subject within a RF in a paper can only exist in one of these 4 purple columns, based on whether they have/do not used cannabis and whether they developed psychotic symptoms or not. This is why, in a paper that had e.g. 100 subjects, for a given risk factor, the sum total of these 4 purple columns will add up to 100.</t>
      </text>
    </comment>
    <comment ref="AG1" authorId="11" shapeId="0" xr:uid="{14FE79B1-4728-4740-9FDD-71C892619FC6}">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sometimes there is no p-value for the OR (or a RR) reported. this is ok, as long as there is the 95% CI instead.</t>
      </text>
    </comment>
    <comment ref="AK1" authorId="12" shapeId="0" xr:uid="{8488B6B5-44ED-4F55-BB9D-70E4F23A6435}">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sometimes there is no p-value for the RR reported. this is ok, as long as there is the 95% CI instead.</t>
      </text>
    </comment>
    <comment ref="AT1" authorId="13" shapeId="0" xr:uid="{BDCCD352-57C8-473A-9843-BB1B3FACB359}">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sometimes there is no p-value for the OR (or a RR) reported. this is ok, as long as there is the 95% CI instead.</t>
      </text>
    </comment>
    <comment ref="AU1" authorId="14" shapeId="0" xr:uid="{5E4E99B6-9FE2-443E-B6FE-0F209D45D41F}">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If there is only an ADJUSTED pre-calculated OR available, then we have no choice but to extract this one, but make a note here of the variables that the OR has been adjusted for. E.g. Age, sex, …</t>
      </text>
    </comment>
    <comment ref="AY1" authorId="15" shapeId="0" xr:uid="{343E7FBC-FDA2-4A23-80C1-1A8C7FBF7855}">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sometimes there is no p-value for the RR reported. this is ok, as long as there is the 95% CI instead.</t>
      </text>
    </comment>
    <comment ref="AZ1" authorId="16" shapeId="0" xr:uid="{5D04238B-86E1-43F2-85CE-75C967FC2504}">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Direction must be specified consistently during analysis, so need to know here whether there was INCREASED or DECREASED risk of relapse in those EXPOSED (I.E. WITH THE PREDICTOR)</t>
      </text>
    </comment>
    <comment ref="BA1" authorId="17" shapeId="0" xr:uid="{680647AE-7488-4582-A63E-58FF64D0118B}">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 there is only an ADJUSTED pre-calculated RR available, then we have no choice but to extract this one, but make a note here of the variables that the RR has been adjusted for. E.g. Age, sex, …</t>
      </text>
    </comment>
    <comment ref="BE1" authorId="18" shapeId="0" xr:uid="{DF18C562-0C19-4969-9E7E-750734C39035}">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sometimes there is no p-value for the HR reported. this is ok, as long as there is the 95% CI instead.</t>
      </text>
    </comment>
    <comment ref="BF1" authorId="19" shapeId="0" xr:uid="{BFF549BF-A367-4B57-B087-BF687ED66AE3}">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Hazard ratios, unlike OR or RR, contain an element of TIME. This is why you need to look in the paper and extract the time associated with the HR (e.g. if within 10 years, write here: 10 years).</t>
      </text>
    </comment>
    <comment ref="BG1" authorId="20" shapeId="0" xr:uid="{D77CFDFD-F97E-402C-9324-CC0513C9003D}">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 there is only an ADJUSTED pre-calculated HR available, then we have no choice but to extract this one, but make a note here of the variables that the HR has been adjusted for. E.g. Age, sex, …</t>
      </text>
    </comment>
    <comment ref="BI1" authorId="21" shapeId="0" xr:uid="{D87E4FF7-34BC-443E-A09D-DF56E0349C9E}">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Make sure you are reporting the SD (and not SE, they are different!). If no SD and only SE, extract it and make a clear note.</t>
      </text>
    </comment>
    <comment ref="BK1" authorId="22" shapeId="0" xr:uid="{DBA9E43E-2EE0-458C-ABC8-811B68B97063}">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Make sure you are reporting the SD (and not SE, they are different!). If no SD and only SE, extract it and make a clear note.</t>
      </text>
    </comment>
    <comment ref="BM1" authorId="23" shapeId="0" xr:uid="{C6EC5917-18B2-4FFA-9C15-9303527FE1D7}">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What kind of stanardized mean difference is that? e.g. Cohen's d , Glass' delta
Antwort:
    hedges g</t>
      </text>
    </comment>
    <comment ref="BP1" authorId="24" shapeId="0" xr:uid="{1976F288-3BCA-4C0F-94BA-6F21BF24AF17}">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what is the p-value for the SMD?</t>
      </text>
    </comment>
    <comment ref="BQ1" authorId="25" shapeId="0" xr:uid="{DF0FD781-4C85-4285-A8DF-836557F6DBF1}">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e.g. MRA (Multiple Regression analysis), T-test, Pearson Correlation, Any Other correlation etc</t>
      </text>
    </comment>
    <comment ref="BR1" authorId="26" shapeId="0" xr:uid="{85A73AA3-7BBB-461C-8314-A811D2D031D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e.g. β = X.XX (Beta coefficient in regression), T = X.XX (T-value of t-test), r = X.XX</t>
      </text>
    </comment>
    <comment ref="BT1" authorId="27" shapeId="0" xr:uid="{0D23F239-A74C-4033-9858-7316DA77FA8A}">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If they were any other method used (like multiple regression), which other predictors/factors they accounted for (e.g. aside from cannabis, they included, sex, ethnicity etc in the model)</t>
      </text>
    </comment>
    <comment ref="BU1" authorId="28" shapeId="0" xr:uid="{1928FA5B-0551-400F-A154-7F532672DBDE}">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What does the result say about cannabis as risk factor for psychosis? Is it in favor (use SUPPORTIVE), against (CONTRADICTORY), or INCONCLUSIVE</t>
      </text>
    </comment>
    <comment ref="BV1" authorId="29" shapeId="0" xr:uid="{1F5721B5-B30F-4CDF-8C9E-B1FCF252CFB3}">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In which systematic Reviews was this study included? Please state the studies author_year, author_year</t>
      </text>
    </comment>
    <comment ref="BW1" authorId="30" shapeId="0" xr:uid="{F2E68202-2024-4908-A8CB-76F25EA69888}">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Was the study included in any of the meta-analyses? 
Please answer:
No
Yes, author_Year, author_Year</t>
      </text>
    </comment>
    <comment ref="BX1" authorId="31" shapeId="0" xr:uid="{53EBA601-8593-42AB-8F64-2A8F5725B74F}">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Make a brief note here, if there are any issues that you came across or comments you have</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tc={D90F7D84-B14A-4D73-BC84-439FB19EFF47}</author>
    <author>tc={760A0622-B22A-42FD-B59F-A2C41B6544E7}</author>
    <author>tc={112079C7-A68C-4BAB-B81B-68D7536C7B89}</author>
    <author>tc={BBAAB54B-172B-4EFF-990D-B477F4A23150}</author>
    <author>tc={6906B41C-DCE3-45BE-96C7-C2659CC321BD}</author>
    <author>tc={13023608-275C-40C9-8C8E-3C6698372EBE}</author>
    <author>tc={0A852ED3-1ACF-42CF-AE95-8024B34BDF27}</author>
    <author>tc={39F2B0A8-C46A-4F81-AB41-44CF90E5AC8C}</author>
    <author>tc={3399121C-4439-435E-BD26-AF039221C720}</author>
    <author>tc={94662027-9E72-442D-ACA0-7B6345DFAE18}</author>
    <author>tc={B27B3D36-B62C-4E8F-A09C-2F6F73F4CD9A}</author>
    <author>tc={1E7BCB41-DD32-4798-A7DF-6084916FC596}</author>
    <author>tc={8B3F9A40-7E34-4D08-8711-7082C73E5183}</author>
    <author>tc={2D38F6FD-CBF2-41CC-AAC1-AAF0AFC2E85B}</author>
    <author>tc={F1F0312C-9623-4F64-86E1-10E24BA104DF}</author>
    <author>tc={B212E635-B871-44B1-B1E9-2F8CCC047A84}</author>
    <author>tc={3622DCB5-C773-4C13-89EF-E82351ED3F6D}</author>
    <author>tc={F3433148-F9A9-4C77-88F3-24A908D4BCFD}</author>
    <author>tc={3FB2CD1A-E616-4537-91A1-166BD122B198}</author>
    <author>tc={2853675D-404A-4C2B-AF61-D6EA32271291}</author>
    <author>tc={D20AC13D-02E6-47EE-9B55-C32225EE6B2B}</author>
    <author>tc={7CB7AF14-7F6F-449F-89C0-F5C2E2F4CF15}</author>
    <author>tc={0C3396F5-F615-4DBE-8978-2033556818EC}</author>
    <author>tc={5B0C72D0-7F40-412D-83A2-2C9D51D33793}</author>
    <author>tc={CBE2CEA7-06E9-4D17-9667-037D5D47869B}</author>
  </authors>
  <commentList>
    <comment ref="E1" authorId="0" shapeId="0" xr:uid="{D90F7D84-B14A-4D73-BC84-439FB19EFF47}">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In which population is cannabis consumption and the outcome measured?
Please use the following Abbrevations:
HP = Healthy individuals (general population)
SUBPSY = People with subclinical psychotic symptoms  
SCZTPY = Schizotypy (People that have the personality trait Schizotypy)
CHR = Clinical high risk individuals (e.g. CHR, UHR, ARMS)
GR = People with genetic risk for psychosis 
SCZ = Schizophrenia
NPS = any other non-affective Psychosis than schizophrenia (e.g. schizophreniform disorder, schizoaffective disorder, schizophrenia spectrum disorders, schizotypal personality disorder delusional disorders, briefpsychotic disorders, other nonorganic psychotic disorders...)
SCZTPY = Schizotypy (People that have the personality trait Schizotypy)
APS = Affective Psychosis ( i.e. MDD with psychotic features, bipolar disorder with psychotic features...)
If studies with different populations were used in the pooled analysis, please state all (e.g. APS, NPS, SCZ)</t>
      </text>
    </comment>
    <comment ref="F1" authorId="1" shapeId="0" xr:uid="{760A0622-B22A-42FD-B59F-A2C41B6544E7}">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How was the target population identified? e.g. DSM-5, ICD-10, CAARMS ...</t>
      </text>
    </comment>
    <comment ref="K1" authorId="2" shapeId="0" xr:uid="{112079C7-A68C-4BAB-B81B-68D7536C7B89}">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e.g. cannabis use, lifetime cannabis use, current cannabis cuse, cannabis use disorder</t>
      </text>
    </comment>
    <comment ref="N1" authorId="3" shapeId="0" xr:uid="{BBAAB54B-172B-4EFF-990D-B477F4A2315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How was the outcome (transitioning to psychosis, psychotic symptoms, subclinical psychotic symptoms etc measured? 
e.g. PANSS, DSM-5 ...</t>
      </text>
    </comment>
    <comment ref="O1" authorId="4" shapeId="0" xr:uid="{6906B41C-DCE3-45BE-96C7-C2659CC321BD}">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Use Prospective or Retrospective</t>
      </text>
    </comment>
    <comment ref="Q1" authorId="5" shapeId="0" xr:uid="{13023608-275C-40C9-8C8E-3C6698372EBE}">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use months</t>
      </text>
    </comment>
    <comment ref="R1" authorId="6" shapeId="0" xr:uid="{0A852ED3-1ACF-42CF-AE95-8024B34BDF27}">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These 4 purple columns are for “binary” or “raw” data that is used to calculate odds ratios. You can google “binary data for odds ratio” to get an understanding, but essentially each subject within a RF in a paper can only exist in one of these 4 purple columns, based on whether they have/do not used cannabis and whether they developed psychotic symptoms or not. This is why, in a paper that had e.g. 100 subjects, for a given risk factor, the sum total of these 4 purple columns will add up to 100.</t>
      </text>
    </comment>
    <comment ref="Y1" authorId="7" shapeId="0" xr:uid="{39F2B0A8-C46A-4F81-AB41-44CF90E5AC8C}">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sometimes there is no p-value for the OR (or a RR) reported. this is ok, as long as there is the 95% CI instead.</t>
      </text>
    </comment>
    <comment ref="Z1" authorId="8" shapeId="0" xr:uid="{3399121C-4439-435E-BD26-AF039221C72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Direction must be specified consistently during analysis, so need to know here whether there was INCREASED or DECREASED risk of relapse in those EXPOSED (I.E. WITH THE PREDICTOR)</t>
      </text>
    </comment>
    <comment ref="AA1" authorId="9" shapeId="0" xr:uid="{94662027-9E72-442D-ACA0-7B6345DFAE18}">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We always give preference to UNADJUSTED OR. If unadjusted, write that here. If adjusted, write in the column to the right what it was adjusted for&gt;</t>
      </text>
    </comment>
    <comment ref="AB1" authorId="10" shapeId="0" xr:uid="{B27B3D36-B62C-4E8F-A09C-2F6F73F4CD9A}">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If there is only an ADJUSTED pre-calculated OR available, then we have no choice but to extract this one, but make a note here of the variables that the OR has been adjusted for. E.g. Age, sex, …</t>
      </text>
    </comment>
    <comment ref="AF1" authorId="11" shapeId="0" xr:uid="{1E7BCB41-DD32-4798-A7DF-6084916FC596}">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sometimes there is no p-value for the RR reported. this is ok, as long as there is the 95% CI instead.</t>
      </text>
    </comment>
    <comment ref="AG1" authorId="12" shapeId="0" xr:uid="{8B3F9A40-7E34-4D08-8711-7082C73E5183}">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Direction must be specified consistently during analysis, so need to know here whether there was INCREASED or DECREASED risk of relapse in those EXPOSED (I.E. WITH THE PREDICTOR)</t>
      </text>
    </comment>
    <comment ref="AH1" authorId="13" shapeId="0" xr:uid="{2D38F6FD-CBF2-41CC-AAC1-AAF0AFC2E85B}">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As for the OR data type, We always give preference to UNADJUSTED RR. If unadjusted, write that here. If adjusted, write in the column to the right what it was adjusted for&gt;</t>
      </text>
    </comment>
    <comment ref="AI1" authorId="14" shapeId="0" xr:uid="{F1F0312C-9623-4F64-86E1-10E24BA104DF}">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 there is only an ADJUSTED pre-calculated RR available, then we have no choice but to extract this one, but make a note here of the variables that the RR has been adjusted for. E.g. Age, sex, …</t>
      </text>
    </comment>
    <comment ref="AO1" authorId="15" shapeId="0" xr:uid="{B212E635-B871-44B1-B1E9-2F8CCC047A84}">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Direction must be specified consistently during analysis, so need to know here whether there was INCREASED or DECREASED risk of relapse in those EXPOSED (I.E. WITH THE PREDICTOR)</t>
      </text>
    </comment>
    <comment ref="AP1" authorId="16" shapeId="0" xr:uid="{3622DCB5-C773-4C13-89EF-E82351ED3F6D}">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As for the OR/RR data type, We always give preference to UNADJUSTED HR. If unadjusted, write that here. If adjusted, write in the column to the right what it was adjusted for&gt;</t>
      </text>
    </comment>
    <comment ref="AQ1" authorId="17" shapeId="0" xr:uid="{F3433148-F9A9-4C77-88F3-24A908D4BCFD}">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 there is only an ADJUSTED pre-calculated HR available, then we have no choice but to extract this one, but make a note here of the variables that the HR has been adjusted for. E.g. Age, sex, …</t>
      </text>
    </comment>
    <comment ref="AS1" authorId="18" shapeId="0" xr:uid="{3FB2CD1A-E616-4537-91A1-166BD122B198}">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Make sure you are reporting the SD (and not SE, they are different!). If no SD and only SE, extract it and make a clear note.</t>
      </text>
    </comment>
    <comment ref="AU1" authorId="19" shapeId="0" xr:uid="{2853675D-404A-4C2B-AF61-D6EA32271291}">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Make sure you are reporting the SD (and not SE, they are different!). If no SD and only SE, extract it and make a clear note.</t>
      </text>
    </comment>
    <comment ref="AW1" authorId="20" shapeId="0" xr:uid="{D20AC13D-02E6-47EE-9B55-C32225EE6B2B}">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What kind of stanardized mean difference is that? e.g. Cohen's d , Glass' delta
Antwort:
    hedges g</t>
      </text>
    </comment>
    <comment ref="AZ1" authorId="21" shapeId="0" xr:uid="{7CB7AF14-7F6F-449F-89C0-F5C2E2F4CF15}">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what is the p-value for the SMD?</t>
      </text>
    </comment>
    <comment ref="BC1" authorId="22" shapeId="0" xr:uid="{0C3396F5-F615-4DBE-8978-2033556818EC}">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In which systematic Reviews was this study included? Please state the studies author_year, author_year</t>
      </text>
    </comment>
    <comment ref="BD1" authorId="23" shapeId="0" xr:uid="{5B0C72D0-7F40-412D-83A2-2C9D51D33793}">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Was the study included in any of the meta-analyses? 
Please answer:
No
Yes, author_Year, author_Year</t>
      </text>
    </comment>
    <comment ref="BE1" authorId="24" shapeId="0" xr:uid="{CBE2CEA7-06E9-4D17-9667-037D5D47869B}">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Make a VERY brief note here if any unresolved issues/things you need to check</t>
      </text>
    </comment>
  </commentList>
</comments>
</file>

<file path=xl/sharedStrings.xml><?xml version="1.0" encoding="utf-8"?>
<sst xmlns="http://schemas.openxmlformats.org/spreadsheetml/2006/main" count="16762" uniqueCount="2515">
  <si>
    <t>Included in Systematic Review</t>
  </si>
  <si>
    <t xml:space="preserve">Included in Meta-analysis </t>
  </si>
  <si>
    <t>Author</t>
  </si>
  <si>
    <t>Year</t>
  </si>
  <si>
    <t>Country</t>
  </si>
  <si>
    <t>Cohort</t>
  </si>
  <si>
    <t>Target Population</t>
  </si>
  <si>
    <t>Diagnostic tool</t>
  </si>
  <si>
    <t>age range</t>
  </si>
  <si>
    <t xml:space="preserve">Mean age </t>
  </si>
  <si>
    <t xml:space="preserve">% Male </t>
  </si>
  <si>
    <t>total_N</t>
  </si>
  <si>
    <t>Outcome</t>
  </si>
  <si>
    <t>Outcome Measure</t>
  </si>
  <si>
    <t>N outcome</t>
  </si>
  <si>
    <t>N no outcome</t>
  </si>
  <si>
    <t xml:space="preserve">N_CU </t>
  </si>
  <si>
    <t xml:space="preserve">N_NCU </t>
  </si>
  <si>
    <t>lifetime cannabis use</t>
  </si>
  <si>
    <t xml:space="preserve">Cannabis Level of use </t>
  </si>
  <si>
    <t>comparision(control-group)</t>
  </si>
  <si>
    <t>cannabis measure</t>
  </si>
  <si>
    <t>Study type</t>
  </si>
  <si>
    <t>Prospective?</t>
  </si>
  <si>
    <t>FollowUp duration</t>
  </si>
  <si>
    <t xml:space="preserve">CU_P </t>
  </si>
  <si>
    <t>NCU_P</t>
  </si>
  <si>
    <t>CU_NP</t>
  </si>
  <si>
    <t>NCU_NP</t>
  </si>
  <si>
    <t>OR</t>
  </si>
  <si>
    <t>LCI_OR</t>
  </si>
  <si>
    <t>UCI_OR</t>
  </si>
  <si>
    <t>P_OR</t>
  </si>
  <si>
    <t>RR</t>
  </si>
  <si>
    <t>LCI_RR</t>
  </si>
  <si>
    <t>UCI_RR</t>
  </si>
  <si>
    <t>P_RR</t>
  </si>
  <si>
    <t>Lower 95% CI for HR</t>
  </si>
  <si>
    <t>Upper 95% CI for HR</t>
  </si>
  <si>
    <t>P-value for HR</t>
  </si>
  <si>
    <t>Time (e.g. 5 years, 10 years)</t>
  </si>
  <si>
    <t>aOR</t>
  </si>
  <si>
    <t>LCI_aOR</t>
  </si>
  <si>
    <t>UCI_aOR</t>
  </si>
  <si>
    <t>P_aOR</t>
  </si>
  <si>
    <t>Adjusted_Factors_aOR</t>
  </si>
  <si>
    <t>aRR</t>
  </si>
  <si>
    <t>LCI_aRR</t>
  </si>
  <si>
    <t>UCI_aRR</t>
  </si>
  <si>
    <t>P_aRR</t>
  </si>
  <si>
    <t>RR direction</t>
  </si>
  <si>
    <t>Adjusted_Factors_aRR</t>
  </si>
  <si>
    <t>HR (Adjusted)</t>
  </si>
  <si>
    <t>Adjusted Factors</t>
  </si>
  <si>
    <t>Mean in  Outcome group</t>
  </si>
  <si>
    <t>SD in Outcome group</t>
  </si>
  <si>
    <t>Mean in NO-Outcome group</t>
  </si>
  <si>
    <t>SD in NO-Outcome group</t>
  </si>
  <si>
    <t>Mean_C</t>
  </si>
  <si>
    <t>SD_C</t>
  </si>
  <si>
    <t>Mean_NC</t>
  </si>
  <si>
    <t>SD_NC</t>
  </si>
  <si>
    <t>SMD</t>
  </si>
  <si>
    <t>SMD Measure</t>
  </si>
  <si>
    <t>LCI_SMD</t>
  </si>
  <si>
    <t>UCI_SMD</t>
  </si>
  <si>
    <t>P(SMD)</t>
  </si>
  <si>
    <t>Other statistical Method</t>
  </si>
  <si>
    <t xml:space="preserve">Factor </t>
  </si>
  <si>
    <t xml:space="preserve">statistical parameter </t>
  </si>
  <si>
    <t xml:space="preserve">p-value </t>
  </si>
  <si>
    <t xml:space="preserve">Factors Accounted for </t>
  </si>
  <si>
    <t>Study Conclusion</t>
  </si>
  <si>
    <t>In which Systematic Reviews?</t>
  </si>
  <si>
    <t>Included in Meta-analysis?</t>
  </si>
  <si>
    <t>Any issues?</t>
  </si>
  <si>
    <t>Henquet(2005)</t>
  </si>
  <si>
    <t>van Os  (2002)</t>
  </si>
  <si>
    <t>Netherlands</t>
  </si>
  <si>
    <t>NEMESIS (Netherlands Mental Health Survey and Incidence Study )</t>
  </si>
  <si>
    <t>Dutch general population</t>
  </si>
  <si>
    <t>18-64</t>
  </si>
  <si>
    <t>BPRS pathology-level psychosis (any rating of 4 or more on either “unusual thought content” or “hallucinations” items)</t>
  </si>
  <si>
    <t>Brief Psychiatric Rating Scale (BPRS)</t>
  </si>
  <si>
    <t>Current Use</t>
  </si>
  <si>
    <t>Any use</t>
  </si>
  <si>
    <t>No use</t>
  </si>
  <si>
    <t>CIDI</t>
  </si>
  <si>
    <t>Prospective Cohort</t>
  </si>
  <si>
    <t>Yes</t>
  </si>
  <si>
    <t>3 years</t>
  </si>
  <si>
    <t>age, sex, ethnic group, single marital status, level of education, urbanicity, and level of discrimination.</t>
  </si>
  <si>
    <t>BPRS any psychosis (any rating of more than 1 for either “unusual thought content” or “hallucinations” items)</t>
  </si>
  <si>
    <t>Cannabis Use Once a month</t>
  </si>
  <si>
    <t>Cannabis Use 1-2 days per week</t>
  </si>
  <si>
    <t>Cannabis Use nearly every day</t>
  </si>
  <si>
    <t>Henquet_2005. Le Bec_2008.</t>
  </si>
  <si>
    <t>Kiburi_2021. Moore_2007. Semple_2005. Van Os_2008. Van Os_2012.</t>
  </si>
  <si>
    <t>Fergusson (2003)</t>
  </si>
  <si>
    <t>New Zealand</t>
  </si>
  <si>
    <t>HP</t>
  </si>
  <si>
    <t>No</t>
  </si>
  <si>
    <t>Psychotic symptoms (age 18)</t>
  </si>
  <si>
    <t>SCL-90</t>
  </si>
  <si>
    <t>Last year</t>
  </si>
  <si>
    <t>Cannabis Dependence (at age 17-18)</t>
  </si>
  <si>
    <t>No Cannabis dependence</t>
  </si>
  <si>
    <t>CIDI (DSM-IV)</t>
  </si>
  <si>
    <t>&lt;0.0001</t>
  </si>
  <si>
    <t>Prior psychotic symptoms. Use of other substances including nicotine, alcohol or other illit substances other than cannabis. Other mental illness. extent of
affiliations with deviant peers; exposure to
adverse life events;  age of leaving the famil: family sociodemographic
background (parental ages, parental education
levels, family socio-economic status and family
living standards); family functioning (frequency
of parental change, parental conflict, adverse
family life events, quality of parental attachments, exposure to childhood sexual and physical abuse); parental adjustment (parental mental health, alcohol problems, criminality and illicit drug use); individual characteristics (gender, childhood neuroticism, novelty seeking, child IQ
home.</t>
  </si>
  <si>
    <t>Psychotic symptoms (age 21)</t>
  </si>
  <si>
    <t>Cannabis Dependence (at age 20-21)</t>
  </si>
  <si>
    <t>Psychotic symptoms</t>
  </si>
  <si>
    <t>Cannabis Dependence</t>
  </si>
  <si>
    <t>negative binomial regression model</t>
  </si>
  <si>
    <t>cannabis dependence</t>
  </si>
  <si>
    <t>B = 0.57, Rate Ratio: 1.8 [95% CI: 1.2, 2.6]</t>
  </si>
  <si>
    <t>&lt;.005</t>
  </si>
  <si>
    <t>Psychotic symptoms at the previous assessment. Nicotine, alcohol or other illicit drugs. Major depression and anxiety disorders. Deviant peer afiliations. Exposure to adverse life events. Age of leaving the family home. gender, parental ages, parental education levels, family socio-economic status, family living standards, frequency of parental change, parental conflict, adverse family life events, quality of parental attachments, exposure to childhood sexual or physical abuse, parental mental health, parental alcohol problems, parental drug use, parental criminality, childhood, neuroticism, novelty drug use, parental criminality, childhood, neuroticism, novelty use}abuse, and psychiatric disorder prior to 16 years.</t>
  </si>
  <si>
    <t>Stefanis  (2004)</t>
  </si>
  <si>
    <t>Greece</t>
  </si>
  <si>
    <t>Greek Birth Cohort</t>
  </si>
  <si>
    <t>CAPE (Community Assessment of Psychic Experiences)</t>
  </si>
  <si>
    <t>Hallucinations</t>
  </si>
  <si>
    <t>CAPE</t>
  </si>
  <si>
    <t>Lifetime</t>
  </si>
  <si>
    <t>Once</t>
  </si>
  <si>
    <t>Never</t>
  </si>
  <si>
    <t>Interview</t>
  </si>
  <si>
    <t>2-4 times</t>
  </si>
  <si>
    <t>5 times</t>
  </si>
  <si>
    <t>Sistematic</t>
  </si>
  <si>
    <t>Paranoia</t>
  </si>
  <si>
    <t>Grandiosity</t>
  </si>
  <si>
    <t>First-rank</t>
  </si>
  <si>
    <t>Cannabis onset 15 years or less</t>
  </si>
  <si>
    <t>Life-time frequency of use</t>
  </si>
  <si>
    <t>Cannabis onset 16 years or more</t>
  </si>
  <si>
    <t>Depressive dimension of psychotic symptoms</t>
  </si>
  <si>
    <t>Negative dimensios  of psychotic symptoms</t>
  </si>
  <si>
    <t>Cannabis as a regression coefficient of distress associated with psychotic experiencies</t>
  </si>
  <si>
    <t>No distress</t>
  </si>
  <si>
    <t>Distress</t>
  </si>
  <si>
    <t xml:space="preserve">Negative Symptoms </t>
  </si>
  <si>
    <t>Linear Trend for regression coefficients (using all of the above levels)</t>
  </si>
  <si>
    <t>paranoia, hallucinations, ﬁrst-rank and grandiosity dimensions, sex, school grade, other drug use, depressive dimension</t>
  </si>
  <si>
    <t>Henquet (2005)</t>
  </si>
  <si>
    <t>Germany</t>
  </si>
  <si>
    <t>EDSP (early developmental stages of psychopathology)</t>
  </si>
  <si>
    <t>M-CIDI</t>
  </si>
  <si>
    <t>14-24</t>
  </si>
  <si>
    <t>(13+69)+2013</t>
  </si>
  <si>
    <t>Any Psychotic Symptom, out of 15 possible ones</t>
  </si>
  <si>
    <t>M-CIDI+SCL-90-R</t>
  </si>
  <si>
    <t>13+69</t>
  </si>
  <si>
    <t>342+1775</t>
  </si>
  <si>
    <t>Lifetime use</t>
  </si>
  <si>
    <t>&lt;1 time/month</t>
  </si>
  <si>
    <t>No direction</t>
  </si>
  <si>
    <t>Age, sex, socioeconomic, urbanicity, childhood trauma, and predisposition for psychosis at baseline.</t>
  </si>
  <si>
    <t>(18+62)+2013</t>
  </si>
  <si>
    <t>18+62</t>
  </si>
  <si>
    <t>3-4 times/month</t>
  </si>
  <si>
    <t>(17+40)+2013</t>
  </si>
  <si>
    <t>17+40</t>
  </si>
  <si>
    <t>1-2 times/week</t>
  </si>
  <si>
    <t>Increased</t>
  </si>
  <si>
    <t>(12+21)+2013</t>
  </si>
  <si>
    <t>12+21</t>
  </si>
  <si>
    <t>3-4 times/week</t>
  </si>
  <si>
    <t>(22+46)+2013</t>
  </si>
  <si>
    <t>22+46</t>
  </si>
  <si>
    <t>Almost daily</t>
  </si>
  <si>
    <t>At least rwo psychotic symptoms</t>
  </si>
  <si>
    <t>44+276</t>
  </si>
  <si>
    <t>130+1987</t>
  </si>
  <si>
    <t>(5+77)+1987</t>
  </si>
  <si>
    <t>5+77</t>
  </si>
  <si>
    <t>(10+70)+1987</t>
  </si>
  <si>
    <t>Two psychotic symptoms or more, out of 15 possible ones</t>
  </si>
  <si>
    <t>10+70</t>
  </si>
  <si>
    <t>(7+50)+1987</t>
  </si>
  <si>
    <t>7+50</t>
  </si>
  <si>
    <t>(8+25)+1987</t>
  </si>
  <si>
    <t>8+25</t>
  </si>
  <si>
    <t>(14+54)+1987</t>
  </si>
  <si>
    <t>14+54</t>
  </si>
  <si>
    <t>Hosseini(2019)</t>
  </si>
  <si>
    <t>Zammit (2002)</t>
  </si>
  <si>
    <t>Sweden</t>
  </si>
  <si>
    <t>18-20</t>
  </si>
  <si>
    <t>psychosis onset (SCZ)</t>
  </si>
  <si>
    <t>ICD-8/9</t>
  </si>
  <si>
    <t>Self-report</t>
  </si>
  <si>
    <t>Historical cohort</t>
  </si>
  <si>
    <t>N</t>
  </si>
  <si>
    <t>&lt; 0.001</t>
  </si>
  <si>
    <t>-</t>
  </si>
  <si>
    <t>&lt; 0.015</t>
  </si>
  <si>
    <t>psychosis onset (NPS)</t>
  </si>
  <si>
    <t>&lt; 0.02</t>
  </si>
  <si>
    <t>&lt; 0.85</t>
  </si>
  <si>
    <t>Andreasson (1987)</t>
  </si>
  <si>
    <t>ICD-8</t>
  </si>
  <si>
    <t>197+18+10+21</t>
  </si>
  <si>
    <t>2836+702+752</t>
  </si>
  <si>
    <t>Lifetime cannabis use</t>
  </si>
  <si>
    <t>1 or more times use of cannabis</t>
  </si>
  <si>
    <t>0 times use of cannabis</t>
  </si>
  <si>
    <t>Questionnaire (not reported name)</t>
  </si>
  <si>
    <t>2.4</t>
  </si>
  <si>
    <t>1.8</t>
  </si>
  <si>
    <t>3.3</t>
  </si>
  <si>
    <t>41280+2836</t>
  </si>
  <si>
    <t>18+197</t>
  </si>
  <si>
    <t>1-10 times use of cannabis</t>
  </si>
  <si>
    <t>1.3</t>
  </si>
  <si>
    <t>0.8</t>
  </si>
  <si>
    <t>2.2</t>
  </si>
  <si>
    <t>41280+702</t>
  </si>
  <si>
    <t>10+197</t>
  </si>
  <si>
    <t>11-50 times use of cannabis</t>
  </si>
  <si>
    <t>3.0</t>
  </si>
  <si>
    <t>1.6</t>
  </si>
  <si>
    <t>5.5</t>
  </si>
  <si>
    <t>41280+752</t>
  </si>
  <si>
    <t>21+197</t>
  </si>
  <si>
    <t>&gt;50 times use of cannabis</t>
  </si>
  <si>
    <t>6.0</t>
  </si>
  <si>
    <t>4.0</t>
  </si>
  <si>
    <t>8.9</t>
  </si>
  <si>
    <t>4.7</t>
  </si>
  <si>
    <t>3.1</t>
  </si>
  <si>
    <t>7.1</t>
  </si>
  <si>
    <t>Contacte with police or juvenile authorities</t>
  </si>
  <si>
    <t>4.5</t>
  </si>
  <si>
    <t>6.7</t>
  </si>
  <si>
    <t>Run away from home</t>
  </si>
  <si>
    <t>5.4</t>
  </si>
  <si>
    <t>3.6</t>
  </si>
  <si>
    <t>8.1</t>
  </si>
  <si>
    <t>Father's alcohol habits</t>
  </si>
  <si>
    <t>4.6</t>
  </si>
  <si>
    <t>6.9</t>
  </si>
  <si>
    <t>School adjustement</t>
  </si>
  <si>
    <t>5.6</t>
  </si>
  <si>
    <t>3.8</t>
  </si>
  <si>
    <t>8.2</t>
  </si>
  <si>
    <t>Socioeconomic group</t>
  </si>
  <si>
    <t>6.1</t>
  </si>
  <si>
    <t>4.1</t>
  </si>
  <si>
    <t>9.0</t>
  </si>
  <si>
    <t>Smoking</t>
  </si>
  <si>
    <t>2.7</t>
  </si>
  <si>
    <t>5.9</t>
  </si>
  <si>
    <t>Solvent abuse</t>
  </si>
  <si>
    <t>6.5</t>
  </si>
  <si>
    <t>4.4</t>
  </si>
  <si>
    <t>9.6</t>
  </si>
  <si>
    <t>Alcohol consumption</t>
  </si>
  <si>
    <t>2.9</t>
  </si>
  <si>
    <t>1.9</t>
  </si>
  <si>
    <t>Pyshiatric diagnosis at conscription</t>
  </si>
  <si>
    <t>5.0</t>
  </si>
  <si>
    <t>Medication for nervous problems</t>
  </si>
  <si>
    <t>7.4</t>
  </si>
  <si>
    <t>Family member on medication for nervous problem</t>
  </si>
  <si>
    <t xml:space="preserve">Sweden </t>
  </si>
  <si>
    <t>1969-70 Swedish Military Conscripts</t>
  </si>
  <si>
    <t>HP (Military Conscription cohort)</t>
  </si>
  <si>
    <t>18-21</t>
  </si>
  <si>
    <t xml:space="preserve">           </t>
  </si>
  <si>
    <t>No symptoms measured– just schizophrenia</t>
  </si>
  <si>
    <t>Arsenault (2002)</t>
  </si>
  <si>
    <t>Dunedin multidisciplinary health and development study</t>
  </si>
  <si>
    <t>DSM-IV</t>
  </si>
  <si>
    <t>Schizophrenia Symptoms (0-58)</t>
  </si>
  <si>
    <t>759-494</t>
  </si>
  <si>
    <t>Cannabis users by age 15 (3 times or more)</t>
  </si>
  <si>
    <t>1 or 2 times use</t>
  </si>
  <si>
    <t>Self report</t>
  </si>
  <si>
    <t>Childhood psychotic symptoms</t>
  </si>
  <si>
    <t>Other drug use</t>
  </si>
  <si>
    <t>Cannabis users by age 18 (3 times or more)</t>
  </si>
  <si>
    <t>730-22</t>
  </si>
  <si>
    <t>Marconi(2016)</t>
  </si>
  <si>
    <t>Tien (1990)</t>
  </si>
  <si>
    <t>USA</t>
  </si>
  <si>
    <t>ECA (Epidemiologic Catchment Area Program)</t>
  </si>
  <si>
    <t xml:space="preserve">DSM-III </t>
  </si>
  <si>
    <t>18-49</t>
  </si>
  <si>
    <t>477+1818</t>
  </si>
  <si>
    <t xml:space="preserve">Scoring one or more on any of 12 DIS items </t>
  </si>
  <si>
    <t>Diagnostic Interview Schedule (DIS)</t>
  </si>
  <si>
    <t>Use of marijuana</t>
  </si>
  <si>
    <t>No use of marijuana</t>
  </si>
  <si>
    <t>Gender, being in school, having a BA or high degree, being single, being separated or divorced, being employed, presence of baseline depressive disorders, maniac episodes, agoraphobia and obsessive-compulsive disorder</t>
  </si>
  <si>
    <t>Daily use of marijuana</t>
  </si>
  <si>
    <t>No daily use of marijuana</t>
  </si>
  <si>
    <t>&lt;.0001</t>
  </si>
  <si>
    <t>Degenhart and Hall (2001)</t>
  </si>
  <si>
    <t>Australia</t>
  </si>
  <si>
    <t>Subset of NSMHWB (National Survey of Mental Health and Well-Being)</t>
  </si>
  <si>
    <t>18-50</t>
  </si>
  <si>
    <t>Psychosis Symptoms, Score from (1-5)</t>
  </si>
  <si>
    <t>Scale developed for study (based off of CIDI)</t>
  </si>
  <si>
    <t>No dependence</t>
  </si>
  <si>
    <t xml:space="preserve">Cross sectional </t>
  </si>
  <si>
    <t>Ordinal Logisitic Regression</t>
  </si>
  <si>
    <t>Cannabis Depenence</t>
  </si>
  <si>
    <t>B = 0.681, SE = 0.181, Z = 3.77</t>
  </si>
  <si>
    <t>&lt;.001</t>
  </si>
  <si>
    <t>Wiles (2006)</t>
  </si>
  <si>
    <t>UK</t>
  </si>
  <si>
    <t>Psychiatric Morbidity Survey</t>
  </si>
  <si>
    <t>Clinical Interview Schedule revised (CIS-R) + ICD-10</t>
  </si>
  <si>
    <t>16-74</t>
  </si>
  <si>
    <t>754/1795</t>
  </si>
  <si>
    <t>Incident Self-reported psychotic symptoms (in last year)</t>
  </si>
  <si>
    <t>Psychosis Screening Questionnaire (PSQ)</t>
  </si>
  <si>
    <t>Last year use</t>
  </si>
  <si>
    <t>Used in year prior to baseline, but no depenent</t>
  </si>
  <si>
    <t>Not used in year prior to baseline</t>
  </si>
  <si>
    <t>Positive response for at least one of five questions (daily use for 2 or more weeks, self reported dependence, inability to cut down, need to use larger quantities to get an effect, or symptoms of withdrawal).</t>
  </si>
  <si>
    <t>Cannabis use, IQ score and marital status</t>
  </si>
  <si>
    <t>Current use</t>
  </si>
  <si>
    <t>Miettunen (2008)</t>
  </si>
  <si>
    <t>Finland</t>
  </si>
  <si>
    <t>PROD-Screen</t>
  </si>
  <si>
    <t>15-16</t>
  </si>
  <si>
    <t>3043/6298</t>
  </si>
  <si>
    <t>3 or more Prodromal psychosis symptoms</t>
  </si>
  <si>
    <t>PROD-screen (only the 12 psychotic-like experiences items)</t>
  </si>
  <si>
    <t>(94+60+29+5)+1749</t>
  </si>
  <si>
    <t>Ever</t>
  </si>
  <si>
    <t>Questionnaire (not reported)</t>
  </si>
  <si>
    <t xml:space="preserve">cross-sectional </t>
  </si>
  <si>
    <t>(94+60+29+5)</t>
  </si>
  <si>
    <t>&lt;0.001</t>
  </si>
  <si>
    <t>Early emotional/behavioural symptoms, gender, family type, social class, regular tobacco use history, use of other drugs, parental substance use disorder</t>
  </si>
  <si>
    <t>3.11</t>
  </si>
  <si>
    <t>1.88</t>
  </si>
  <si>
    <t>1.94</t>
  </si>
  <si>
    <t>94+1749</t>
  </si>
  <si>
    <t>1 time</t>
  </si>
  <si>
    <t>2.97</t>
  </si>
  <si>
    <t>2.53</t>
  </si>
  <si>
    <t>60+1749</t>
  </si>
  <si>
    <t>3.08</t>
  </si>
  <si>
    <t>2.61</t>
  </si>
  <si>
    <t>29+1749</t>
  </si>
  <si>
    <t>5 times or more</t>
  </si>
  <si>
    <t>3.68</t>
  </si>
  <si>
    <t>2.90</t>
  </si>
  <si>
    <t>5+1749</t>
  </si>
  <si>
    <t>Regular use</t>
  </si>
  <si>
    <t>2.15</t>
  </si>
  <si>
    <t>McGrath (2010)</t>
  </si>
  <si>
    <t>Mater-University Study of Pregnancy</t>
  </si>
  <si>
    <t>ICD-10</t>
  </si>
  <si>
    <t>18-23</t>
  </si>
  <si>
    <t>Non-affective psychosis</t>
  </si>
  <si>
    <t>Less than 3 years of use</t>
  </si>
  <si>
    <t>Self-report questionnaire</t>
  </si>
  <si>
    <t>Sex + age at testing</t>
  </si>
  <si>
    <t>4 or 5 years of use</t>
  </si>
  <si>
    <t>6 or more years of use</t>
  </si>
  <si>
    <t>Sex + age at testing + hallucinations at age 14 + parental mental illness</t>
  </si>
  <si>
    <t>PDI Total score (Lowest VS Highest Quartile)</t>
  </si>
  <si>
    <t>Peters et al Delusins Inventory score</t>
  </si>
  <si>
    <t>PDI Totalscore (Lowest VS Highest Quartile)</t>
  </si>
  <si>
    <t>Any CIDI Hallucination item</t>
  </si>
  <si>
    <t>Any hallucination item at age 14 (Self-report)</t>
  </si>
  <si>
    <t>Zammit (2011)</t>
  </si>
  <si>
    <t>England</t>
  </si>
  <si>
    <t>Avon Longitudinal Study of Parents and Children (ALSPAC)</t>
  </si>
  <si>
    <t>PLIKS-Q</t>
  </si>
  <si>
    <t>self-reported psychotic experiences</t>
  </si>
  <si>
    <t>Age of use</t>
  </si>
  <si>
    <t>used cannabis by age 14</t>
  </si>
  <si>
    <t>did not use cannabis by age 14</t>
  </si>
  <si>
    <t>Lifetime Use</t>
  </si>
  <si>
    <t>&lt;5 times</t>
  </si>
  <si>
    <t>Never Used</t>
  </si>
  <si>
    <t>5-20 times</t>
  </si>
  <si>
    <t>21-60 times</t>
  </si>
  <si>
    <t>&gt; 60 times</t>
  </si>
  <si>
    <t>Moore(2007)</t>
  </si>
  <si>
    <t>Fergusson (2005)</t>
  </si>
  <si>
    <t>Christchurch Health and Development Study</t>
  </si>
  <si>
    <t>635/12665</t>
  </si>
  <si>
    <t>Psychotic symptoms (last month) at age 18</t>
  </si>
  <si>
    <t>242+598</t>
  </si>
  <si>
    <t>Less than a monthly</t>
  </si>
  <si>
    <t>5 point scale</t>
  </si>
  <si>
    <t>82+598</t>
  </si>
  <si>
    <t>At least monthly</t>
  </si>
  <si>
    <t>70+598</t>
  </si>
  <si>
    <t>At least a weekly</t>
  </si>
  <si>
    <t>Scale devised for study</t>
  </si>
  <si>
    <t>33+598</t>
  </si>
  <si>
    <t>Daily use</t>
  </si>
  <si>
    <t>Psychotic symptoms (last month) at age 21</t>
  </si>
  <si>
    <t>215+538</t>
  </si>
  <si>
    <t>100+538</t>
  </si>
  <si>
    <t>94+538</t>
  </si>
  <si>
    <t>64+538</t>
  </si>
  <si>
    <t>Psychotic symptoms (last month) at age 25</t>
  </si>
  <si>
    <t>232+559</t>
  </si>
  <si>
    <t>Rate Ratio</t>
  </si>
  <si>
    <t>Cannabis use</t>
  </si>
  <si>
    <t>RR= 1.2 [95% CI: 1.05, 1.20]</t>
  </si>
  <si>
    <t>gender; parental education; family socio-economic status; family living standards; changes of parents; parental alcohol problems; parental illicit drug use; parental depression/anxiety; parental criminality; childhood sexual abuse; childhood physical abuse; neuroticism; novelty seeking; self-esteem; parental attachment; child IQ</t>
  </si>
  <si>
    <t>76+559</t>
  </si>
  <si>
    <t>RR = 1.25 [95% CI: 1.09, 1.43]</t>
  </si>
  <si>
    <t>81+559</t>
  </si>
  <si>
    <t>RR = 1.40 [95% CI: 1.14, 1.71]</t>
  </si>
  <si>
    <t>RR = 1.56 [95% CI: 1.20, 2.04]</t>
  </si>
  <si>
    <t>18-25</t>
  </si>
  <si>
    <t>Mean psychotic symptoms</t>
  </si>
  <si>
    <t>55+559</t>
  </si>
  <si>
    <t>Gender; parental education; family socio-economic status; family living standards; changes of parents; parental alco_x0002_hol problems; parental illicit drug use; parental depression/anxiety; parental criminality; childhood sexual abuse; childhood physical abuse; neuroticism;
novelty seeking; self-esteem; parental attachment; child IQ; prior psychotic symptoms; prior frequency of cannabis use; concurrent and prior mental disorders (major depression, anxiety disorders, alcohol dependence, nicotine dependence, illicit drug depen_x0002_dence, conduct disorder/aspd); adverse life events; deviant peer affiliatio</t>
  </si>
  <si>
    <t>Prior psychotic symptoms; prior frequency of cannabis use; concurrent and prior mental disorders (major depression, anxiety disorders, alcohol dependence, nicotine dependence, illicit drug depen_x0002_dence, conduct disorder/aspd); adverse life events; deviant peer affiliatio</t>
  </si>
  <si>
    <t>Semple(2005)</t>
  </si>
  <si>
    <t>Miller et al (2001)</t>
  </si>
  <si>
    <t>Edinburgh High Risk Study</t>
  </si>
  <si>
    <t>CHR+HP</t>
  </si>
  <si>
    <t>PSE (Present state examination)</t>
  </si>
  <si>
    <t>16-25</t>
  </si>
  <si>
    <t>Present State Examination (PSE)</t>
  </si>
  <si>
    <t>27+2+83+22</t>
  </si>
  <si>
    <t>Occasional cannabis use</t>
  </si>
  <si>
    <t>Case-control</t>
  </si>
  <si>
    <t>0+9</t>
  </si>
  <si>
    <t>2+22</t>
  </si>
  <si>
    <t>5+25</t>
  </si>
  <si>
    <t>27+83</t>
  </si>
  <si>
    <t>Frequent cannabis use</t>
  </si>
  <si>
    <t>2+8</t>
  </si>
  <si>
    <t>0+6</t>
  </si>
  <si>
    <t>13+2+53+13</t>
  </si>
  <si>
    <t>Past time use</t>
  </si>
  <si>
    <t>1+15</t>
  </si>
  <si>
    <t>2+13</t>
  </si>
  <si>
    <t>19+52</t>
  </si>
  <si>
    <t>13+53</t>
  </si>
  <si>
    <t>1+11</t>
  </si>
  <si>
    <t>0+8</t>
  </si>
  <si>
    <t>Scotland</t>
  </si>
  <si>
    <t>CHR, HP</t>
  </si>
  <si>
    <t>Presence of psychotic symptoms</t>
  </si>
  <si>
    <t>No use, CHR patients</t>
  </si>
  <si>
    <t>No use, Controls</t>
  </si>
  <si>
    <t>occasional use, CHR</t>
  </si>
  <si>
    <t>Occasional use, controls</t>
  </si>
  <si>
    <t>Frequent Use, CHR</t>
  </si>
  <si>
    <t>Frequent Use, Controls</t>
  </si>
  <si>
    <t>From here only Kaito's studies</t>
  </si>
  <si>
    <t>Degenhardt (2001)</t>
  </si>
  <si>
    <t>NSMHWB</t>
  </si>
  <si>
    <t>18-35</t>
  </si>
  <si>
    <t>Score of 3 or more on ‘psychosis screener'</t>
  </si>
  <si>
    <t>cannabis use (but meeting DSM criteria)</t>
  </si>
  <si>
    <t>no use</t>
  </si>
  <si>
    <t>case-control</t>
  </si>
  <si>
    <t>age, gender, educational attainment, marital status, employment status and neuroticism</t>
  </si>
  <si>
    <t>cannabis abuse</t>
  </si>
  <si>
    <t>Kiburi (2021)</t>
  </si>
  <si>
    <t>Mackie (2013)</t>
  </si>
  <si>
    <t>Adolescents attending eight secondary schools in Greater London</t>
  </si>
  <si>
    <t>Diagnostic Interview Schedule</t>
  </si>
  <si>
    <t>Elevated Psychotic Experiences</t>
  </si>
  <si>
    <t>Age of onset</t>
  </si>
  <si>
    <t>Cannabis use prior to age 14</t>
  </si>
  <si>
    <t xml:space="preserve">No use before age 14 </t>
  </si>
  <si>
    <t>Reckless Behavior Questionnaire</t>
  </si>
  <si>
    <t>2.5 years</t>
  </si>
  <si>
    <t>Elevated: initial elevated psychotic experiences but a decrease between Time 3 and Time 5, Increasing: initial low levels of psychotic experiences but increased over time</t>
  </si>
  <si>
    <t>Increasing psychotic experiences</t>
  </si>
  <si>
    <t>Cannabis use prior to age 15</t>
  </si>
  <si>
    <t>No use before age 15</t>
  </si>
  <si>
    <t>Cannabis use once in lifetime</t>
  </si>
  <si>
    <t>Cannabis use on two or more occasions</t>
  </si>
  <si>
    <t>Scott (2009)</t>
  </si>
  <si>
    <t>representative of the national population</t>
  </si>
  <si>
    <t>DISC-IV</t>
  </si>
  <si>
    <t>13-17</t>
  </si>
  <si>
    <t>presence of hallucinations</t>
  </si>
  <si>
    <t>YSR (Youth Self Report)</t>
  </si>
  <si>
    <t>Cannabis use 1-2 times in past 30 days</t>
  </si>
  <si>
    <t>No cannabis use in past 30 days</t>
  </si>
  <si>
    <t>YRBQ (Youth Risk Behavior Questionnaire)</t>
  </si>
  <si>
    <t>Cross-Sectional</t>
  </si>
  <si>
    <t>Cannabis use &gt;3 times in past 30 days</t>
  </si>
  <si>
    <t>Age, gender, CBCL (Child Behavior Checklist)</t>
  </si>
  <si>
    <t>Age of Onset</t>
  </si>
  <si>
    <t>Cannabis use before age 15</t>
  </si>
  <si>
    <t>Never used</t>
  </si>
  <si>
    <t>Cannabis use after age 15</t>
  </si>
  <si>
    <t>Levy (2019)</t>
  </si>
  <si>
    <t>United States</t>
  </si>
  <si>
    <t>adolescents presenting for routine medical care</t>
  </si>
  <si>
    <t>World Mental Health Composite International Diagnostic Interview</t>
  </si>
  <si>
    <t>14-18</t>
  </si>
  <si>
    <t>Hallcuinations in past 12 months</t>
  </si>
  <si>
    <t>Question item: In the past 12 months, how often have you seen, felt, or heard things that were not really there</t>
  </si>
  <si>
    <t>Cannabis Use disorder</t>
  </si>
  <si>
    <t>never used</t>
  </si>
  <si>
    <t>Monthly or more use</t>
  </si>
  <si>
    <t>Once of twice in past year</t>
  </si>
  <si>
    <t>Paranoia of anxiety in past 12 months</t>
  </si>
  <si>
    <t>Question Item: “In the past 12 months, how often have you felt anxious or paranoid during or after using marijuana?"</t>
  </si>
  <si>
    <t>Harley (2010)</t>
  </si>
  <si>
    <t>Ireland</t>
  </si>
  <si>
    <t>‘Challenging Times’ study</t>
  </si>
  <si>
    <t>adolescents aged 12–15 years in an urban environment.</t>
  </si>
  <si>
    <t>12–15</t>
  </si>
  <si>
    <t>Psychotic Symptoms</t>
  </si>
  <si>
    <t>K-SADS</t>
  </si>
  <si>
    <t>Ever used cannabis, no trauma</t>
  </si>
  <si>
    <t>Never Used, No childhood trauma</t>
  </si>
  <si>
    <t>Case-Control</t>
  </si>
  <si>
    <t>Ever used cannabis,  trauma</t>
  </si>
  <si>
    <t>&gt;.001</t>
  </si>
  <si>
    <t>Ever Used</t>
  </si>
  <si>
    <t>Adjusted for gender, age, socio-economic status and family psychiatric history.</t>
  </si>
  <si>
    <t>Houston (2008)</t>
  </si>
  <si>
    <t>NCS (National Comorbidity Survey)</t>
  </si>
  <si>
    <t>DSM-III</t>
  </si>
  <si>
    <t>15-54</t>
  </si>
  <si>
    <t xml:space="preserve">Psychosis Diagnosis </t>
  </si>
  <si>
    <t>Age of Cannabis Use</t>
  </si>
  <si>
    <t>Cannabis  x Sexual trauma interaction</t>
  </si>
  <si>
    <t>No cannabis use before age 16</t>
  </si>
  <si>
    <t>Cross-sectional</t>
  </si>
  <si>
    <t>This study looked at diagnosis</t>
  </si>
  <si>
    <t>This study looked at diagnosis. OR computed using Hierarchical Logistic Regression Estimates, not entirely sure how they calculated the interaction effect</t>
  </si>
  <si>
    <t>Schubart (2011)</t>
  </si>
  <si>
    <t>Top 10% CAPE score</t>
  </si>
  <si>
    <t>0-3 Euros/Month on cannabis</t>
  </si>
  <si>
    <t>The amount of Euros (E) spent on cannabis per week in the last month, as a proxy measure of exposure to THC. This is because in The Netherlands, THC concentration and cannabis market value are highly correlated in marijuana</t>
  </si>
  <si>
    <t>3-9 Euros/Month on cannabis</t>
  </si>
  <si>
    <t>9-25 Euros/Month on cannabis</t>
  </si>
  <si>
    <t>&gt;25 Euros/Month on cannabis</t>
  </si>
  <si>
    <t>top 10% positive dimension score</t>
  </si>
  <si>
    <t>top 10% negative dimension score</t>
  </si>
  <si>
    <t>Jones  (2017)</t>
  </si>
  <si>
    <t>Philadelphia Neurodevelopmental Cohort</t>
  </si>
  <si>
    <t>Psychosis Spectrum Symptoms</t>
  </si>
  <si>
    <t>GOASSESS interview</t>
  </si>
  <si>
    <t>0.23*4171</t>
  </si>
  <si>
    <t>(1-0.23)*4171</t>
  </si>
  <si>
    <t>Occasional use (1-2 times/week)</t>
  </si>
  <si>
    <t>No Use</t>
  </si>
  <si>
    <t>Minnesota Center for Twin and Family Research self-report substance use measure</t>
  </si>
  <si>
    <t>adjusted for age, sex, racial minority status, maternal education, Wide Range Achievement Test-4 reading subtest score, family history of substance use problems, signiﬁcant symptoms of mood, anxiety, and behavioral disorders, trauma exposure, alcohol frequency group, tobacco frequency group, and past-year other substance use</t>
  </si>
  <si>
    <t>0.05*4171</t>
  </si>
  <si>
    <t>(1-0.05)*4171</t>
  </si>
  <si>
    <t>Frequent Use (3-4 times/week)</t>
  </si>
  <si>
    <t>Subclinical positive symptoms</t>
  </si>
  <si>
    <t>Subclinical negative symptoms</t>
  </si>
  <si>
    <t>0.23*11755</t>
  </si>
  <si>
    <t>(1-0.23)*1175</t>
  </si>
  <si>
    <t>Ryan (2020)</t>
  </si>
  <si>
    <t>NESARC-III</t>
  </si>
  <si>
    <t>schizophrenia/psychosis</t>
  </si>
  <si>
    <t xml:space="preserve">Onset of Use </t>
  </si>
  <si>
    <t>Early adolescent cannabis use</t>
  </si>
  <si>
    <t>After Early adolescent cannabis use</t>
  </si>
  <si>
    <t>AUDADIS-5</t>
  </si>
  <si>
    <t>sex, race, education, income, history of trauma, sexual orientation, and family history of substance problems</t>
  </si>
  <si>
    <t xml:space="preserve">Extracted by </t>
  </si>
  <si>
    <t>systematic review to find reference</t>
  </si>
  <si>
    <t>Citation</t>
  </si>
  <si>
    <t>Mean age Outcome group</t>
  </si>
  <si>
    <t>Mean age Non outcome group</t>
  </si>
  <si>
    <t>Mean age in Cannabis group</t>
  </si>
  <si>
    <t>Mean age in NO-Cannabis group</t>
  </si>
  <si>
    <t>Recall?</t>
  </si>
  <si>
    <t>Time frame</t>
  </si>
  <si>
    <t>N_CU</t>
  </si>
  <si>
    <t xml:space="preserve">N outcome </t>
  </si>
  <si>
    <t xml:space="preserve">N no outcome </t>
  </si>
  <si>
    <t xml:space="preserve">% outcome </t>
  </si>
  <si>
    <t>OR direction</t>
  </si>
  <si>
    <t xml:space="preserve"> RR</t>
  </si>
  <si>
    <t>HR direction</t>
  </si>
  <si>
    <t>aOR direction</t>
  </si>
  <si>
    <t>aRR direction</t>
  </si>
  <si>
    <t xml:space="preserve">SMD </t>
  </si>
  <si>
    <t>Statistical method</t>
  </si>
  <si>
    <t>Riccardo and Kaito</t>
  </si>
  <si>
    <t>Schizophrenia Bulletin vol. 34 no. 3 pp. 580–585, 2008
doi:10.1093/schbul/sbm127</t>
  </si>
  <si>
    <t>NCS</t>
  </si>
  <si>
    <t>CIDI, DSM-III-R</t>
  </si>
  <si>
    <t>early use</t>
  </si>
  <si>
    <t>late use</t>
  </si>
  <si>
    <t>Psychosis onset</t>
  </si>
  <si>
    <t>increased</t>
  </si>
  <si>
    <t>decreased</t>
  </si>
  <si>
    <t>sexual trauma &lt; 16 yo</t>
  </si>
  <si>
    <t>Jones (2017)</t>
  </si>
  <si>
    <t>Journal of Adolescent Health 60(2017) 653-659</t>
  </si>
  <si>
    <t>GOASSESS</t>
  </si>
  <si>
    <t>current cannabis use</t>
  </si>
  <si>
    <t>light use</t>
  </si>
  <si>
    <t>age, sex, racial minority status, maternal education, Wide Range Achievement Test-4 reading subtest score, family history of substance use problems, significant symptoms of anxiety, mood, behavioral disorders, and trauma exposure, alcohol frequency group, tobacco frequency group, past-year other substance use</t>
  </si>
  <si>
    <t>Journal of Adolescent Health 60(2017) 653-660</t>
  </si>
  <si>
    <t>heavy use</t>
  </si>
  <si>
    <t>Journal of Adolescent Health 60(2017) 653-669</t>
  </si>
  <si>
    <t>age, sex, racial minority status, maternal education, Wide Range Achievement Test-4 reading subtest score, family history of substance use problems, significant symptoms of anxiety, mood, behavioral disorders, and trauma exposure, early alcohol use, early tobacco use, past-year cannabis use, lifetime other substance use</t>
  </si>
  <si>
    <t>Journal of Adolescent Health 60(2017) 653-670</t>
  </si>
  <si>
    <t>Ryan  (2020)</t>
  </si>
  <si>
    <t>Schizophrenia Research 215 (2020) 482-484</t>
  </si>
  <si>
    <t>Survey</t>
  </si>
  <si>
    <t>18-34</t>
  </si>
  <si>
    <t>Single question</t>
  </si>
  <si>
    <t>age, sex, race, education, income, history of trauma, sexual orientation, family history of drug or alcohol-related problems, cigarettes, alcohol, drugs</t>
  </si>
  <si>
    <t>age, sex, race, education, income, history of trauma, sexual orientation, family history of drug or alcohol-related problems</t>
  </si>
  <si>
    <t>Adjusted for cigarettes, and other drugs</t>
  </si>
  <si>
    <t>Weiser  (2002)</t>
  </si>
  <si>
    <t>Schizophrenia Bulletin vol. 31 no. 3 pp. 608–612, 2005
doi:10.1093/schbul/sbi027</t>
  </si>
  <si>
    <t>Israel</t>
  </si>
  <si>
    <t>Merging the Israeli National Psychiatric Hospitalization Case Registry with the Draft Board Registry</t>
  </si>
  <si>
    <t>Marconi (2016)</t>
  </si>
  <si>
    <t>Di Forti(2009)</t>
  </si>
  <si>
    <t>United Kingdom</t>
  </si>
  <si>
    <t>GAP</t>
  </si>
  <si>
    <t>SCAN</t>
  </si>
  <si>
    <t>18-65</t>
  </si>
  <si>
    <t>Semple (2005)</t>
  </si>
  <si>
    <t>Andreasson (1989)</t>
  </si>
  <si>
    <t>Acta Psychiatr Scand 1989:79:505:510</t>
  </si>
  <si>
    <t>Male residents from Stockholm County/military conscripts</t>
  </si>
  <si>
    <t>Questionnaire covering psychiatric history, ICD-8</t>
  </si>
  <si>
    <t>20-36</t>
  </si>
  <si>
    <t>last 12-month cannabis use</t>
  </si>
  <si>
    <t>infrequent use</t>
  </si>
  <si>
    <t>Questionnaire dealing with drug use</t>
  </si>
  <si>
    <t>Prospective</t>
  </si>
  <si>
    <t>15 years</t>
  </si>
  <si>
    <t>frequent use</t>
  </si>
  <si>
    <t>Questionnaire covering psychiatric history, ICD-9</t>
  </si>
  <si>
    <t>very frequent use</t>
  </si>
  <si>
    <t>Questionnaire covering psychiatric history, ICD-10</t>
  </si>
  <si>
    <t>Kaito and Riccardo</t>
  </si>
  <si>
    <t>Rolfe(1993)</t>
  </si>
  <si>
    <t>Gambia</t>
  </si>
  <si>
    <t>Campama Psychiatric Unit patients admitted from 1989-1991</t>
  </si>
  <si>
    <t>Positive urinary cannabinoid test</t>
  </si>
  <si>
    <t>DSM-III-R</t>
  </si>
  <si>
    <t>Chi-Square</t>
  </si>
  <si>
    <t>Positive cannabinoid urine test</t>
  </si>
  <si>
    <t>χ 2 (1) = 35.5</t>
  </si>
  <si>
    <t>In this study, the outcome is cannabis in urine test, the grouping variable is psychosis/no psychosis.</t>
  </si>
  <si>
    <t>Degenhart(2000)</t>
  </si>
  <si>
    <t>Psychological Medicine, 2001, 31, 659±668.</t>
  </si>
  <si>
    <t>PS, CIDI, (DSM-IV)</t>
  </si>
  <si>
    <t>last 12-month use</t>
  </si>
  <si>
    <t>use</t>
  </si>
  <si>
    <t>PS</t>
  </si>
  <si>
    <t>Recall</t>
  </si>
  <si>
    <t>12 months</t>
  </si>
  <si>
    <t>age, sex, State, part of State</t>
  </si>
  <si>
    <t>Ordinal logistic regressions</t>
  </si>
  <si>
    <t>weekly use</t>
  </si>
  <si>
    <t>CUD</t>
  </si>
  <si>
    <t>Farrell (2002)</t>
  </si>
  <si>
    <t>BRITISH JOURNAL OF PSYCHIATRY (2002) , 181, 393 ^ 398</t>
  </si>
  <si>
    <t>England, Wales</t>
  </si>
  <si>
    <t>Sample of prisoners nationally surveyed</t>
  </si>
  <si>
    <t>16-40+</t>
  </si>
  <si>
    <t>severe dependence</t>
  </si>
  <si>
    <t>no dependence</t>
  </si>
  <si>
    <t xml:space="preserve"> increased</t>
  </si>
  <si>
    <t>age, sex, ethnic group, ever been homeless, in local authority care as a child, sentenced at the time of the interview, first time in prison, Audit score, early use, frequency of use</t>
  </si>
  <si>
    <t>dependence</t>
  </si>
  <si>
    <t>age, sex, ethnic group, ever been homeless, in local authority care as a child, sentenced at the time of the interview, first time in prison, Audit score, early use, dependence</t>
  </si>
  <si>
    <t>Agosti (2002)</t>
  </si>
  <si>
    <t>THE AMERICAN JOURNAL OF DRUG AND ALCOHOL ABUSE
Vol. 28, No. 4, pp. 643–652, 2002</t>
  </si>
  <si>
    <t>The National Comorbidity Survey</t>
  </si>
  <si>
    <t>last month use</t>
  </si>
  <si>
    <t>Manrique-Garcia (2012)</t>
  </si>
  <si>
    <t>Psychological Medicine (2012), 42, 1321–1328.</t>
  </si>
  <si>
    <t>Military conscripts</t>
  </si>
  <si>
    <t>Self-report questionnaires, ICD-8, ICD-9, ICD-10</t>
  </si>
  <si>
    <t>ever used</t>
  </si>
  <si>
    <t>ICD-8, ICD-9, ICD-10</t>
  </si>
  <si>
    <t>420 months</t>
  </si>
  <si>
    <t>psychiatric diagnosis at conscription, IQ score, ‘disturbed behaviour’, having been brought up in a city, cigarette smoking</t>
  </si>
  <si>
    <t>once</t>
  </si>
  <si>
    <t>5-10 times</t>
  </si>
  <si>
    <t>11-50 times</t>
  </si>
  <si>
    <t>&gt;50 times</t>
  </si>
  <si>
    <t>Sorkhou (2021)</t>
  </si>
  <si>
    <t>Mustonen (2018)</t>
  </si>
  <si>
    <t>The British Journal of Psychiatry (2018)
212, 227–233. doi: 10.1192/bjp.2017.52</t>
  </si>
  <si>
    <t>NFBC1986</t>
  </si>
  <si>
    <t>PROD-screen, ICD-10</t>
  </si>
  <si>
    <t>15-30</t>
  </si>
  <si>
    <t>Sef-report questionnaire</t>
  </si>
  <si>
    <t>16 years</t>
  </si>
  <si>
    <t>baseline prodromal symptoms, parental psychosis and other substance use</t>
  </si>
  <si>
    <t>&gt;= 5 times</t>
  </si>
  <si>
    <t>Extracted From</t>
  </si>
  <si>
    <t xml:space="preserve">Cohort </t>
  </si>
  <si>
    <t>Mean age</t>
  </si>
  <si>
    <t>% Male</t>
  </si>
  <si>
    <t>% OF CHR TRANSITION TO FEP IN CANNABIS GRUPS</t>
  </si>
  <si>
    <t>% OF CHR TRANSITION TO FEP IN NO-CANNABIS GRUPS</t>
  </si>
  <si>
    <t>Survival Curve?</t>
  </si>
  <si>
    <t>Farris(2019)</t>
  </si>
  <si>
    <t>Auther (2015)</t>
  </si>
  <si>
    <t>NAPLS</t>
  </si>
  <si>
    <t>CHR</t>
  </si>
  <si>
    <t>SIPS</t>
  </si>
  <si>
    <t>15-35</t>
  </si>
  <si>
    <t>Transition to Psychosis</t>
  </si>
  <si>
    <t>POPS (SIPS)</t>
  </si>
  <si>
    <t>283-79</t>
  </si>
  <si>
    <t>Cannabis Use without impairment</t>
  </si>
  <si>
    <t>SCID+KSADS</t>
  </si>
  <si>
    <t>51-9</t>
  </si>
  <si>
    <t>174-46</t>
  </si>
  <si>
    <t>Log-rank</t>
  </si>
  <si>
    <t>Cannabis Use VS Cannabis no use</t>
  </si>
  <si>
    <t>Cannabis Abuse/Dependence</t>
  </si>
  <si>
    <t>58-24</t>
  </si>
  <si>
    <t>Cannabis Abuse/Cannabis dependence VS No use</t>
  </si>
  <si>
    <t>Transition to Psychosis at 6 months follow-up</t>
  </si>
  <si>
    <t>Transition to Psychosis at 12 months follow-up</t>
  </si>
  <si>
    <t>Transition to Psychosis at 18 months follow-up</t>
  </si>
  <si>
    <t>Transition to Psychosis at 24 months follow-up</t>
  </si>
  <si>
    <t>2 years</t>
  </si>
  <si>
    <r>
      <t xml:space="preserve">age at baseline, gender, SIPS positive symptom total, SIPS negative symptom total, level of cannabis use, levels of </t>
    </r>
    <r>
      <rPr>
        <b/>
        <sz val="11"/>
        <color rgb="FF000000"/>
        <rFont val="Calibri"/>
        <family val="2"/>
        <scheme val="minor"/>
      </rPr>
      <t>alcohol use</t>
    </r>
  </si>
  <si>
    <t>Kraan(2012)</t>
  </si>
  <si>
    <t>Auther (2012)</t>
  </si>
  <si>
    <t>RAP USA</t>
  </si>
  <si>
    <t>SIPS/SOPS</t>
  </si>
  <si>
    <t>12-22</t>
  </si>
  <si>
    <t>16.09-16.15</t>
  </si>
  <si>
    <t>SIPS/SOPS+KSADS-E</t>
  </si>
  <si>
    <t>Any Cannabis Use</t>
  </si>
  <si>
    <t>No Cannabis use</t>
  </si>
  <si>
    <t>KSADS-E</t>
  </si>
  <si>
    <t>Age at baseline</t>
  </si>
  <si>
    <t>SOPS total positive symptoms</t>
  </si>
  <si>
    <t>SOPS total negative symptoms</t>
  </si>
  <si>
    <t>Cannabis Abuse</t>
  </si>
  <si>
    <t>Buchy (2015(NAPLS))</t>
  </si>
  <si>
    <t>USA+Canada</t>
  </si>
  <si>
    <t>COPS (SIPS/SOPS)</t>
  </si>
  <si>
    <t>18.5-19.6</t>
  </si>
  <si>
    <t>(735x57.6%)+(278x50.4%)</t>
  </si>
  <si>
    <t>Severity of cannabis use, (1 = abstinent, 2 = use without impairment, 3 = abuse, 4 = dependence)</t>
  </si>
  <si>
    <t>Alcohol and Drug Use Scale (AUS/DUS) + Cannabis Use Questionnaire + SCID</t>
  </si>
  <si>
    <t>U Mann-Whitney</t>
  </si>
  <si>
    <t>Cannabis use severity</t>
  </si>
  <si>
    <t>11 341</t>
  </si>
  <si>
    <t>0.16</t>
  </si>
  <si>
    <t>Cannabis use frequency</t>
  </si>
  <si>
    <t>114 689.5</t>
  </si>
  <si>
    <t>0.24</t>
  </si>
  <si>
    <t>Age at first use of cannabis</t>
  </si>
  <si>
    <t>t-student</t>
  </si>
  <si>
    <t>0.85</t>
  </si>
  <si>
    <t>0.40</t>
  </si>
  <si>
    <t>Buchy (2015(PREDICT))</t>
  </si>
  <si>
    <t>PREDICT</t>
  </si>
  <si>
    <t>96/170</t>
  </si>
  <si>
    <t>Abstinent</t>
  </si>
  <si>
    <t>Alcohol and Drug Use Scale (AUS/DUS)</t>
  </si>
  <si>
    <t>5+0+1</t>
  </si>
  <si>
    <t>33+11+2</t>
  </si>
  <si>
    <t>Dragt (2010)</t>
  </si>
  <si>
    <t>UHR</t>
  </si>
  <si>
    <t>SCID-I+SIPS+BSABS-P</t>
  </si>
  <si>
    <t>12-35</t>
  </si>
  <si>
    <t>SCID-I</t>
  </si>
  <si>
    <t>Cannabis use 5 times or more</t>
  </si>
  <si>
    <t>No use (4 times or less)</t>
  </si>
  <si>
    <t>Dragt (2012)</t>
  </si>
  <si>
    <t>EPOS</t>
  </si>
  <si>
    <t>Germany, Finland, the Netherlands, and England</t>
  </si>
  <si>
    <t>UHR/COGDIS</t>
  </si>
  <si>
    <t>16-35</t>
  </si>
  <si>
    <t>22.3-2.9</t>
  </si>
  <si>
    <t>49.3-68.6</t>
  </si>
  <si>
    <t>Age of Cannabis use onset</t>
  </si>
  <si>
    <t>No cannabis use</t>
  </si>
  <si>
    <t>37-15</t>
  </si>
  <si>
    <t>16-36</t>
  </si>
  <si>
    <t>22.3-2.10</t>
  </si>
  <si>
    <t>49.3-68.7</t>
  </si>
  <si>
    <t xml:space="preserve">Cannabis use disorder </t>
  </si>
  <si>
    <t>Log-Rank Test (Kaplan-Meier survival analysis)</t>
  </si>
  <si>
    <t>Cannabis Abuse/Non-Use</t>
  </si>
  <si>
    <t xml:space="preserve">X^2= 0.58 </t>
  </si>
  <si>
    <t>Contradictory</t>
  </si>
  <si>
    <t>Kraan et al. (2012)</t>
  </si>
  <si>
    <t>More than 5 times use</t>
  </si>
  <si>
    <t>Non-Users</t>
  </si>
  <si>
    <t>CIDI (Composite International Diagnostic Interview)</t>
  </si>
  <si>
    <t>Cannabis Use</t>
  </si>
  <si>
    <t>X^2= 1.37</t>
  </si>
  <si>
    <t>Kristensen (2007)</t>
  </si>
  <si>
    <t>CARE</t>
  </si>
  <si>
    <t>12-30</t>
  </si>
  <si>
    <t>26/48</t>
  </si>
  <si>
    <t>SCID+KSADS-PL</t>
  </si>
  <si>
    <t>Abuse or dependence in remission</t>
  </si>
  <si>
    <t>No use or minimal use without impairment</t>
  </si>
  <si>
    <t>Fisher</t>
  </si>
  <si>
    <t>Significant association between cannabis abuse and conversion to psychosis</t>
  </si>
  <si>
    <t>McHugh (2017)</t>
  </si>
  <si>
    <t>PACE</t>
  </si>
  <si>
    <t>CAARMS</t>
  </si>
  <si>
    <t>35-43.6</t>
  </si>
  <si>
    <t>76/190</t>
  </si>
  <si>
    <t>History of cannabis use</t>
  </si>
  <si>
    <t>SUQ</t>
  </si>
  <si>
    <t>5 years</t>
  </si>
  <si>
    <t>Age at baseline, treatment group, history of other illicit substance use, history of heavy alcohol use and daily nicotine use at baseline</t>
  </si>
  <si>
    <t>Severity of cannabis use</t>
  </si>
  <si>
    <t>Frequency of cannabis use</t>
  </si>
  <si>
    <t>Transition to psychosis</t>
  </si>
  <si>
    <t>Cannabis use with cannabis-induced APS</t>
  </si>
  <si>
    <t>Cannabis use without cannabis-induced APS</t>
  </si>
  <si>
    <t>Severity of cannabis abuse, age of first cannabis use, daily nicotine use and intensity of positive symptoms</t>
  </si>
  <si>
    <t>Valmaggia (2014)</t>
  </si>
  <si>
    <t>OASIS</t>
  </si>
  <si>
    <t>182-26</t>
  </si>
  <si>
    <t>Any cannabis use (at least once)</t>
  </si>
  <si>
    <t>Never use of cannabis</t>
  </si>
  <si>
    <t>Cannabis Experience Questionnaire (CEQ)</t>
  </si>
  <si>
    <t>Chi-square</t>
  </si>
  <si>
    <t>Current cannabis use</t>
  </si>
  <si>
    <t>9+89</t>
  </si>
  <si>
    <t>Past cannabis use</t>
  </si>
  <si>
    <t>Frequent use</t>
  </si>
  <si>
    <t>1+37</t>
  </si>
  <si>
    <t>Infrequent use</t>
  </si>
  <si>
    <t>Early onset use (before 15 years old)</t>
  </si>
  <si>
    <t>Late Onset Use</t>
  </si>
  <si>
    <t>Late onset use (16 years old or after)</t>
  </si>
  <si>
    <t>140-17</t>
  </si>
  <si>
    <t>7+32</t>
  </si>
  <si>
    <t>Continued use during follow up</t>
  </si>
  <si>
    <t>4+66</t>
  </si>
  <si>
    <t>Discontinued use during follow up</t>
  </si>
  <si>
    <t>116+14</t>
  </si>
  <si>
    <t>4+13</t>
  </si>
  <si>
    <t>Lifetime users with ﬁrst-degree relative with psychosis</t>
  </si>
  <si>
    <t xml:space="preserve">Lifetime users with no family history of psychosis </t>
  </si>
  <si>
    <t>14-4</t>
  </si>
  <si>
    <t>116-13</t>
  </si>
  <si>
    <t>Phillips (2002)</t>
  </si>
  <si>
    <t>14-28</t>
  </si>
  <si>
    <t>100-24</t>
  </si>
  <si>
    <t>Any cannabis use</t>
  </si>
  <si>
    <t>100-32</t>
  </si>
  <si>
    <t>35-13</t>
  </si>
  <si>
    <t>65-19</t>
  </si>
  <si>
    <t>0.65</t>
  </si>
  <si>
    <t>0.42</t>
  </si>
  <si>
    <t>100-18</t>
  </si>
  <si>
    <t>No cannabis dependence</t>
  </si>
  <si>
    <t>18-7</t>
  </si>
  <si>
    <t>0.48</t>
  </si>
  <si>
    <t>0.49</t>
  </si>
  <si>
    <t>At least weekly use</t>
  </si>
  <si>
    <t>Less than weekly use</t>
  </si>
  <si>
    <t>0.38*16</t>
  </si>
  <si>
    <t>0.62*16</t>
  </si>
  <si>
    <t>0.37*19</t>
  </si>
  <si>
    <t>0.63*19</t>
  </si>
  <si>
    <t>0.66</t>
  </si>
  <si>
    <t>0.72</t>
  </si>
  <si>
    <t>Time Frame</t>
  </si>
  <si>
    <t>N_NCU</t>
  </si>
  <si>
    <t xml:space="preserve">Addiction(2001) 96, 1603–161  </t>
  </si>
  <si>
    <t>cannabis use</t>
  </si>
  <si>
    <t>Retrospective</t>
  </si>
  <si>
    <t>age, sex, educational attainment, marital status, employment status, neuroticism</t>
  </si>
  <si>
    <t>Psychological Medicine (2013), 43, 1033–1044. doi:10.1017/S003329171200205X</t>
  </si>
  <si>
    <t>24 months</t>
  </si>
  <si>
    <t>effects of demographics, depression, cigarette, alcohol, other illicit drug use,
previous psychotic experiences at Time 1</t>
  </si>
  <si>
    <t>0,01-0,87</t>
  </si>
  <si>
    <t>effects of other illicit drug use, alcohol use, cigarette use, depression, demographic variables
and Time 1 psychotic experiences</t>
  </si>
  <si>
    <t>multinominal logistic regression</t>
  </si>
  <si>
    <t>-0,63-1,00</t>
  </si>
  <si>
    <t>effects of demographics, depression, cigarette, alcohol, other illicit drug use,
previous psychotic experiences at Time 2</t>
  </si>
  <si>
    <t>-0,25-0,72</t>
  </si>
  <si>
    <t>-0,79-1,11</t>
  </si>
  <si>
    <t>last 6-month use</t>
  </si>
  <si>
    <t>effects of demographics, depression, cigarette, alcohol, other illicit drug use,
previous psychotic experiences at Time 3</t>
  </si>
  <si>
    <t>0,07-0,92</t>
  </si>
  <si>
    <t>-0,69-1,10</t>
  </si>
  <si>
    <t>effects of demographics, depression, cigarette, alcohol, other illicit drug use,
previous psychotic experiences at Time 4</t>
  </si>
  <si>
    <t>-0,50-0,58</t>
  </si>
  <si>
    <t>-0,80-0,82</t>
  </si>
  <si>
    <t>0,01-0,22</t>
  </si>
  <si>
    <t>0,06-0,28</t>
  </si>
  <si>
    <t>0,13-0,35</t>
  </si>
  <si>
    <t>0,01-0,20</t>
  </si>
  <si>
    <t>Schizophrenia Research 107 (2009) 179-185</t>
  </si>
  <si>
    <t>YSR, CHQ, DISC-IV</t>
  </si>
  <si>
    <t>YRBQ</t>
  </si>
  <si>
    <t>YSR</t>
  </si>
  <si>
    <t>age, sex, CBCL</t>
  </si>
  <si>
    <t>Schizophrenia Research 107 (2009) 179-186</t>
  </si>
  <si>
    <t>Schizophrenia Research 107 (2009) 179-187</t>
  </si>
  <si>
    <t>Schizophrenia Research 107 (2009) 179-188</t>
  </si>
  <si>
    <t>JAMA Pediatrics February 2019 Volume 173, Number 2 December 17, 2018. doi:10.1001/jamapediatrics.2018.3811</t>
  </si>
  <si>
    <t>Adolescents presenting for routine medical care</t>
  </si>
  <si>
    <t>NCUD</t>
  </si>
  <si>
    <t>age, sex, race/ethnicity</t>
  </si>
  <si>
    <t>How should I describe the 2 non-structured questions?</t>
  </si>
  <si>
    <t>JAMA Pediatrics February 2019 Volume 173, Number 2 December 17, 2018. doi:10.1001/jamapediatrics.2018.3812</t>
  </si>
  <si>
    <t>JAMA Pediatrics February 2019 Volume 173, Number 2 December 17, 2018. doi:10.1001/jamapediatrics.2018.3813</t>
  </si>
  <si>
    <t>Monthly use ore more</t>
  </si>
  <si>
    <t>Once or twice</t>
  </si>
  <si>
    <t>JAMA Pediatrics February 2019 Volume 173, Number 2 December 17, 2018. doi:10.1001/jamapediatrics.2018.3814</t>
  </si>
  <si>
    <t>JAMA Pediatrics February 2019 Volume 173, Number 2 December 17, 2018. doi:10.1001/jamapediatrics.2018.3815</t>
  </si>
  <si>
    <t>Challenging Times study</t>
  </si>
  <si>
    <t>12-15</t>
  </si>
  <si>
    <t>&gt;once/lifetime</t>
  </si>
  <si>
    <t>age, sex, socio-economic status, family psychiatric history</t>
  </si>
  <si>
    <t>JAMA Pediatrics February 2019 Volume 173, Number 2 December 17, 2018. doi:10.1001/jamapediatrics.2018.3816</t>
  </si>
  <si>
    <t>trauma</t>
  </si>
  <si>
    <t>Psychological Medicine (2011), 41, 1301–1310. f Cambridge University Press 2010
doi:10.1017/S003329171000187X</t>
  </si>
  <si>
    <t>very early use</t>
  </si>
  <si>
    <t>modal stating age 15-18</t>
  </si>
  <si>
    <t>Cannabis-use history</t>
  </si>
  <si>
    <t>32 months</t>
  </si>
  <si>
    <t>age, sex, level of education, onset age of cannabis consumption in the cannabis users</t>
  </si>
  <si>
    <t>very late use</t>
  </si>
  <si>
    <t>very light use</t>
  </si>
  <si>
    <t>Amount of Euros spent on cannabis per week in the last month</t>
  </si>
  <si>
    <t>age, sex, level of education, onset age of cannabis consumption in the total study population</t>
  </si>
  <si>
    <t>moderate use</t>
  </si>
  <si>
    <t>Journal of Adolescent Health 60(2017) 653-661</t>
  </si>
  <si>
    <t xml:space="preserve">PRIME Screen-Revised, K-SADS Psychosis screen questions </t>
  </si>
  <si>
    <t>sex, racial minority status, maternal education, Wide Range Achievement Test-4 reading subtest score, family history of substance use problems, significant symptoms of anxiety, mood, behavioral disorders, and trauma exposure, alcohol frequency group, tobacco frequency group, past-year other substance use</t>
  </si>
  <si>
    <t>Journal of Adolescent Health 60(2017) 653-662</t>
  </si>
  <si>
    <t>Journal of Adolescent Health 60(2017) 653-663</t>
  </si>
  <si>
    <t>Journal of Adolescent Health 60(2017) 653-664</t>
  </si>
  <si>
    <t>Journal of Adolescent Health 60(2017) 653-665</t>
  </si>
  <si>
    <t>Scale of Prodromal symptoms</t>
  </si>
  <si>
    <t>Journal of Adolescent Health 60(2017) 653-666</t>
  </si>
  <si>
    <t>Journal of Adolescent Health 60(2017) 653-667</t>
  </si>
  <si>
    <t>Journal of Adolescent Health 60(2017) 653-668</t>
  </si>
  <si>
    <t>Journal of Adolescent Health 60(2017) 653-671</t>
  </si>
  <si>
    <t>sex, racial minority status, maternal education, Wide Range Achievement Test-4 reading subtest score, family history of substance use problems, significant symptoms of anxiety, mood, behavioral disorders, and trauma exposure, early alcohol use, early tobacco use, past-year cannabis use, lifetime other substance use</t>
  </si>
  <si>
    <t>Journal of Adolescent Health 60(2017) 653-672</t>
  </si>
  <si>
    <t>Journal of Adolescent Health 60(2017) 653-673</t>
  </si>
  <si>
    <t>Journal of Adolescent Health 60(2017) 653-674</t>
  </si>
  <si>
    <t>Journal of Adolescent Health 60(2017) 653-675</t>
  </si>
  <si>
    <t>Journal of Adolescent Health 60(2017) 653-676</t>
  </si>
  <si>
    <t>Riccardo &amp; Kaito</t>
  </si>
  <si>
    <t>Journal of Adolescent Health 60(2017) 653-677</t>
  </si>
  <si>
    <t>Journal of Adolescent Health 60(2017) 653-678</t>
  </si>
  <si>
    <t>van der Meer (2012)</t>
  </si>
  <si>
    <t>Korver (2010)</t>
  </si>
  <si>
    <t xml:space="preserve"> Aust N Z J Psychiatry 2010; 44(3): 230-11</t>
  </si>
  <si>
    <t>Dutch Prediction of Psychosis Sudy</t>
  </si>
  <si>
    <t>SIPS, BSABS-P</t>
  </si>
  <si>
    <t>lifetime users</t>
  </si>
  <si>
    <t>36 months</t>
  </si>
  <si>
    <t xml:space="preserve"> Aust N Z J Psychiatry 2010; 44(3): 230-12</t>
  </si>
  <si>
    <t xml:space="preserve"> Aust N Z J Psychiatry 2010; 44(3): 230-13</t>
  </si>
  <si>
    <t xml:space="preserve"> Aust N Z J Psychiatry 2010; 44(3): 230-14</t>
  </si>
  <si>
    <t xml:space="preserve"> Aust N Z J Psychiatry 2010; 44(3): 230-15</t>
  </si>
  <si>
    <t>BSABS-P</t>
  </si>
  <si>
    <t>Hosseini (2019)</t>
  </si>
  <si>
    <t>Konings  (2008)</t>
  </si>
  <si>
    <t>Acta Psychiatr Scand 2008: 118: 209–213All rights reservedDOI: 10.1111/j.1600-0447.2008.01202.x</t>
  </si>
  <si>
    <t>Republic of Trinidad and Tobago</t>
  </si>
  <si>
    <t>12-23</t>
  </si>
  <si>
    <t>lifetime cannabis use, current cannabis use</t>
  </si>
  <si>
    <t>0,04;0,74</t>
  </si>
  <si>
    <t>0,22;1,19</t>
  </si>
  <si>
    <t>age, school type, ethnicity, sex, current use of cannabis and use of other drugs</t>
  </si>
  <si>
    <t>Multiple linear regression</t>
  </si>
  <si>
    <t>-0,32;0,34</t>
  </si>
  <si>
    <t>-0,57;0,36</t>
  </si>
  <si>
    <t>age, school type, ethnicity, sex, current use of cannabis and use ofother drugs</t>
  </si>
  <si>
    <t>-0,10;0,37</t>
  </si>
  <si>
    <t>van der Steur (2020)</t>
  </si>
  <si>
    <t>Leadbeater (2019)</t>
  </si>
  <si>
    <t>Addiction 2019, 114, 278–293.</t>
  </si>
  <si>
    <t>Canada</t>
  </si>
  <si>
    <t>VHYS</t>
  </si>
  <si>
    <t>12-18</t>
  </si>
  <si>
    <t>MINI, DSM-5</t>
  </si>
  <si>
    <t>120 months</t>
  </si>
  <si>
    <t>0,002;0,25</t>
  </si>
  <si>
    <t>sex, SES, cigarette use, HED</t>
  </si>
  <si>
    <t>Logistic regression</t>
  </si>
  <si>
    <t>MINI, DSM-6</t>
  </si>
  <si>
    <t>0,01;1,01</t>
  </si>
  <si>
    <t>&gt; 18</t>
  </si>
  <si>
    <t>DSM-5</t>
  </si>
  <si>
    <t>9 items</t>
  </si>
  <si>
    <t>0,10;0,33</t>
  </si>
  <si>
    <t>0,16;0,56</t>
  </si>
  <si>
    <t>0,66;1,76</t>
  </si>
  <si>
    <t>0,05;2,12</t>
  </si>
  <si>
    <t>Karcher (2019)</t>
  </si>
  <si>
    <t>JAMA Psychiatry 2019, 76, 87–94.</t>
  </si>
  <si>
    <t>Australian Twin Registry Cohort-III AND Human Connectome Project</t>
  </si>
  <si>
    <t>Psychotic-Like Experiences (PLE) Questions</t>
  </si>
  <si>
    <t>Semi-structured Assessment for the Genetics of
Alcoholism</t>
  </si>
  <si>
    <t>36 to 60 months</t>
  </si>
  <si>
    <t>0,08;0,14</t>
  </si>
  <si>
    <t>sex, age, MZ twin status, DZ twin status, sample, total household income, lifetime regular cigarette use</t>
  </si>
  <si>
    <t>0,09;0,16</t>
  </si>
  <si>
    <t>current use</t>
  </si>
  <si>
    <t>0,04;0,10</t>
  </si>
  <si>
    <t>Rössler (2012)</t>
  </si>
  <si>
    <t>Addiction, 107, 1174-1184</t>
  </si>
  <si>
    <t>Switzerland</t>
  </si>
  <si>
    <t>Zurich Study</t>
  </si>
  <si>
    <t>SCL-90-R (over 85th percentile), SPIKE</t>
  </si>
  <si>
    <t>up to 19/20</t>
  </si>
  <si>
    <t>SPIKE</t>
  </si>
  <si>
    <t>30 years</t>
  </si>
  <si>
    <t>sex, familial background, socio-economic status, family history of mental disorder, other problems with family or school</t>
  </si>
  <si>
    <t>20-50</t>
  </si>
  <si>
    <t>Ferdinand (2005)</t>
  </si>
  <si>
    <t>Addiction, 100, 612-618</t>
  </si>
  <si>
    <t>Zuid Holland Study</t>
  </si>
  <si>
    <t>DSM-IV, CIDI</t>
  </si>
  <si>
    <t>4-16</t>
  </si>
  <si>
    <t>168 months</t>
  </si>
  <si>
    <t>14 years</t>
  </si>
  <si>
    <t>Kuepper (2011)</t>
  </si>
  <si>
    <t>BMJ 2011;342:d738
doi:10.1136/bmj.d738</t>
  </si>
  <si>
    <t>EDSP study</t>
  </si>
  <si>
    <t>DIA-X/M-CIDI</t>
  </si>
  <si>
    <t>3,5 years</t>
  </si>
  <si>
    <t>8,4 years</t>
  </si>
  <si>
    <t>interval use of cannabis of five times or more, during the intervals of baseline to T2 (3,5 years)</t>
  </si>
  <si>
    <t>age, sex, socioeconomic status, use of other drugs, childhood trauma, urban/rural environment</t>
  </si>
  <si>
    <t>continued use</t>
  </si>
  <si>
    <t>At baseline but not at T2</t>
  </si>
  <si>
    <t>At T2 but not at baseline</t>
  </si>
  <si>
    <t>At baseline and T2</t>
  </si>
  <si>
    <t>Sorkou (2021)</t>
  </si>
  <si>
    <t>Ever used</t>
  </si>
  <si>
    <t>3+ Prodromal Symptoms (Psychotic-like experiences)</t>
  </si>
  <si>
    <t>6 months</t>
  </si>
  <si>
    <t>early emotional/behavioural symptoms (Rutter B2 total score), gender, family type, social class, regular tobacco use history, use of other drugs and parental substance use disorder</t>
  </si>
  <si>
    <t xml:space="preserve">**This study looked at symptoms, not diagnosis </t>
  </si>
  <si>
    <t>Used once</t>
  </si>
  <si>
    <t>Mean PROD-Screen score</t>
  </si>
  <si>
    <t>Used 2-4 times</t>
  </si>
  <si>
    <t>Used 5 times or more</t>
  </si>
  <si>
    <t>Godin (2022)</t>
  </si>
  <si>
    <t>Gage  (2014)</t>
  </si>
  <si>
    <t xml:space="preserve">United Kingdom </t>
  </si>
  <si>
    <t>PLIKSi</t>
  </si>
  <si>
    <t>Any Use</t>
  </si>
  <si>
    <t>Used 0 times</t>
  </si>
  <si>
    <t>Model 1: PE at 18 by categorical cumulative cannabis use at 18.</t>
  </si>
  <si>
    <t>Model 2: as model 1 with additional adjustment for pre birth confounders (family history of depression, family history of schizophrenia, gender, urban dwelling, maternal education).</t>
  </si>
  <si>
    <t>Model 3: as model 2 with additional adjustment for childhood confounders (borderline personality, IQ at age 8, depression at age 12, conduct disorder trajectory group membership, peer problems, bullied).</t>
  </si>
  <si>
    <t>0.91</t>
  </si>
  <si>
    <t>Model 4a: as model 3 with additional adjustment for cigarette use.</t>
  </si>
  <si>
    <t>Model 4b: as model 3 with additional adjustment for alcohol use.</t>
  </si>
  <si>
    <t>Model 4c: as model 3 with additional adjustment for illicit drug use (other than cannabis)</t>
  </si>
  <si>
    <t>Bechtold (2016)</t>
  </si>
  <si>
    <t>Am J Psychiatry 2016; 173:781-789</t>
  </si>
  <si>
    <t>1st and 7th grades in Pittsburgh public schools in 1987–1988</t>
  </si>
  <si>
    <t>YSR, Substance Use Questionnaire</t>
  </si>
  <si>
    <t>13-18</t>
  </si>
  <si>
    <t>weekly cannabis use</t>
  </si>
  <si>
    <t>Substance Use Questionnaire</t>
  </si>
  <si>
    <t>psychotic symptoms at T−1, current internalizing and externalizing
problems, current and cumulative years of weekly alcohol use, daily tobacco use, and other illicit drug use</t>
  </si>
  <si>
    <t>prior weekly cannabis use</t>
  </si>
  <si>
    <t>1 year use</t>
  </si>
  <si>
    <t>0 year use</t>
  </si>
  <si>
    <t>&gt;= 2 year use</t>
  </si>
  <si>
    <t>test of linear trend</t>
  </si>
  <si>
    <t xml:space="preserve">Icluded in Meta-analysis </t>
  </si>
  <si>
    <t>% Male in Cannabis Group</t>
  </si>
  <si>
    <t>% Male in No Cannabis Group</t>
  </si>
  <si>
    <t>Relevant</t>
  </si>
  <si>
    <t xml:space="preserve">OR </t>
  </si>
  <si>
    <t xml:space="preserve">aOR </t>
  </si>
  <si>
    <t>CORRELATION METHOD</t>
  </si>
  <si>
    <t>NAPLS-1</t>
  </si>
  <si>
    <t>51+174</t>
  </si>
  <si>
    <t>Time to follow up (months)</t>
  </si>
  <si>
    <t>63.6-73.3</t>
  </si>
  <si>
    <t>58+174</t>
  </si>
  <si>
    <t>63+211</t>
  </si>
  <si>
    <t>Unusual Thought Content</t>
  </si>
  <si>
    <t>F-Statistic</t>
  </si>
  <si>
    <t>67+211</t>
  </si>
  <si>
    <t>Suspiciousness</t>
  </si>
  <si>
    <t>Perceptual Abnormalities</t>
  </si>
  <si>
    <t>Total Positive Symptoms</t>
  </si>
  <si>
    <t>Auther et al. (2015)</t>
  </si>
  <si>
    <t xml:space="preserve">Positive Symptoms </t>
  </si>
  <si>
    <t>Cannabis Abuse or Dependence</t>
  </si>
  <si>
    <t>Cannabis use without impairment</t>
  </si>
  <si>
    <t>SCID, KSADS</t>
  </si>
  <si>
    <t>Social Anhedonia</t>
  </si>
  <si>
    <t>Avolition</t>
  </si>
  <si>
    <t>Decreased Expression of Emotion</t>
  </si>
  <si>
    <t>Decreased Experience of Emotion</t>
  </si>
  <si>
    <t>Decreased Ideational Richness</t>
  </si>
  <si>
    <t>Decline in Occupational Functioning</t>
  </si>
  <si>
    <t>Total Negative Symptoms</t>
  </si>
  <si>
    <t>67+63</t>
  </si>
  <si>
    <t>Negative Symptoms</t>
  </si>
  <si>
    <t>Corcoran (2008)</t>
  </si>
  <si>
    <t>COPE</t>
  </si>
  <si>
    <t>SIPS + K-SADS-PL or DIGS</t>
  </si>
  <si>
    <t>12-25</t>
  </si>
  <si>
    <t>20.9-17.4</t>
  </si>
  <si>
    <t>Perceptual disturbances</t>
  </si>
  <si>
    <t>SOPS</t>
  </si>
  <si>
    <t>32-13</t>
  </si>
  <si>
    <t>K-SADS-PL or DIGS</t>
  </si>
  <si>
    <t>Exposure to other drugs and medication</t>
  </si>
  <si>
    <t>Anxiety</t>
  </si>
  <si>
    <t>Hamilton scale</t>
  </si>
  <si>
    <t>Global Function</t>
  </si>
  <si>
    <t>GAFm</t>
  </si>
  <si>
    <t>-0.74</t>
  </si>
  <si>
    <t>-0.64</t>
  </si>
  <si>
    <t>Overvalued ideas</t>
  </si>
  <si>
    <t>-0.02</t>
  </si>
  <si>
    <t>Conceptual Disorganization</t>
  </si>
  <si>
    <t>Dutch Prediction of Psychosis Study</t>
  </si>
  <si>
    <t>Psychotic Symptoms (Anxiety)</t>
  </si>
  <si>
    <t>Spearman rho</t>
  </si>
  <si>
    <t>Psychotic Symptoms (Depressed mood)</t>
  </si>
  <si>
    <t>Psychotic Symptoms (Derealization)</t>
  </si>
  <si>
    <t>Psychotic Symptoms (Depersonalization)</t>
  </si>
  <si>
    <t>Psychotic Symptoms (Hallucinations)</t>
  </si>
  <si>
    <t>Psychotic Symptoms (Persecutory ideas)</t>
  </si>
  <si>
    <t>Psychotic Symptoms (Impairment of memory)</t>
  </si>
  <si>
    <t>Psychotic Symptoms (Increased distractability)</t>
  </si>
  <si>
    <t>Psychotic Symptoms (Weakness of focused thinking)</t>
  </si>
  <si>
    <t>Psychotic Symptoms (Cluster of symptoms)</t>
  </si>
  <si>
    <t>Lifetime use or dependence</t>
  </si>
  <si>
    <t>Age of Cannabis use or Dependence onset</t>
  </si>
  <si>
    <t>No use or dependence</t>
  </si>
  <si>
    <t>Germany, Finland, Netherlands and England</t>
  </si>
  <si>
    <t>22.3-22.9</t>
  </si>
  <si>
    <t>Psychotic Symptoms (Age of onset of Anxiety)</t>
  </si>
  <si>
    <t>&lt;0.0005</t>
  </si>
  <si>
    <t>Gender, premorbid adjustment scale social adjustment, premorbid adjustment scale academic adjustment and alcohol use disorder</t>
  </si>
  <si>
    <t>t-student (comparing Mean in outcome groups VS Mean in Cannabis group)</t>
  </si>
  <si>
    <t>Psychotic Symptoms (Age of onset of Avoiding contact)</t>
  </si>
  <si>
    <t>Psychotic Symptoms (Age of onset of Depersonalization)</t>
  </si>
  <si>
    <t>Psychotic Symptoms (Age of onset of Depressed Mood)</t>
  </si>
  <si>
    <t>Psychotic Symptoms (Age of onset of Derealization)</t>
  </si>
  <si>
    <t>Psychotic Symptoms (Age of onset of Impairment of memory)</t>
  </si>
  <si>
    <t>Psychotic Symptoms (Age of onset of Weakness of thinking and concentration)</t>
  </si>
  <si>
    <t>Psychotic Symptoms (Age of onset of Hallucinations)</t>
  </si>
  <si>
    <t>Psychotic Symptoms (Age of onset of Persecutory ideas)</t>
  </si>
  <si>
    <t>Baseline symptoms (SIPS positive symptoms)</t>
  </si>
  <si>
    <t>Baseline symptoms (Unusual thought content ⁄ delusional ideas)</t>
  </si>
  <si>
    <t>Baseline symptoms (Suspiciousness ⁄ persecutory ideas)</t>
  </si>
  <si>
    <t>Baseline symptoms (Grandiose ideas)</t>
  </si>
  <si>
    <t>Baseline symptoms (Perceptual abnormalities ⁄ hallucinations)</t>
  </si>
  <si>
    <t>Baseline symptoms (Disorganized communication)</t>
  </si>
  <si>
    <t>Baseline symptoms (SIPS negative symptoms)</t>
  </si>
  <si>
    <t>Baseline symptoms (Global functioning (GAF) current)</t>
  </si>
  <si>
    <t>Baseline symptoms (Global functioning (GAF) highest past year)</t>
  </si>
  <si>
    <t>Baseline symptoms (COGDIS (total of the nine items))</t>
  </si>
  <si>
    <t>Carney</t>
  </si>
  <si>
    <t>Gill  (2015)</t>
  </si>
  <si>
    <t>&lt;30</t>
  </si>
  <si>
    <t>20.9-21.2</t>
  </si>
  <si>
    <t>Enhancement (Motive for cannabis use) + Positive symtpoms</t>
  </si>
  <si>
    <t>SIPS/SOPS+Chapman Physical Anhedonia Scale+Beck Anxiety Inventory</t>
  </si>
  <si>
    <t>Recent use (last month)</t>
  </si>
  <si>
    <t>CHR (Current study) cannabis users</t>
  </si>
  <si>
    <t>Schizophrenia (Spencer et al., 2002) cannabis users</t>
  </si>
  <si>
    <t>Reasons for Use scale</t>
  </si>
  <si>
    <t>-0.09</t>
  </si>
  <si>
    <t>&gt;0.05</t>
  </si>
  <si>
    <t>Enhancement (Motive for cannabis use) + Anxiety</t>
  </si>
  <si>
    <t>Enhancement (Motive for cannabis use) + Anhedonia</t>
  </si>
  <si>
    <t>&lt;0.10</t>
  </si>
  <si>
    <t>Social motives (Motive for cannabis use) + Positive symtpoms</t>
  </si>
  <si>
    <t>-0.23</t>
  </si>
  <si>
    <t>Social motives (Motive for cannabis use) + Anxiety</t>
  </si>
  <si>
    <t>&lt;0.004</t>
  </si>
  <si>
    <t>Social motives (Motive for cannabis use) + Anhedonia</t>
  </si>
  <si>
    <t>-0.04</t>
  </si>
  <si>
    <t>Coping with unpleasant affect (Motive for cannabis use) + Positive symtpoms</t>
  </si>
  <si>
    <t>Coping with unpleasant affect (Motive for cannabis use) + Anxiety</t>
  </si>
  <si>
    <t>&lt;0.05</t>
  </si>
  <si>
    <t>Coping with unpleasant affect (Motive for cannabis use) + Anhedonia</t>
  </si>
  <si>
    <t>0.13</t>
  </si>
  <si>
    <t>Desire for acceptance (Motive for cannabis use) + Positive symtpoms</t>
  </si>
  <si>
    <t>-0.06</t>
  </si>
  <si>
    <t>Desire for acceptance (Motive for cannabis use) + Anxiety</t>
  </si>
  <si>
    <t>Desire for acceptance (Motive for cannabis use) + Anhedonia</t>
  </si>
  <si>
    <t>Relief of symptoms (Motive for cannabis use) + Positive symtpoms</t>
  </si>
  <si>
    <t>-0.21</t>
  </si>
  <si>
    <t>Relief of symptoms (Motive for cannabis use) + Anxiety</t>
  </si>
  <si>
    <t>Relief of symptoms (Motive for cannabis use) + Anhedonia</t>
  </si>
  <si>
    <t>Positive Symptoms</t>
  </si>
  <si>
    <t>Anhedonia</t>
  </si>
  <si>
    <t>Chapman Physical Anhedonia Scale</t>
  </si>
  <si>
    <t>Beck Anxiety Inventory</t>
  </si>
  <si>
    <t>Carney, Farris</t>
  </si>
  <si>
    <t>Mizrahi  (2014)</t>
  </si>
  <si>
    <t>18-40</t>
  </si>
  <si>
    <t>23-24.25</t>
  </si>
  <si>
    <t>Marijuana Craving Questionnaire (MCQ)</t>
  </si>
  <si>
    <t>12.64</t>
  </si>
  <si>
    <t>11.25</t>
  </si>
  <si>
    <t>F-statistic</t>
  </si>
  <si>
    <t>0.198</t>
  </si>
  <si>
    <t>6.18</t>
  </si>
  <si>
    <t>10.17</t>
  </si>
  <si>
    <t>5.3</t>
  </si>
  <si>
    <t>0.049</t>
  </si>
  <si>
    <t>Disorganized Symptoms</t>
  </si>
  <si>
    <t>4.36</t>
  </si>
  <si>
    <t>2.5</t>
  </si>
  <si>
    <t>4.17</t>
  </si>
  <si>
    <t>2.1</t>
  </si>
  <si>
    <t>0.042</t>
  </si>
  <si>
    <t>0.840</t>
  </si>
  <si>
    <t>General Symptoms</t>
  </si>
  <si>
    <t>3.5</t>
  </si>
  <si>
    <t>5.25</t>
  </si>
  <si>
    <t>3.2</t>
  </si>
  <si>
    <t>0.410</t>
  </si>
  <si>
    <t>0.529</t>
  </si>
  <si>
    <t>Nieman  (2016)</t>
  </si>
  <si>
    <t>EDIE-NL</t>
  </si>
  <si>
    <t>ARMS</t>
  </si>
  <si>
    <t>14-31</t>
  </si>
  <si>
    <t>Total score positive items (Met/Met: COMT Val158Met)</t>
  </si>
  <si>
    <t>Cannabis weekly use (Met/Met: COMT Val158Met)</t>
  </si>
  <si>
    <t>-0.52</t>
  </si>
  <si>
    <t>Total score positive items (Met/Val: COMT Val158Met)</t>
  </si>
  <si>
    <t>Cannabis weekly use (Val/Met: COMT Val158Met)</t>
  </si>
  <si>
    <t>Total score positive items (Val/Val: COMT Val158Met)</t>
  </si>
  <si>
    <t>Cannabis weekly use (Val/Val: COMT Val158Met)</t>
  </si>
  <si>
    <t>Non-bizarre ideas</t>
  </si>
  <si>
    <t>Disorganised speech</t>
  </si>
  <si>
    <t>Total score positive items</t>
  </si>
  <si>
    <t>Total score negative items</t>
  </si>
  <si>
    <t>Total score cognitive items</t>
  </si>
  <si>
    <t>Total score behavioral items</t>
  </si>
  <si>
    <t>Van Tricht  (2013)</t>
  </si>
  <si>
    <t>UHR+HP</t>
  </si>
  <si>
    <t>SCID+CIDI</t>
  </si>
  <si>
    <t>19-20</t>
  </si>
  <si>
    <t>Psychotic Symptoms (Negative symptoms)</t>
  </si>
  <si>
    <t>19+21</t>
  </si>
  <si>
    <t>29+29</t>
  </si>
  <si>
    <t>11.8</t>
  </si>
  <si>
    <t>11.5</t>
  </si>
  <si>
    <t>64.9</t>
  </si>
  <si>
    <t>Outcome=UHR / No outcome=HP</t>
  </si>
  <si>
    <t>Psychotic Symptoms (Positive symptoms)</t>
  </si>
  <si>
    <t>15.7</t>
  </si>
  <si>
    <t>13.4</t>
  </si>
  <si>
    <t>62.8</t>
  </si>
  <si>
    <t>General psychopathology</t>
  </si>
  <si>
    <t>Any cannabis use in UHR</t>
  </si>
  <si>
    <t>No cannabis use in UHR</t>
  </si>
  <si>
    <t>10.3</t>
  </si>
  <si>
    <t>4.2</t>
  </si>
  <si>
    <t>72.1</t>
  </si>
  <si>
    <t>7.9</t>
  </si>
  <si>
    <t>0.05</t>
  </si>
  <si>
    <t>Last cannabis use</t>
  </si>
  <si>
    <t>Past 2 weeks</t>
  </si>
  <si>
    <t>2 weeks - 1 month ago</t>
  </si>
  <si>
    <t>0.3</t>
  </si>
  <si>
    <t>0.43</t>
  </si>
  <si>
    <t>Amplitude N100</t>
  </si>
  <si>
    <t>-6.82</t>
  </si>
  <si>
    <t>-7.02</t>
  </si>
  <si>
    <t>Latency N100</t>
  </si>
  <si>
    <t>Amplitude P200</t>
  </si>
  <si>
    <t>Latency P200</t>
  </si>
  <si>
    <t>Amplitude N200</t>
  </si>
  <si>
    <t>-1.55</t>
  </si>
  <si>
    <t>Latency N200</t>
  </si>
  <si>
    <t>Amplitude P300 - Fz</t>
  </si>
  <si>
    <t>Latency P300 - Fz</t>
  </si>
  <si>
    <t>Amplitude P300 - Cz</t>
  </si>
  <si>
    <t>Latency P300 - Cz</t>
  </si>
  <si>
    <t>Amplitude P300 - Pz</t>
  </si>
  <si>
    <t>Latency P300 - Pz</t>
  </si>
  <si>
    <t>18.44-19.36</t>
  </si>
  <si>
    <t>GAF</t>
  </si>
  <si>
    <t>-0.42</t>
  </si>
  <si>
    <t>Duration of symptoms prior to contact with PACE clinic (days)</t>
  </si>
  <si>
    <t>Intensity of positive psychotic symptoms</t>
  </si>
  <si>
    <t>Frequency of positive psychotic symptoms</t>
  </si>
  <si>
    <t>RAP</t>
  </si>
  <si>
    <t>50.8-65.3</t>
  </si>
  <si>
    <t>CHR+</t>
  </si>
  <si>
    <t>35+7</t>
  </si>
  <si>
    <t>160-(35+7)</t>
  </si>
  <si>
    <t>101-35</t>
  </si>
  <si>
    <t>59-7</t>
  </si>
  <si>
    <t>22+3</t>
  </si>
  <si>
    <t>160-(22+3)</t>
  </si>
  <si>
    <t>Last 6 months</t>
  </si>
  <si>
    <t>101-22</t>
  </si>
  <si>
    <t>59-3</t>
  </si>
  <si>
    <t>Cannabis Use Frequency</t>
  </si>
  <si>
    <t>Unusual Thoughts</t>
  </si>
  <si>
    <t>Disorganized Communication</t>
  </si>
  <si>
    <t>Expression of Emotion</t>
  </si>
  <si>
    <t>Experience of Emotion</t>
  </si>
  <si>
    <t>Ideational Richness</t>
  </si>
  <si>
    <t>Occupational Functioning</t>
  </si>
  <si>
    <t>735x57.6%</t>
  </si>
  <si>
    <t>278x50.4%</t>
  </si>
  <si>
    <t>Substance use disorder</t>
  </si>
  <si>
    <t>No substance use disorder</t>
  </si>
  <si>
    <t>17.04</t>
  </si>
  <si>
    <t>Total positive symptoms</t>
  </si>
  <si>
    <t>0.12</t>
  </si>
  <si>
    <t>&lt;0.01</t>
  </si>
  <si>
    <t>0.10</t>
  </si>
  <si>
    <t>0.009</t>
  </si>
  <si>
    <t>Tobacco use</t>
  </si>
  <si>
    <t>Total negative symptoms</t>
  </si>
  <si>
    <t>-0.007</t>
  </si>
  <si>
    <t>27.9</t>
  </si>
  <si>
    <t>732+276</t>
  </si>
  <si>
    <t>Currently using cannabis</t>
  </si>
  <si>
    <t>Past used cannabis</t>
  </si>
  <si>
    <t>9.29</t>
  </si>
  <si>
    <t>Although the study is a prospective cohort, this outcome is in the baseline and without follow-up and assessed like a cross-sectional</t>
  </si>
  <si>
    <t>Every day</t>
  </si>
  <si>
    <t>Once/twice per month to once/twice per year</t>
  </si>
  <si>
    <t>9.50</t>
  </si>
  <si>
    <t>0.22</t>
  </si>
  <si>
    <t>Socially Environment</t>
  </si>
  <si>
    <t>Alone</t>
  </si>
  <si>
    <t>11.01</t>
  </si>
  <si>
    <t>0.001</t>
  </si>
  <si>
    <t>During the day (Time of use)</t>
  </si>
  <si>
    <t>During the evening or Frequently during the day and evening (Time of use)</t>
  </si>
  <si>
    <t>12.21</t>
  </si>
  <si>
    <t>Machielsen (2010)</t>
  </si>
  <si>
    <t>14-30</t>
  </si>
  <si>
    <t>18.7-21.1</t>
  </si>
  <si>
    <t>DSM-IV Cannabis Use Disorder</t>
  </si>
  <si>
    <t>No Cannabis Use Disorder</t>
  </si>
  <si>
    <t>Z-test (two sample)</t>
  </si>
  <si>
    <t>Z = -0.82</t>
  </si>
  <si>
    <r>
      <t xml:space="preserve">Authors reported a </t>
    </r>
    <r>
      <rPr>
        <b/>
        <sz val="11"/>
        <color rgb="FF000000"/>
        <rFont val="Calibri"/>
        <family val="2"/>
        <scheme val="minor"/>
      </rPr>
      <t>median</t>
    </r>
    <r>
      <rPr>
        <sz val="11"/>
        <color rgb="FF000000"/>
        <rFont val="Calibri"/>
        <family val="2"/>
        <scheme val="minor"/>
      </rPr>
      <t xml:space="preserve"> for this study, not the mean</t>
    </r>
  </si>
  <si>
    <t>Z = -1.25</t>
  </si>
  <si>
    <t>Bugra  (2013)</t>
  </si>
  <si>
    <t>FePsy</t>
  </si>
  <si>
    <t>23.2-28.9</t>
  </si>
  <si>
    <t>24+32</t>
  </si>
  <si>
    <t>BPRS total score</t>
  </si>
  <si>
    <t>BPRS</t>
  </si>
  <si>
    <t>Current Users (several times use in last month)</t>
  </si>
  <si>
    <t>Never Users (Negative urine test)</t>
  </si>
  <si>
    <t>BIP (Basel Interview for Psychosis)</t>
  </si>
  <si>
    <t>18+32</t>
  </si>
  <si>
    <t>Past Users (several times use in a month)</t>
  </si>
  <si>
    <t>BPRS positive symptoms</t>
  </si>
  <si>
    <t>SANS</t>
  </si>
  <si>
    <t>% in Outcome group</t>
  </si>
  <si>
    <t>% in NO-Outcome group</t>
  </si>
  <si>
    <t>Riccardo</t>
  </si>
  <si>
    <t>Korver  (2010)</t>
  </si>
  <si>
    <t xml:space="preserve"> Aust N Z J Psychiatry 2010; 44(3): 230-6</t>
  </si>
  <si>
    <t>20,4 (4,1)</t>
  </si>
  <si>
    <t>18.8 (2.4)</t>
  </si>
  <si>
    <t xml:space="preserve"> Aust N Z J Psychiatry 2010; 44(3): 230-7</t>
  </si>
  <si>
    <t xml:space="preserve"> Aust N Z J Psychiatry 2010; 44(3): 230-8</t>
  </si>
  <si>
    <t xml:space="preserve"> Aust N Z J Psychiatry 2010; 44(3): 230-9</t>
  </si>
  <si>
    <t xml:space="preserve"> Aust N Z J Psychiatry 2010; 44(3): 230-10</t>
  </si>
  <si>
    <t>Riccardo &amp; Aisha</t>
  </si>
  <si>
    <t>Oliver (2020)</t>
  </si>
  <si>
    <t>Berger(2016)</t>
  </si>
  <si>
    <t>PLoS ONE 11(2): e0148429. doi:10.1371/journal.pone.0148429</t>
  </si>
  <si>
    <t>Austria</t>
  </si>
  <si>
    <t>Department of Child and Adolescent Psychiatry, Medical University of Vienna</t>
  </si>
  <si>
    <t>Melbourne criteria for UHR, DSM-IV</t>
  </si>
  <si>
    <t>16.4 (1.3)</t>
  </si>
  <si>
    <t>16.5 (2.3)</t>
  </si>
  <si>
    <t>Melbourne criteria for UHR</t>
  </si>
  <si>
    <t>Bloemen (2009)</t>
  </si>
  <si>
    <t>Schizophrenia Bulletin vol. 46 no. 1 pp. 110–120, 2020 doi:10.1093/schbul/sbz039</t>
  </si>
  <si>
    <t>SIPS, PANS, SCID</t>
  </si>
  <si>
    <t>20.7 (4.3)</t>
  </si>
  <si>
    <t xml:space="preserve"> 18.9 (4.0)</t>
  </si>
  <si>
    <t>PANSS, SCID</t>
  </si>
  <si>
    <t>Schizophrenia Bulletin vol. 46 no. 1 pp. 110–120, 2020 doi:10.1093/schbul/sbz040</t>
  </si>
  <si>
    <t>Bousman(2013)</t>
  </si>
  <si>
    <t>Transl Psychiatry (2013) 3, e251; doi:10.1038/tp.2013.23</t>
  </si>
  <si>
    <t xml:space="preserve"> PACE Clinic at Orygen Youth Health in Melbourne</t>
  </si>
  <si>
    <t>CAARMS, BPRS,  Comprehensive Assessment of Symptoms and History</t>
  </si>
  <si>
    <t>18,6 (3.3)</t>
  </si>
  <si>
    <t>20.2 (4.1)</t>
  </si>
  <si>
    <t>Substance use questionnaire</t>
  </si>
  <si>
    <t>2.4–14.9 years after baseline</t>
  </si>
  <si>
    <t>age, sex, GAF score, BPRS total score, BPRS psychotic subscale score, SANS attention subscale, duration of symptoms, rs4281084</t>
  </si>
  <si>
    <t>age, sex, GAF score, BPRS total score, BPRS psychotic subscale score, SANS attention subscale, duration of symptoms, rs12155594</t>
  </si>
  <si>
    <t>age, sex, GAF score, BPRS total score, BPRS psychotic subscale score, SANS attention subscale, duration of symptoms, Number of risk alleles</t>
  </si>
  <si>
    <t>DeVylder (2014)</t>
  </si>
  <si>
    <t>Schizophrenia Research 159 (2014) 278–283</t>
  </si>
  <si>
    <t>20,1 (3,8)</t>
  </si>
  <si>
    <t>20,0 (3,9)</t>
  </si>
  <si>
    <t>Timeline follow-back procedures for previous month</t>
  </si>
  <si>
    <t>SOPS/SIPS</t>
  </si>
  <si>
    <t>30 months</t>
  </si>
  <si>
    <t>Foecking (2016)</t>
  </si>
  <si>
    <t>BMC Psychiatry (2016) 16:326
DOI 10.1186/s12888-016-1039-7</t>
  </si>
  <si>
    <t xml:space="preserve">Medical University of Vienna, Department of Child and Adolescent Psychiatry </t>
  </si>
  <si>
    <t>13-25</t>
  </si>
  <si>
    <t>15,88 (0,33)</t>
  </si>
  <si>
    <t>16,24 (0,34)</t>
  </si>
  <si>
    <t>Assessment for marijuana use</t>
  </si>
  <si>
    <t>Labad (2015)</t>
  </si>
  <si>
    <t>Journal of Psychiatric Research xxx (2014) 1e7</t>
  </si>
  <si>
    <t>Spain</t>
  </si>
  <si>
    <t xml:space="preserve">ARMS attending the Early Intervention Service from Reus </t>
  </si>
  <si>
    <t>CAARMS, PANSS</t>
  </si>
  <si>
    <t>20.4 (3.1)</t>
  </si>
  <si>
    <t>23.0 (4.9)</t>
  </si>
  <si>
    <t>Joint/day assessment</t>
  </si>
  <si>
    <t>Lavoie (2012)</t>
  </si>
  <si>
    <t>Schizophrenia Research 154 (2014) 93–99</t>
  </si>
  <si>
    <t>PACE Clinic at Orygen Youth Health in Melbourne</t>
  </si>
  <si>
    <t>CAARMS, WAIS, QLS, SOFAS, BPRS, SANS, HAMD, HAMA, DSM-III-R</t>
  </si>
  <si>
    <t>14-29</t>
  </si>
  <si>
    <t>19.5 (3.3)</t>
  </si>
  <si>
    <t>20.6 (3.6)</t>
  </si>
  <si>
    <t>10.2 ± 1.4 years</t>
  </si>
  <si>
    <t>Nieman (2014)</t>
  </si>
  <si>
    <t>Schizophrenia Bulletin vol. 40 no. 6 pp. 1482–1490, 2014
doi:10.1093/schbul/sbt145</t>
  </si>
  <si>
    <t>Dutch National Adult Reading (to assess IQ), SIPS, BSABS-P, DSM-IV, CIDI, SOPS</t>
  </si>
  <si>
    <t>SIPS, SOPS, DSM-IV</t>
  </si>
  <si>
    <t>χ2 test</t>
  </si>
  <si>
    <t>Riecher-Roessler(2009)</t>
  </si>
  <si>
    <t>Biol Psychiatry 2009</t>
  </si>
  <si>
    <t>BSIP (DSMIII-R), BPRS</t>
  </si>
  <si>
    <t>BSIP</t>
  </si>
  <si>
    <t>Yung et al criteria</t>
  </si>
  <si>
    <t>84 months</t>
  </si>
  <si>
    <t>Seidman (2016)</t>
  </si>
  <si>
    <t>JAMA Psychiatry. 2016;73(12):1239-1248. doi:10.1001/jamapsychiatry.2016.2479</t>
  </si>
  <si>
    <t>NAPLS2</t>
  </si>
  <si>
    <t>SIPS, COPS (based on SIPS)</t>
  </si>
  <si>
    <t>Alcohol and Drug Use Scale</t>
  </si>
  <si>
    <t>Velthorst (2009)</t>
  </si>
  <si>
    <t>Schizophrenia Research 109 (2009) 60–65</t>
  </si>
  <si>
    <t>DUPS</t>
  </si>
  <si>
    <t>SIPS/SOPS, BSABS-P</t>
  </si>
  <si>
    <t>20.4 (3.9)</t>
  </si>
  <si>
    <t>18.7 (3.9)</t>
  </si>
  <si>
    <t>Single assessment</t>
  </si>
  <si>
    <t>SCID-I, PANSS</t>
  </si>
  <si>
    <t>Ziermans (2011)</t>
  </si>
  <si>
    <t>Schizophr. Res. 2011;126(1-3):58-64. doi:10.1016/j.schres.2010.10.022.</t>
  </si>
  <si>
    <t>C&amp;A Psychiatry Medical Department of UMC Utrecht</t>
  </si>
  <si>
    <t>SIPS, SOPS, BSABS-P</t>
  </si>
  <si>
    <t>15.3 (1.9)</t>
  </si>
  <si>
    <t>no use or past frequent use</t>
  </si>
  <si>
    <t xml:space="preserve">Comment </t>
  </si>
  <si>
    <t>All_Authors</t>
  </si>
  <si>
    <t>Authoronly</t>
  </si>
  <si>
    <t>Titel</t>
  </si>
  <si>
    <t>Kind of psychosis</t>
  </si>
  <si>
    <t>Relevant?</t>
  </si>
  <si>
    <t>β_LCI</t>
  </si>
  <si>
    <t>β_UCI</t>
  </si>
  <si>
    <t>Baseline differences between groups?</t>
  </si>
  <si>
    <t>in Zammit, aber nicht auffindbar online (+ auf spanish)</t>
  </si>
  <si>
    <t>Arias Horjadas(2002)</t>
  </si>
  <si>
    <t>Johanna</t>
  </si>
  <si>
    <t>Addington (2007)</t>
  </si>
  <si>
    <t>Addington</t>
  </si>
  <si>
    <t xml:space="preserve">Calgary Early Psychosis Program </t>
  </si>
  <si>
    <t>FEP</t>
  </si>
  <si>
    <t>schizophrenia (69.9%), schizophreniform disorder (2%), delusional disorder (2%), psychotic disorder NOS (7.4%), brief psychotic disorder (2.5%) substance -induced psychotic disorder</t>
  </si>
  <si>
    <t>DSM-IV (SCID-I)</t>
  </si>
  <si>
    <t>142 men, 61 women at Baselina &amp; 1 Year Follow-up</t>
  </si>
  <si>
    <t>moderate, severe, extremely severe</t>
  </si>
  <si>
    <t xml:space="preserve">no, mild use </t>
  </si>
  <si>
    <t xml:space="preserve">CMRS </t>
  </si>
  <si>
    <t>positive psychotic symptoms</t>
  </si>
  <si>
    <t>PANSS (Positive)</t>
  </si>
  <si>
    <t>cross-sectional</t>
  </si>
  <si>
    <t>Baseline</t>
  </si>
  <si>
    <t xml:space="preserve">age, age of onset of cannabis use , gender </t>
  </si>
  <si>
    <t>longitudinal</t>
  </si>
  <si>
    <t>1 Year</t>
  </si>
  <si>
    <t xml:space="preserve"> 2 Years</t>
  </si>
  <si>
    <t>F(4, 154)= 3.77</t>
  </si>
  <si>
    <t xml:space="preserve"> 3 Years</t>
  </si>
  <si>
    <t>F(4, 135= 4.43</t>
  </si>
  <si>
    <t>Baeza (2009)</t>
  </si>
  <si>
    <t>Baeza</t>
  </si>
  <si>
    <t>Cannabis use in children and adolescents with first episode psychosis:
Influence on psychopathology and short-term outcome (CAFEPS study)</t>
  </si>
  <si>
    <t>six different child and adolescent Psychiatry departments in Spain</t>
  </si>
  <si>
    <t>9-17</t>
  </si>
  <si>
    <t>past month</t>
  </si>
  <si>
    <t xml:space="preserve">any use </t>
  </si>
  <si>
    <t xml:space="preserve">no use </t>
  </si>
  <si>
    <t>interview + urine analysis</t>
  </si>
  <si>
    <t>We found no differences using non parametric tests between CU who used only cannabis and CU who also
used other drugs in terms of age (Z= 0.045, p= 0.964),
gender (χ2= 0.311, p= 0.856), SES (χ2= 5.496, p= 0.703),
baseline GAF score (Z= 1.853, p= 0.064), baseline PANSS
positive ( Z = 0.199, p = 0.064), negative ( Z = 0.816,
p= 0.415), general (Z= 0.397, p= 0.691) or total (Z= 0.278,
p= 0.781) scores, baseline YMRS score (Z= 0.715, p= 0.475)
or baseline Hamilton score (Z= 0.735, p= 0.462) scales</t>
  </si>
  <si>
    <t xml:space="preserve">current use </t>
  </si>
  <si>
    <t>1 month</t>
  </si>
  <si>
    <t xml:space="preserve">6 month </t>
  </si>
  <si>
    <t>negative psychotic symptoms</t>
  </si>
  <si>
    <t>PANSS(Negative)</t>
  </si>
  <si>
    <t>general psychotic symptoms</t>
  </si>
  <si>
    <t>PANSS(General)</t>
  </si>
  <si>
    <t>Within RCT therapy</t>
  </si>
  <si>
    <t xml:space="preserve">Johanna &amp; Molly </t>
  </si>
  <si>
    <t>Barrowclough (2013)</t>
  </si>
  <si>
    <t>Barrowclough</t>
  </si>
  <si>
    <t>Does Change in Cannabis Use in Established Psychosis Affect Clinical Outcome</t>
  </si>
  <si>
    <t xml:space="preserve">patients with a clinical diagnosis of a nonaffective psychotic disorder and a diagnosis of drug and or alcoholdependence or abuse recruited during a RCT single blind of a psychological intervention (treatment as usual vs motivational interviewing and cognitive behavioral therapy </t>
  </si>
  <si>
    <t>NPS</t>
  </si>
  <si>
    <t>Non affective Psychosis</t>
  </si>
  <si>
    <t>ICD-6</t>
  </si>
  <si>
    <t>&gt;12</t>
  </si>
  <si>
    <t>35.2(9.5)</t>
  </si>
  <si>
    <t>40.4(9.1)</t>
  </si>
  <si>
    <t>86.5% full sample, Cannabisgroup: 88.1, No cannabis group: 85.0, p=0.001</t>
  </si>
  <si>
    <t>Cannabis use in previous 90 days</t>
  </si>
  <si>
    <t>any cannabis use (31%  cannabis dependence or abuse, mean frequency 4 days a week , 2.5g per day/5 joints)</t>
  </si>
  <si>
    <t>other drug use (no cannabis)</t>
  </si>
  <si>
    <t>DSM-IV, TLFB Timeline follow-back selfreport + urine analysis</t>
  </si>
  <si>
    <t>PANNS</t>
  </si>
  <si>
    <t>86.5% full sample, Cannabisgroup: 88.1, No cannabis group: 85.0, p=0.002</t>
  </si>
  <si>
    <t>86.5% full sample, Cannabisgroup: 88.1, No cannabis group: 85.0, p=0.003</t>
  </si>
  <si>
    <t>86.5% full sample, Cannabisgroup: 88.1, No cannabis group: 85.0, p=0.004</t>
  </si>
  <si>
    <t>Relapse (in 12 month pre-baseline)</t>
  </si>
  <si>
    <t>there is another study with the same cohort- which to choose?</t>
  </si>
  <si>
    <t>Bersani (2002b)</t>
  </si>
  <si>
    <t>Bersani</t>
  </si>
  <si>
    <t>Cannabis and Neurological Soft Signs in Schizophrenia: Absence of Relationship and Influence on Psychopathology</t>
  </si>
  <si>
    <t>Italy</t>
  </si>
  <si>
    <t>50 male inpatients, consecutively admitted to the psychiatric ward of the III Psychiatric Clinic of the University of Rome, ‘La Sapienza’ with chronic schizophrenia and  stable neuroleptic treatment</t>
  </si>
  <si>
    <t>chronic schizophrenia</t>
  </si>
  <si>
    <t>29.94 (SD: 7.73)</t>
  </si>
  <si>
    <t>current</t>
  </si>
  <si>
    <t xml:space="preserve">cannabis use </t>
  </si>
  <si>
    <t xml:space="preserve">semistructured clinical interview + DSM-IV criteria </t>
  </si>
  <si>
    <t>51 male inpatients, consecutively admitted to the psychiatric ward of the III Psychiatric Clinic of the University of Rome, ‘La Sapienza’ with chronic schizophrenia and  stable neuroleptic treatment</t>
  </si>
  <si>
    <t>SAPS</t>
  </si>
  <si>
    <t>52 male inpatients, consecutively admitted to the psychiatric ward of the III Psychiatric Clinic of the University of Rome, ‘La Sapienza’ with chronic schizophrenia and  stable neuroleptic treatment</t>
  </si>
  <si>
    <t>any cannabis use</t>
  </si>
  <si>
    <t>53 male inpatients, consecutively admitted to the psychiatric ward of the III Psychiatric Clinic of the University of Rome, ‘La Sapienza’ with chronic schizophrenia and  stable neuroleptic treatment</t>
  </si>
  <si>
    <t>Goodman (2017)</t>
  </si>
  <si>
    <t>Goodman</t>
  </si>
  <si>
    <t>Differential effects of cannabis dependence on cortical inhibition in patients with schizophrenia and non-psychiatric controls</t>
  </si>
  <si>
    <t xml:space="preserve">Schizophrenia patients that were recruited through the centre of addiction and mental health (CAMH), Toronto through flyers and referrals </t>
  </si>
  <si>
    <t>SZ</t>
  </si>
  <si>
    <t>29.6(8.4)</t>
  </si>
  <si>
    <t>38.5(8.9)</t>
  </si>
  <si>
    <t>cannabis user: all male, non- cannabis user: 4 female, 7 male</t>
  </si>
  <si>
    <t>SCID</t>
  </si>
  <si>
    <t>Positive psychotic symptoms</t>
  </si>
  <si>
    <t>PANNS positive</t>
  </si>
  <si>
    <t>Negative psychotic symptoms</t>
  </si>
  <si>
    <t>PANNS negative</t>
  </si>
  <si>
    <t>PANNS general</t>
  </si>
  <si>
    <t>PANNS total</t>
  </si>
  <si>
    <t xml:space="preserve">Investigated age of onset of psychosis, PANNS data available for baseline but only for all substance use vs non use, step-wise regression with cannabis b &amp; beta value for cannabis use with outcome age of psychosis onset available </t>
  </si>
  <si>
    <t>Helle (2016)</t>
  </si>
  <si>
    <t>Molly &amp; Johanna</t>
  </si>
  <si>
    <t>Ho (2011)</t>
  </si>
  <si>
    <t>Ho</t>
  </si>
  <si>
    <t>Cannabinoid receptor 1 gene polymorphisms and marijuana misuse interactions on white matter and cognitive deficits in schizophrenia</t>
  </si>
  <si>
    <t>recruited through the University of Iowa Mental health Clinical Research Center(MHCRC)</t>
  </si>
  <si>
    <t>SCZ or SCZA</t>
  </si>
  <si>
    <t>DSM-3R/DSM4 based on semi-structured interview instrument, Comprehensive Assessment of Symptoms and History (CASH</t>
  </si>
  <si>
    <t>24.0 ( 6.5)</t>
  </si>
  <si>
    <t>29 ( 9.9)</t>
  </si>
  <si>
    <t>DSM criteria for abuse or dependence</t>
  </si>
  <si>
    <t>Scale for the Assessment of Positive Symptoms and Scale for the Assessment of Negative Symptoms</t>
  </si>
  <si>
    <t>disorganizsed psychotic symptoms</t>
  </si>
  <si>
    <t>Jockers-Scherubl (2007)</t>
  </si>
  <si>
    <t>Jockers-Scherubl</t>
  </si>
  <si>
    <t>Cannabis induces different cognitive changes in schizophrenic patients and in healthy controls☆</t>
  </si>
  <si>
    <t xml:space="preserve">Patients were recruited by the Department of Psychiatry and Psychotherapy of the Charité Universitätsmedizin Berlin (Campus Benjamin Franklin) </t>
  </si>
  <si>
    <t>22.0 (3.5)</t>
  </si>
  <si>
    <t>27.7 (9.3)</t>
  </si>
  <si>
    <t xml:space="preserve">Cannabis use </t>
  </si>
  <si>
    <t>No history of substance abuse</t>
  </si>
  <si>
    <t>interview</t>
  </si>
  <si>
    <t>Lev-Ran (2012)</t>
  </si>
  <si>
    <t>Lev-Ran</t>
  </si>
  <si>
    <t>Neurocognitive functions of heavy cannabis using schizophrenia patients</t>
  </si>
  <si>
    <t>DSM-IV-TR</t>
  </si>
  <si>
    <t>18-45</t>
  </si>
  <si>
    <t>5 times a week in previous 2 years</t>
  </si>
  <si>
    <t xml:space="preserve">not use illicit substances moe than five times in their life and not in the past year. </t>
  </si>
  <si>
    <t>total</t>
  </si>
  <si>
    <t>18-46</t>
  </si>
  <si>
    <t>positive schziphrenia symtpoms</t>
  </si>
  <si>
    <t>18-47</t>
  </si>
  <si>
    <t>negative schizophrenia symptoms</t>
  </si>
  <si>
    <t>Rabin (2013)</t>
  </si>
  <si>
    <t>Rabin</t>
  </si>
  <si>
    <t>Effects ofcannabis use status on cognitive function,in males with schizophrenia</t>
  </si>
  <si>
    <t>Patients were recruited from outpatient clinics at CAMH via flyers, word-of-mouth, and referrals from psychiatrists, case managers and research staff.</t>
  </si>
  <si>
    <t>SCZ or SCZA 9 schizoaffective)</t>
  </si>
  <si>
    <t>DSM -IV</t>
  </si>
  <si>
    <t>31.6(9.6)</t>
  </si>
  <si>
    <t>45.5(6.4)</t>
  </si>
  <si>
    <t>current dependent patients</t>
  </si>
  <si>
    <t>Dependency</t>
  </si>
  <si>
    <t>never dependent patients (and less than 5 times lifetime use)</t>
  </si>
  <si>
    <t>DSM-V cannabis dependent</t>
  </si>
  <si>
    <t>SCZ or SCZA (schizoaffective)</t>
  </si>
  <si>
    <t>34.8(9.2)</t>
  </si>
  <si>
    <t>former dependet patients (at least 6 months in remission)</t>
  </si>
  <si>
    <t>former dependency</t>
  </si>
  <si>
    <t>Rentzsch (2007)</t>
  </si>
  <si>
    <t>Rentzsch</t>
  </si>
  <si>
    <t>Differential impact of heavy cannabis use on sensory gating in schizophrenic patients and otherwise healthy controls</t>
  </si>
  <si>
    <t>The schizophrenic patients were stable in- and outpatients ofthe Department of Psychiatry, Charité Universitätsmedizin Berlin, Campus Benjamin Franklin.</t>
  </si>
  <si>
    <t>SCZ</t>
  </si>
  <si>
    <t>28.0±7.8</t>
  </si>
  <si>
    <t>28.4±5.45</t>
  </si>
  <si>
    <t>no abuse:8/4(male/female), with abuse: 12/3</t>
  </si>
  <si>
    <t>lifetime cannabis abuse</t>
  </si>
  <si>
    <t>an average daily dose of 0.5 g cannabis (marihuana or hashish) for at least 1 year (at least 5 days per week) by self-reports</t>
  </si>
  <si>
    <t>never cannabis abuse (life-time consumption of less then 5 times cannabis was accepted with the last consumption more than 12 months before study participation.)</t>
  </si>
  <si>
    <t>selfreport, family report, urine screening</t>
  </si>
  <si>
    <t>PANSS-positive</t>
  </si>
  <si>
    <t>28.0±7.9</t>
  </si>
  <si>
    <t>28.4±5.46</t>
  </si>
  <si>
    <t>PANSS-negative</t>
  </si>
  <si>
    <t>Rentzsch(2011)</t>
  </si>
  <si>
    <t>Differential effects of chronic cannabis use on preattentional cognitive functioning in abstinent schizophrenic patients and healthy subjects</t>
  </si>
  <si>
    <t>All recruited schizophrenic patients were regular inand out- patients undergoing treatment in the Department of Psychiatry and Psychotherapy, Charité—Universitätsmedizin Berlin</t>
  </si>
  <si>
    <t>28.1 (7.4)</t>
  </si>
  <si>
    <t>34.6 (11.1)</t>
  </si>
  <si>
    <t>chronic use: 24/3, no use:13/13</t>
  </si>
  <si>
    <t>lifetime chronic use</t>
  </si>
  <si>
    <t>5 times per week for at least a year</t>
  </si>
  <si>
    <t>no past or current chronic use</t>
  </si>
  <si>
    <t>less than 5 times lifetime, longer than 1 year no use</t>
  </si>
  <si>
    <t>positive schizophrenia symtpoms</t>
  </si>
  <si>
    <t>Rentzsch (2016)</t>
  </si>
  <si>
    <t>Opposing EffectsofCannabisUseon
Late AuditoryRepetitionSuppressionin Schizophrenia PatientsandHealthy Control Subjects</t>
  </si>
  <si>
    <t>28.9(7.4)</t>
  </si>
  <si>
    <t>34.2(10.2)</t>
  </si>
  <si>
    <t>No chronic use: 19 (75.6)
chronic use: 28 (82.4)</t>
  </si>
  <si>
    <t>Chronic cannabis use was defined as consumption on at least 3 days/week for at least 1 year as indicated by self-reports.</t>
  </si>
  <si>
    <t>Setien-Suero (2019)</t>
  </si>
  <si>
    <t>Sevy (2007)</t>
  </si>
  <si>
    <t>Sevy</t>
  </si>
  <si>
    <t>Iowa Gambling Task in schizophrenia: A review and new data in patients with schizophrenia and co-occurring cannabis use disorders</t>
  </si>
  <si>
    <t>outpatient referrals from North Shore- Long Island Jewish Health System</t>
  </si>
  <si>
    <t>SCZ or SCZA ( schzioaffective) or healthy subjects</t>
  </si>
  <si>
    <t>29±9 (18–45)</t>
  </si>
  <si>
    <t>31±9 (18–46)</t>
  </si>
  <si>
    <t>use: 10/4, no use:7/6</t>
  </si>
  <si>
    <t>Current cannabis abuse/dependence</t>
  </si>
  <si>
    <t>cannabis use disorder (abuse or dependence) and had a history ofsmoking one “joint” (about 0.5 g ofcannabis) or more per day, 4 days or more per week</t>
  </si>
  <si>
    <t>no past or current dependence/abuse</t>
  </si>
  <si>
    <t>DSM-IV daignosis for cannabis use or dependence</t>
  </si>
  <si>
    <t>psychotic symptoms</t>
  </si>
  <si>
    <t>BPRS Total Score</t>
  </si>
  <si>
    <t>use: 10/4, no use:7/7</t>
  </si>
  <si>
    <t>negative psychosis symptoms</t>
  </si>
  <si>
    <t>SANS Total Score</t>
  </si>
  <si>
    <t>Solowij (2011)</t>
  </si>
  <si>
    <t>Solowij</t>
  </si>
  <si>
    <t>Cerebellar white-matter changes in cannabis users with and without schizophrenia</t>
  </si>
  <si>
    <t>Right-handed males were recruited from the general community, by referral from psychiatrists or through the Australian Schizophrenia Research Bank (ASRB), to form the following comparison groups</t>
  </si>
  <si>
    <t>schizophrenia</t>
  </si>
  <si>
    <t>DSM-IV (SCID)</t>
  </si>
  <si>
    <t>37.5 (6.6)</t>
  </si>
  <si>
    <t>44.1 (8.6)</t>
  </si>
  <si>
    <t xml:space="preserve">current </t>
  </si>
  <si>
    <t>heavy cannabis use (near daily)</t>
  </si>
  <si>
    <t>never cannabis use</t>
  </si>
  <si>
    <t>structured interview + urine analysis</t>
  </si>
  <si>
    <t>SAPS composite</t>
  </si>
  <si>
    <t xml:space="preserve">SANS composite </t>
  </si>
  <si>
    <t>Van Dijk (2012)</t>
  </si>
  <si>
    <t>Van Dijk</t>
  </si>
  <si>
    <t>Effect of cannabis use on the course of schizophrenia in male patients: A prospective cohort study</t>
  </si>
  <si>
    <t>Male Dutch patients with in treatment/just starting treatment recruited through mental health care institutions and GPs</t>
  </si>
  <si>
    <t xml:space="preserve">schizophrenia, schizophreniform disorder or schizoaffective disorder </t>
  </si>
  <si>
    <t xml:space="preserve">DSM-IV + CASH </t>
  </si>
  <si>
    <t>18-65 (eligibility criteria)</t>
  </si>
  <si>
    <t>28.7(6.2)</t>
  </si>
  <si>
    <t>36.1(10.00)</t>
  </si>
  <si>
    <t>PANSS Positive</t>
  </si>
  <si>
    <t>PANSS Negative</t>
  </si>
  <si>
    <t>PANSS General</t>
  </si>
  <si>
    <t>Mean number of hospitalizations</t>
  </si>
  <si>
    <t>prospective cohort</t>
  </si>
  <si>
    <t>Follow-up</t>
  </si>
  <si>
    <t xml:space="preserve">Number of hospitalization days </t>
  </si>
  <si>
    <t>b= -0.24</t>
  </si>
  <si>
    <t>SE=0.18</t>
  </si>
  <si>
    <t xml:space="preserve">symptoms at time, cannabis use at time, cannabis use at tj(j=0.1.2), cannabis use at t0, time dependent covaruiates more than 14 glasses of alcohol a week at tj and any stimulant use at tjj. Time independent covariates age, duration of illness, baseline illness severity, SES and duration of follow-up </t>
  </si>
  <si>
    <t xml:space="preserve">mixed model regression analysis with unstructured covariance matrix </t>
  </si>
  <si>
    <t>b=-0.1</t>
  </si>
  <si>
    <t>SE=0.17</t>
  </si>
  <si>
    <t>b=-.39</t>
  </si>
  <si>
    <t>SE=0.27</t>
  </si>
  <si>
    <t>PANNS Total</t>
  </si>
  <si>
    <t>b=-.73</t>
  </si>
  <si>
    <t>SE=.50</t>
  </si>
  <si>
    <t xml:space="preserve">Is not the same cohort as in Barrowclough(2013) </t>
  </si>
  <si>
    <t xml:space="preserve">Johanna </t>
  </si>
  <si>
    <t>Barrowclough(2015)</t>
  </si>
  <si>
    <t>The Impact of Cannabis Use on Clinical Outcomes in Recent Onset Psychosis</t>
  </si>
  <si>
    <t>One hundred and ten participants who met diagnostic criteria for nonaffective psychotic disorder with comorbid cannabis abuse or dependence (DSM IV) were recruited from 5 Early Intervention Services in the North West of England, UK</t>
  </si>
  <si>
    <t xml:space="preserve">non-affective psychotic disorder </t>
  </si>
  <si>
    <t>DSM IV</t>
  </si>
  <si>
    <t>24.2(5.0)</t>
  </si>
  <si>
    <t>Timeline Followback (TLFB) method</t>
  </si>
  <si>
    <t>Patel(2016)</t>
  </si>
  <si>
    <t xml:space="preserve">Patel </t>
  </si>
  <si>
    <t>Association of cannabis use with hospital admission and antipsychotic treatment failure in first episode psychosis: an observational study</t>
  </si>
  <si>
    <t>All individuals with FEP who were accepted by an early intervention service in the South London and Maudsley (SLaM) National Health Service (NHS) Foundation Trust between 1 April 2006 and 31 March 2015 (The SLaM BRC Case Register electronic health record data)</t>
  </si>
  <si>
    <t>Schizophrenia and related Bipolar disorder, Psychotic depression , Schizoaffective disorder , Drug-induced psychosis, Other psychotic disorder</t>
  </si>
  <si>
    <t>1295/2026</t>
  </si>
  <si>
    <t>Any</t>
  </si>
  <si>
    <t>NLP</t>
  </si>
  <si>
    <t>number of psychiatric hospital admissions within follow-up period</t>
  </si>
  <si>
    <t>BRC Case Register</t>
  </si>
  <si>
    <t>1 year</t>
  </si>
  <si>
    <t xml:space="preserve">Multivariable negative binomial regression </t>
  </si>
  <si>
    <t>Incidence Rate Ratio</t>
  </si>
  <si>
    <t>p&lt;0.001</t>
  </si>
  <si>
    <t>age, gender, ethnicity, marital status and psychotic diagnosis.</t>
  </si>
  <si>
    <t>2 year</t>
  </si>
  <si>
    <t>3 year</t>
  </si>
  <si>
    <t>4 year</t>
  </si>
  <si>
    <t>5 year</t>
  </si>
  <si>
    <t>compulsory hospital admission (under the UK Mental Health Act (MHA)</t>
  </si>
  <si>
    <t>number of days spent in hospital during the follow-up period</t>
  </si>
  <si>
    <t>−0.6</t>
  </si>
  <si>
    <t>Colizzi(2016)</t>
  </si>
  <si>
    <t>Colizzi</t>
  </si>
  <si>
    <t>Substance use, medication adherence and outcome one year following a
first episode of psychosis</t>
  </si>
  <si>
    <t>Participants were recruited as part of the Biomedical Research
Centre (BRC) Genetics and Psychosis (GAP) and the Physical Health
and Substance Use Measures (PUMP) studies carried out at the Institute
of Psychiatry, Psychology and Neuroscience, London, All patients presenting to the Adult Psychiatric services
(18 years b age b 65 years) of the South London and Maudsley
NHS Foundation Trust between December 2005 and October 2010 with
their first episode of psychosis (FEP) who gave consent, were recruited
into the study</t>
  </si>
  <si>
    <t xml:space="preserve">FEP </t>
  </si>
  <si>
    <t xml:space="preserve">nonaffective &amp; affective psychosis </t>
  </si>
  <si>
    <t>DSM-IV/ICD-10(SCAN)</t>
  </si>
  <si>
    <t>CEQ</t>
  </si>
  <si>
    <t>non-remission ( positive, negative or
disorganized symptoms for at least 30 days)</t>
  </si>
  <si>
    <t xml:space="preserve"> Follow-up Psychiatric and Personal History Schedule (FUPPHS</t>
  </si>
  <si>
    <t>age, gender, ethnicity, relation status, employment status, and level of education</t>
  </si>
  <si>
    <t>18-66</t>
  </si>
  <si>
    <t>1  year</t>
  </si>
  <si>
    <t>medication adherence, age, gender, ethnicity, relation status, employment status, and level of education</t>
  </si>
  <si>
    <t>Fond G.a,c,⁎ , Bulzacka E.a,b , Boucekine M.c , Schürhoff F.a,b , Berna F.a,e , Godin O.a,b , Aouizerate B.a,d,m, Capdevielle D.a,f , Chereau I.a,g , D'Amato T.a,h , Dubertret C.a,i , Dubreucq J.a,j , Faget C.a,k , Leignier S.a,j , Lançon C.a,k , Mallet J.a,i , Misdrahi D.a,d,n , Passerieux C.a,l , Rey R.a,h , Schandrin A.a,f , Urbach M.a,l , Vidailhet P.e , Leboyer M.a,b , FACE-SZ (FondaMental Academic Centers of Expertise for Schizophrenia) group⁎ , Boyer L.a,c , Llorca P.M.a</t>
  </si>
  <si>
    <t>Fond(2019)</t>
  </si>
  <si>
    <t>Fond</t>
  </si>
  <si>
    <t>Machine learning for predicting psychotic relapse at 2 years in schizophrenia in the national FACE-SZ cohort</t>
  </si>
  <si>
    <t>France</t>
  </si>
  <si>
    <t>Consecutive clinically stable patients (defined by no hospitalization
and no treatment changes during the 8 weeks before evaluation)
(Schürhoff et al., 2015) with a DSM-IV-TR diagnosis of schizophrenia or
schizoaffective disorder</t>
  </si>
  <si>
    <t>(76.8+73.6)/2</t>
  </si>
  <si>
    <t xml:space="preserve"> cannabis use disorder </t>
  </si>
  <si>
    <t>no  cannabis use disorder</t>
  </si>
  <si>
    <t>SCID 1.0</t>
  </si>
  <si>
    <t>relapse</t>
  </si>
  <si>
    <t xml:space="preserve">a self-reported psychotic acute episode of at least 7 consecutive days during the
2 years of follow-up (validated by relatives and treating psychiatrists </t>
  </si>
  <si>
    <t>125-11</t>
  </si>
  <si>
    <t>190-13</t>
  </si>
  <si>
    <t>Daniel J. Foti, M.A.1, Roman Kotov, Ph.D.2, Lin T. Guey, Ph.D.2, and Evelyn J. Bromet,
Ph.D.2</t>
  </si>
  <si>
    <t>Foti(2010)</t>
  </si>
  <si>
    <t>Foti</t>
  </si>
  <si>
    <t>Cannabis use and the course of schizophrenia: 10-year followup after first hospitalization</t>
  </si>
  <si>
    <t>Data were obtained from the 229 individuals with DSM-IV research consensus diagnoses of
schizophrenia, schizoaffective disorder, or schizophreniform disorder participating in the
Suffolk County Mental Health Project (22). A total of 675 participants were recruited from
the inpatient units of the 12 psychiatric facilities in Suffolk County between 1989 and 1995</t>
  </si>
  <si>
    <t>APS, NPS</t>
  </si>
  <si>
    <t>schizophrenia, schizoaffective disorder, or schizophreniform disorder</t>
  </si>
  <si>
    <t>DSM-III-R and, later, DSM-IV (SCID; 23)</t>
  </si>
  <si>
    <t>15–60</t>
  </si>
  <si>
    <t>past 30 days cannabis use</t>
  </si>
  <si>
    <t>e Substance Use Disorders module of the SCID and items modeled on the National Household Survey on Drug Abuse interview</t>
  </si>
  <si>
    <t>age of psychosis onset</t>
  </si>
  <si>
    <t>t= 1.98</t>
  </si>
  <si>
    <t>Daniel J. Foti, M.A.1, Roman Kotov, Ph.D.2, Lin T. Guey, Ph.D.2, and Evelyn J. Bromet,
Ph.D.3</t>
  </si>
  <si>
    <t>Data were obtained from the 229 individuals with DSM-IV research consensus diagnoses of
schizophrenia, schizoaffective disorder, or schizophreniform disorder participating in the
Suffolk County Mental Health Project (22). A total of 675 participants were recruited from
the inpatient units of the 12 psychiatric facilities in Suffolk County between 1989 and 1996</t>
  </si>
  <si>
    <t>yes (past 6 months cannabis use, or past 30 days)</t>
  </si>
  <si>
    <t>age, gender, SES, cannabis status, other drug status, and antipsychotic medicatio</t>
  </si>
  <si>
    <t>Daniel J. Foti, M.A.1, Roman Kotov, Ph.D.2, Lin T. Guey, Ph.D.2, and Evelyn J. Bromet,
Ph.D.4</t>
  </si>
  <si>
    <t>Data were obtained from the 229 individuals with DSM-IV research consensus diagnoses of
schizophrenia, schizoaffective disorder, or schizophreniform disorder participating in the
Suffolk County Mental Health Project (22). A total of 675 participants were recruited from
the inpatient units of the 12 psychiatric facilities in Suffolk County between 1989 and 1997</t>
  </si>
  <si>
    <t xml:space="preserve">prior six months </t>
  </si>
  <si>
    <t>0.21*</t>
  </si>
  <si>
    <t>Daniel J. Foti, M.A.1, Roman Kotov, Ph.D.2, Lin T. Guey, Ph.D.2, and Evelyn J. Bromet,
Ph.D.5</t>
  </si>
  <si>
    <t>Data were obtained from the 229 individuals with DSM-IV research consensus diagnoses of
schizophrenia, schizoaffective disorder, or schizophreniform disorder participating in the
Suffolk County Mental Health Project (22). A total of 675 participants were recruited from
the inpatient units of the 12 psychiatric facilities in Suffolk County between 1989 and 1998</t>
  </si>
  <si>
    <t>Daniel J. Foti, M.A.1, Roman Kotov, Ph.D.2, Lin T. Guey, Ph.D.2, and Evelyn J. Bromet,
Ph.D.6</t>
  </si>
  <si>
    <t>Data were obtained from the 229 individuals with DSM-IV research consensus diagnoses of
schizophrenia, schizoaffective disorder, or schizophreniform disorder participating in the
Suffolk County Mental Health Project (22). A total of 675 participants were recruited from
the inpatient units of the 12 psychiatric facilities in Suffolk County between 1989 and 1999</t>
  </si>
  <si>
    <t>4 years</t>
  </si>
  <si>
    <t>Daniel J. Foti, M.A.1, Roman Kotov, Ph.D.2, Lin T. Guey, Ph.D.2, and Evelyn J. Bromet,
Ph.D.7</t>
  </si>
  <si>
    <t>Data were obtained from the 229 individuals with DSM-IV research consensus diagnoses of
schizophrenia, schizoaffective disorder, or schizophreniform disorder participating in the
Suffolk County Mental Health Project (22). A total of 675 participants were recruited from
the inpatient units of the 12 psychiatric facilities in Suffolk County between 1989 and 2000</t>
  </si>
  <si>
    <t>10 years</t>
  </si>
  <si>
    <t>Daniel J. Foti, M.A.1, Roman Kotov, Ph.D.2, Lin T. Guey, Ph.D.2, and Evelyn J. Bromet,
Ph.D.8</t>
  </si>
  <si>
    <t>Data were obtained from the 229 individuals with DSM-IV research consensus diagnoses of
schizophrenia, schizoaffective disorder, or schizophreniform disorder participating in the
Suffolk County Mental Health Project (22). A total of 675 participants were recruited from
the inpatient units of the 12 psychiatric facilities in Suffolk County between 1989 and 2001</t>
  </si>
  <si>
    <t>disorganized symptoms</t>
  </si>
  <si>
    <t>−0.07</t>
  </si>
  <si>
    <t>−0.08</t>
  </si>
  <si>
    <t>Daniel J. Foti, M.A.1, Roman Kotov, Ph.D.2, Lin T. Guey, Ph.D.2, and Evelyn J. Bromet,
Ph.D.9</t>
  </si>
  <si>
    <t>Data were obtained from the 229 individuals with DSM-IV research consensus diagnoses of
schizophrenia, schizoaffective disorder, or schizophreniform disorder participating in the
Suffolk County Mental Health Project (22). A total of 675 participants were recruited from
the inpatient units of the 12 psychiatric facilities in Suffolk County between 1989 and 2002</t>
  </si>
  <si>
    <t>Daniel J. Foti, M.A.1, Roman Kotov, Ph.D.2, Lin T. Guey, Ph.D.2, and Evelyn J. Bromet,
Ph.D.10</t>
  </si>
  <si>
    <t>Data were obtained from the 229 individuals with DSM-IV research consensus diagnoses of
schizophrenia, schizoaffective disorder, or schizophreniform disorder participating in the
Suffolk County Mental Health Project (22). A total of 675 participants were recruited from
the inpatient units of the 12 psychiatric facilities in Suffolk County between 1989 and 2003</t>
  </si>
  <si>
    <t>−0.04</t>
  </si>
  <si>
    <t>Daniel J. Foti, M.A.1, Roman Kotov, Ph.D.2, Lin T. Guey, Ph.D.2, and Evelyn J. Bromet,
Ph.D.11</t>
  </si>
  <si>
    <t>Data were obtained from the 229 individuals with DSM-IV research consensus diagnoses of
schizophrenia, schizoaffective disorder, or schizophreniform disorder participating in the
Suffolk County Mental Health Project (22). A total of 675 participants were recruited from
the inpatient units of the 12 psychiatric facilities in Suffolk County between 1989 and 2004</t>
  </si>
  <si>
    <t>Daniel J. Foti, M.A.1, Roman Kotov, Ph.D.2, Lin T. Guey, Ph.D.2, and Evelyn J. Bromet,
Ph.D.12</t>
  </si>
  <si>
    <t>Data were obtained from the 229 individuals with DSM-IV research consensus diagnoses of
schizophrenia, schizoaffective disorder, or schizophreniform disorder participating in the
Suffolk County Mental Health Project (22). A total of 675 participants were recruited from
the inpatient units of the 12 psychiatric facilities in Suffolk County between 1989 and 2005</t>
  </si>
  <si>
    <t>Daniel J. Foti, M.A.1, Roman Kotov, Ph.D.2, Lin T. Guey, Ph.D.2, and Evelyn J. Bromet,
Ph.D.13</t>
  </si>
  <si>
    <t>Data were obtained from the 229 individuals with DSM-IV research consensus diagnoses of
schizophrenia, schizoaffective disorder, or schizophreniform disorder participating in the
Suffolk County Mental Health Project (22). A total of 675 participants were recruited from
the inpatient units of the 12 psychiatric facilities in Suffolk County between 1989 and 2006</t>
  </si>
  <si>
    <t>15–70</t>
  </si>
  <si>
    <t>Daniel J. Foti, M.A.1, Roman Kotov, Ph.D.2, Lin T. Guey, Ph.D.2, and Evelyn J. Bromet,
Ph.D.14</t>
  </si>
  <si>
    <t>Data were obtained from the 229 individuals with DSM-IV research consensus diagnoses of
schizophrenia, schizoaffective disorder, or schizophreniform disorder participating in the
Suffolk County Mental Health Project (22). A total of 675 participants were recruited from
the inpatient units of the 12 psychiatric facilities in Suffolk County between 1989 and 2007</t>
  </si>
  <si>
    <t>Daniel J. Foti, M.A.1, Roman Kotov, Ph.D.2, Lin T. Guey, Ph.D.2, and Evelyn J. Bromet,
Ph.D.15</t>
  </si>
  <si>
    <t>Data were obtained from the 229 individuals with DSM-IV research consensus diagnoses of
schizophrenia, schizoaffective disorder, or schizophreniform disorder participating in the
Suffolk County Mental Health Project (22). A total of 675 participants were recruited from
the inpatient units of the 12 psychiatric facilities in Suffolk County between 1989 and 2008</t>
  </si>
  <si>
    <t>−0.03</t>
  </si>
  <si>
    <t>−0.06</t>
  </si>
  <si>
    <t>Daniel J. Foti, M.A.1, Roman Kotov, Ph.D.2, Lin T. Guey, Ph.D.2, and Evelyn J. Bromet,
Ph.D.16</t>
  </si>
  <si>
    <t>Data were obtained from the 229 individuals with DSM-IV research consensus diagnoses of
schizophrenia, schizoaffective disorder, or schizophreniform disorder participating in the
Suffolk County Mental Health Project (22). A total of 675 participants were recruited from
the inpatient units of the 12 psychiatric facilities in Suffolk County between 1989 and 2009</t>
  </si>
  <si>
    <t>−0.11</t>
  </si>
  <si>
    <t>−0.12</t>
  </si>
  <si>
    <t>Daniel J. Foti, M.A.1, Roman Kotov, Ph.D.2, Lin T. Guey, Ph.D.2, and Evelyn J. Bromet,
Ph.D.17</t>
  </si>
  <si>
    <t>Data were obtained from the 229 individuals with DSM-IV research consensus diagnoses of
schizophrenia, schizoaffective disorder, or schizophreniform disorder participating in the
Suffolk County Mental Health Project (22). A total of 675 participants were recruited from
the inpatient units of the 12 psychiatric facilities in Suffolk County between 1989 and 2010</t>
  </si>
  <si>
    <t>Athanassiou</t>
  </si>
  <si>
    <t>Kellie L. Hadden,1 Kellie LeDrew,2,3 Kevin Hogan2 and Barbara Thomas2,4</t>
  </si>
  <si>
    <t>Hadden(2016)</t>
  </si>
  <si>
    <t>Hadden</t>
  </si>
  <si>
    <t>Impact of comorbid cannabis use on outcome in first episode psychosis</t>
  </si>
  <si>
    <t xml:space="preserve"> 192 consecutive admissions to the Psychosis Intervention and Early Recovery Program (PIER
program), a specialized interdisciplinary treatment
programme for patients with FEP</t>
  </si>
  <si>
    <t>schiz_x0002_ophrenia or a schizophrenia spectrum disorder.
Exclusionary criteria included patients diagnosed
with a mood disorder, substance induced psychosis,
or an underlying medical condition (e.g. traumatic
brain injury)</t>
  </si>
  <si>
    <t>15–58</t>
  </si>
  <si>
    <t xml:space="preserve">Hides </t>
  </si>
  <si>
    <t>Psychotic symptom and cannabis relapse Psychotic symptom and cannabis relapse in recent-onset psychosis</t>
  </si>
  <si>
    <t>Over a 7-month period from March to
October 2000, 121 patients consecutively
admitted to three acute psychiatric wards
in Brisbane, Australia</t>
  </si>
  <si>
    <t>schizophreniform or schizoaffective disorder, schizophrenia, delusional disor_x0002_der, substance-induced psychosis, depres- der, substance-induced psychosis, depres_x0002_sive, bipolar or mixed episode with psychotic features</t>
  </si>
  <si>
    <t>DSM-IV + OPCRIT(Operational Criteria Checklist)</t>
  </si>
  <si>
    <t>Days of cannabis use</t>
  </si>
  <si>
    <t>Baseline psychotic symptoms,Baseline depression-anxiety Baseline depression-anxiety
symptoms, Duration of untreated psychosis, Medication adherence, Subjective life stress, Days of other substance use</t>
  </si>
  <si>
    <t>Comorbid diagnoses for youth at clinical high risk of psychosis</t>
  </si>
  <si>
    <t>Participants were recruited as part of the multi-site NIMH funded
NAPLS-2 study.HR participants were help-seeking and were referred
from health care providers, educators or social service agencies, or
were self-referred in response to community educational efforts</t>
  </si>
  <si>
    <t xml:space="preserve">SIPS(COPS) and  schizotypal individuals &lt;18, SOPS, POPS for conversion to psychosis </t>
  </si>
  <si>
    <t>18.52(4.24)</t>
  </si>
  <si>
    <t>19.78(4.66)</t>
  </si>
  <si>
    <t>CHR: 57.2 Control:50.3</t>
  </si>
  <si>
    <t xml:space="preserve">cannabis use at baseline </t>
  </si>
  <si>
    <t xml:space="preserve">cannabis misuse </t>
  </si>
  <si>
    <t>no misuse at baseline</t>
  </si>
  <si>
    <t>POPS</t>
  </si>
  <si>
    <t>prospective Cohort</t>
  </si>
  <si>
    <t>167-17</t>
  </si>
  <si>
    <t>85-7</t>
  </si>
  <si>
    <t>267-7</t>
  </si>
  <si>
    <t xml:space="preserve">Molly Dawson </t>
  </si>
  <si>
    <t>Sabe (2020)</t>
  </si>
  <si>
    <t>Bersani (2002a)</t>
  </si>
  <si>
    <t>Cannabis and schizophrenia: impact on onset,course, psychopathology and outcomes</t>
  </si>
  <si>
    <t xml:space="preserve">DSM-IV, clinical interview </t>
  </si>
  <si>
    <t>29.1(7.1)</t>
  </si>
  <si>
    <t xml:space="preserve">ocassiaonl users and cannabis abusers </t>
  </si>
  <si>
    <t>non users</t>
  </si>
  <si>
    <t>semi-structured questionannire</t>
  </si>
  <si>
    <t>positive psychosis</t>
  </si>
  <si>
    <t>student's t-test</t>
  </si>
  <si>
    <t>ns</t>
  </si>
  <si>
    <t>negtaive psychosis</t>
  </si>
  <si>
    <t>general schizophrenia symtpoms</t>
  </si>
  <si>
    <t>PANSS - General</t>
  </si>
  <si>
    <t>total schizophrenia symptoms</t>
  </si>
  <si>
    <t>Panss - total</t>
  </si>
  <si>
    <t>Negative symptoms</t>
  </si>
  <si>
    <t>SANS total score</t>
  </si>
  <si>
    <t>Mann-Whitney Test</t>
  </si>
  <si>
    <t xml:space="preserve">Positive symptoms </t>
  </si>
  <si>
    <t xml:space="preserve">SAPS Total Score </t>
  </si>
  <si>
    <t xml:space="preserve">Mann-Whitney Test </t>
  </si>
  <si>
    <t>Bourque (2013)</t>
  </si>
  <si>
    <t xml:space="preserve">not stated in paper </t>
  </si>
  <si>
    <t>Cassidy (2014)</t>
  </si>
  <si>
    <t>Do motivationdeficits inschizophrenia-spectrumdisorderspromote
cannabis use?Aninvestigationofbehaviouralresponsetonatural
Do motivationdeficits inschizophrenia-spectrumdisorderspromote
cannabis use?Aninvestigationofbehaviouralresponsetonatural
do motivation deficits in schizophrenia -spectrum disorderes promote cannabis use ? AN investgiation of behavioural response to natural rewardsa nd drug cues</t>
  </si>
  <si>
    <t>canada</t>
  </si>
  <si>
    <t>PEPP_Montreal</t>
  </si>
  <si>
    <t>SCZ-Spectrum Dsiorder</t>
  </si>
  <si>
    <t xml:space="preserve">lifetimed iagnosis of cannabis abuse or dependence </t>
  </si>
  <si>
    <t xml:space="preserve">no lifetime substance-use/addictive disorder and no use in past 3 months </t>
  </si>
  <si>
    <t>SCID assesment</t>
  </si>
  <si>
    <t>ANOVA (Fisher's/t-test)</t>
  </si>
  <si>
    <t>DeRosse (2010)</t>
  </si>
  <si>
    <t xml:space="preserve">SCID data </t>
  </si>
  <si>
    <t>retorspective</t>
  </si>
  <si>
    <t>ANCOVA</t>
  </si>
  <si>
    <t>Negative SYmptoms</t>
  </si>
  <si>
    <t xml:space="preserve">Disorganized symptoms </t>
  </si>
  <si>
    <t>Goodman (2016)</t>
  </si>
  <si>
    <t>Structured Clinical Interview for DSM-IV</t>
  </si>
  <si>
    <t xml:space="preserve">one year </t>
  </si>
  <si>
    <t xml:space="preserve">daily cannabis users, with at least one year regualr use. Also at least 5 ciagrettes a day </t>
  </si>
  <si>
    <t>ANOVAS and c2</t>
  </si>
  <si>
    <t>ANOVAS and c3</t>
  </si>
  <si>
    <t>ANOVAS and c4</t>
  </si>
  <si>
    <t>ANOVAS and c5</t>
  </si>
  <si>
    <t xml:space="preserve">Cannabis use is assocaited with 3 years earlier onset of schixophrenia spectrum disorder in a naturalisitc, multi-site sample </t>
  </si>
  <si>
    <t>Norway</t>
  </si>
  <si>
    <t xml:space="preserve">never used cannabis or other illicit substance </t>
  </si>
  <si>
    <t>at least one of : 2+ on CDU, DSM-IV substance use, lifetime use, positive urine tests</t>
  </si>
  <si>
    <t>*</t>
  </si>
  <si>
    <t xml:space="preserve">* not sure on stat analyses - 'Independent t-tests and chi-square  analyses were used to examine the differences in variables int eh two groups. </t>
  </si>
  <si>
    <t>MHCRC</t>
  </si>
  <si>
    <t>DSM-III-R or DSM-IV</t>
  </si>
  <si>
    <t>marijuana abuse or dependence</t>
  </si>
  <si>
    <t>never met DSM criteria for abuse or dependence</t>
  </si>
  <si>
    <t>pscyhotic symptoms</t>
  </si>
  <si>
    <t>cross sectional</t>
  </si>
  <si>
    <t>Group differences on categorical variables were tested using χ2-test and continuous variables independent group T-test or ANCOVA.</t>
  </si>
  <si>
    <t>30 ( 9.9)</t>
  </si>
  <si>
    <t>31 ( 9.9)</t>
  </si>
  <si>
    <t>negative symptoms</t>
  </si>
  <si>
    <t>32 ( 9.9)</t>
  </si>
  <si>
    <t>Therapieladen</t>
  </si>
  <si>
    <t>SCZ comapred tohealthy controls</t>
  </si>
  <si>
    <t>27.7 (8.2)</t>
  </si>
  <si>
    <t>36.3(10.8)</t>
  </si>
  <si>
    <t>0.5g per day for minimum of 2 years before onset of disorder.</t>
  </si>
  <si>
    <t>no history of substance abuse</t>
  </si>
  <si>
    <t>clinical interview</t>
  </si>
  <si>
    <t>t-test</t>
  </si>
  <si>
    <t>cross s-sectional</t>
  </si>
  <si>
    <t>overll symptoms</t>
  </si>
  <si>
    <t>Clincical Global Impressions ( CGI)</t>
  </si>
  <si>
    <t>5 times a week in prviosu 2 years</t>
  </si>
  <si>
    <t xml:space="preserve">PANSS total score </t>
  </si>
  <si>
    <t xml:space="preserve">just says 'statistical analyses' </t>
  </si>
  <si>
    <t>6 times a week in prviosu 2 years</t>
  </si>
  <si>
    <t>7 times a week in prviosu 2 years</t>
  </si>
  <si>
    <t>nagtive schizophrenia symptoms</t>
  </si>
  <si>
    <t>8 times a week in prviosu 2 years</t>
  </si>
  <si>
    <t>PANSS general psychopathology</t>
  </si>
  <si>
    <t>Potvin (2007)</t>
  </si>
  <si>
    <t>Processing of social emotion in patients with schizophrenia and substance use disorder: An fMRI study</t>
  </si>
  <si>
    <t>no cannabis vs cannabis vs disconitnued cannabis</t>
  </si>
  <si>
    <t>DSM -IV for cannabis dependence and urinalysis fot THC nad 'joint years'</t>
  </si>
  <si>
    <t>ANOVA</t>
  </si>
  <si>
    <t>former cannabis = in remission for at least 6 months</t>
  </si>
  <si>
    <t>PANSS- general</t>
  </si>
  <si>
    <t>PANSS - total</t>
  </si>
  <si>
    <t>SCZ CA = 28.0 COCA = 25.4</t>
  </si>
  <si>
    <t>SZ = 28.4 CO = 25.2</t>
  </si>
  <si>
    <t>age at first cannabis consumption</t>
  </si>
  <si>
    <t>no cananbis</t>
  </si>
  <si>
    <t>Mann–Whitney test</t>
  </si>
  <si>
    <t>&gt;0.1</t>
  </si>
  <si>
    <t>Rentzsch (2011)</t>
  </si>
  <si>
    <t>Gerany</t>
  </si>
  <si>
    <t>SCZ CA = 28.1(7.4) COCA = 29.8 (7.7)</t>
  </si>
  <si>
    <t>SCZ = 34.6(11.1) CO = 29.5(8.0)</t>
  </si>
  <si>
    <t>5 days per week for at least a year</t>
  </si>
  <si>
    <t>no chronic drug use</t>
  </si>
  <si>
    <t>self report</t>
  </si>
  <si>
    <t>positive psychosis symptoms</t>
  </si>
  <si>
    <t>PANSS positive</t>
  </si>
  <si>
    <t>6 days per week for at least a year</t>
  </si>
  <si>
    <t>PANSS negative</t>
  </si>
  <si>
    <t>t-test, ANOVA</t>
  </si>
  <si>
    <t>7 days per week for at least a year</t>
  </si>
  <si>
    <t>relapses</t>
  </si>
  <si>
    <t>number of psychiatric hospital stays</t>
  </si>
  <si>
    <t>Anova</t>
  </si>
  <si>
    <t>8 days per week for at least a year</t>
  </si>
  <si>
    <t>SZ = 34.2(10.2) SZVA = 28.9(7.4)</t>
  </si>
  <si>
    <t>COCA 31 (8.6), CO 30.1(7.7</t>
  </si>
  <si>
    <t>consumption 3 days/week for at least a year.</t>
  </si>
  <si>
    <t xml:space="preserve">ANOVA </t>
  </si>
  <si>
    <t>&gt;0.9</t>
  </si>
  <si>
    <t>Schaub (2009)</t>
  </si>
  <si>
    <t>Schnell (2009)</t>
  </si>
  <si>
    <t>The role of cannabis in cognitive functioning of patients wiht schizophrenia</t>
  </si>
  <si>
    <t>life-time diagnosis</t>
  </si>
  <si>
    <t>no previous or current substance misuse disorder (excluding nicotine)</t>
  </si>
  <si>
    <t>DSM-IV cannabis abuse od dependence disordeer</t>
  </si>
  <si>
    <t>two-tailed t tests/ ANCOVA</t>
  </si>
  <si>
    <t>31+/- 9</t>
  </si>
  <si>
    <t>29+/-9</t>
  </si>
  <si>
    <t>male/female = 10/4</t>
  </si>
  <si>
    <t>male/female = 7/6</t>
  </si>
  <si>
    <t>current DSM-1V diagnosis for cannbis abuse or dependence</t>
  </si>
  <si>
    <t>current cannabis abuse or dependence</t>
  </si>
  <si>
    <t>no past or current diagnosis for substance or alcohol use disorders</t>
  </si>
  <si>
    <t>psychtoic symptoms</t>
  </si>
  <si>
    <t>prospective</t>
  </si>
  <si>
    <t>male/female = 10/5</t>
  </si>
  <si>
    <t>male/female = 7/7</t>
  </si>
  <si>
    <t>nagtaive psychosis symptoms</t>
  </si>
  <si>
    <t>SANS) Total Score</t>
  </si>
  <si>
    <t>male/female = 10/6</t>
  </si>
  <si>
    <t>male/female = 7/8</t>
  </si>
  <si>
    <t>flat affect</t>
  </si>
  <si>
    <t>male/female = 10/7</t>
  </si>
  <si>
    <t>male/female = 7/9</t>
  </si>
  <si>
    <t>alogia</t>
  </si>
  <si>
    <t>chi-sqaure/fishcrers</t>
  </si>
  <si>
    <t>&lt;0.0317</t>
  </si>
  <si>
    <t>male/female = 10/8</t>
  </si>
  <si>
    <t>male/female = 7/10</t>
  </si>
  <si>
    <t>avolition</t>
  </si>
  <si>
    <t>male/female = 10/9</t>
  </si>
  <si>
    <t>male/female = 7/11</t>
  </si>
  <si>
    <t>anhedonia</t>
  </si>
  <si>
    <t>SCZ vs healthy controls</t>
  </si>
  <si>
    <t>SCID DSM-IV</t>
  </si>
  <si>
    <t xml:space="preserve">near daily use for 9-32 years </t>
  </si>
  <si>
    <t xml:space="preserve">structured interview and urinalysis </t>
  </si>
  <si>
    <t>median range 12-43</t>
  </si>
  <si>
    <t>median range 3-43</t>
  </si>
  <si>
    <t>median range 16-43</t>
  </si>
  <si>
    <t>median range 12-35</t>
  </si>
  <si>
    <t>Effect of cannabis use on the course of schizophrenia in male patients: A prospective cohot study</t>
  </si>
  <si>
    <t>28.7 (6.2)</t>
  </si>
  <si>
    <t>36.1 ( 10.0)</t>
  </si>
  <si>
    <t>100% male</t>
  </si>
  <si>
    <t>more than once a month cannabis use</t>
  </si>
  <si>
    <t>no cannbis use during the study</t>
  </si>
  <si>
    <t>CAS/ASU and CASH interview</t>
  </si>
  <si>
    <t>number of hospitalisations</t>
  </si>
  <si>
    <t>propsecitve</t>
  </si>
  <si>
    <t>Poisson-regression, with propensity score based on age, duration of illness, SES,</t>
  </si>
  <si>
    <t>number of hospitalization days</t>
  </si>
  <si>
    <t>duration of follow-up, baseline alcohol use, baseline stimulant use and baseline illness</t>
  </si>
  <si>
    <t>Extracted by</t>
  </si>
  <si>
    <t>% male</t>
  </si>
  <si>
    <t>N cannabis</t>
  </si>
  <si>
    <t>N no cannabis</t>
  </si>
  <si>
    <t xml:space="preserve">CU  + Outcome </t>
  </si>
  <si>
    <t>NCU  + Outcome</t>
  </si>
  <si>
    <t>CU + no Outcome</t>
  </si>
  <si>
    <t>NCU + no outcome</t>
  </si>
  <si>
    <t xml:space="preserve">Odds Ratio (OR) </t>
  </si>
  <si>
    <t>Lower 95% CI for OR(A)</t>
  </si>
  <si>
    <t>Upper 95% CI for OR(A)</t>
  </si>
  <si>
    <t>P-value for OR</t>
  </si>
  <si>
    <t>Risk Ratio (RR)</t>
  </si>
  <si>
    <t>Lower 95% CI for RR</t>
  </si>
  <si>
    <t>Upper 95% CI for RR</t>
  </si>
  <si>
    <t>P-value for RR</t>
  </si>
  <si>
    <t xml:space="preserve">OR(Adjusted) </t>
  </si>
  <si>
    <t>RR(Adjusted)</t>
  </si>
  <si>
    <t xml:space="preserve">Pre-calculated SMD </t>
  </si>
  <si>
    <t>Lower 95% CI for SMD</t>
  </si>
  <si>
    <t>Upper 95% CI for SMD</t>
  </si>
  <si>
    <t>just copied from Athanassiou 2021</t>
  </si>
  <si>
    <t>Mahad</t>
  </si>
  <si>
    <t>Athanassiou 2021</t>
  </si>
  <si>
    <t>Addington 2007</t>
  </si>
  <si>
    <t>Positive symptoms</t>
  </si>
  <si>
    <t>Longitudinal</t>
  </si>
  <si>
    <t>Cohen's d</t>
  </si>
  <si>
    <t>Age, Sex, Age onset****</t>
  </si>
  <si>
    <t>Supportive</t>
  </si>
  <si>
    <t>Arango et al 1999</t>
  </si>
  <si>
    <t>Berge 2016</t>
  </si>
  <si>
    <t>24 - 60 months</t>
  </si>
  <si>
    <t>Sex, Age of onset, DUP, GAF score, PANSS baseline scores, HARS scores****</t>
  </si>
  <si>
    <t>b co-efficient 0.28</t>
  </si>
  <si>
    <t>Bhattacharrya 2020</t>
  </si>
  <si>
    <t>Rehospitalisation</t>
  </si>
  <si>
    <t>Sex, Age of onset, Ethnicity, Care intensity, Diagnosis, Relationship status ****</t>
  </si>
  <si>
    <t>Clausen 2014</t>
  </si>
  <si>
    <t>60 months</t>
  </si>
  <si>
    <t>Age, Baseline GAF, Baseline psychotic/disorganized/negative dimensions ****</t>
  </si>
  <si>
    <t>Colizzi 2016</t>
  </si>
  <si>
    <t>Age, Sex, Ethnicity, Relationship status, Education****</t>
  </si>
  <si>
    <t>Zammit 2008</t>
  </si>
  <si>
    <t>Coldham 2002</t>
  </si>
  <si>
    <t>Emsley 2019</t>
  </si>
  <si>
    <t>20 months</t>
  </si>
  <si>
    <t>Age, Sex, Ethnicity, Education, Diagnosis, PANSS scores****</t>
  </si>
  <si>
    <t>Fond 2019</t>
  </si>
  <si>
    <t>"Chronic"</t>
  </si>
  <si>
    <t>Age, Sex, Education, SES, NLPE, DUP****</t>
  </si>
  <si>
    <t>Inconclusive</t>
  </si>
  <si>
    <t>Phi = 0.04</t>
  </si>
  <si>
    <t>Foti 2010</t>
  </si>
  <si>
    <t>Age, Sex, SES, SANS, Depression scores****</t>
  </si>
  <si>
    <t>Tetrachoric co-efficient = 0.78</t>
  </si>
  <si>
    <t>Hadden 2016</t>
  </si>
  <si>
    <t>Age, Sex, Ethnicity, Marital status, Diagnosis****</t>
  </si>
  <si>
    <t>B Co-efficient -0.10</t>
  </si>
  <si>
    <t>athanassiou 2021, Zammit 2008</t>
  </si>
  <si>
    <t>Hides 2006</t>
  </si>
  <si>
    <t>Baseline psychotic, Depression and anxiety symptoms, DUP, Subjective life stress</t>
  </si>
  <si>
    <t>Marino 2020</t>
  </si>
  <si>
    <t>rehospitalisation</t>
  </si>
  <si>
    <t>Oullette-Planindon 2017</t>
  </si>
  <si>
    <t>Age, Sex, Marital status, Immigration status ****</t>
  </si>
  <si>
    <t>Zammit  2008</t>
  </si>
  <si>
    <t>Pencer et al 2005</t>
  </si>
  <si>
    <t>Rentero 2020</t>
  </si>
  <si>
    <t>Cannbis use</t>
  </si>
  <si>
    <t>51 months</t>
  </si>
  <si>
    <t>Family history of psychosis, Medical comorbidities****</t>
  </si>
  <si>
    <t>inconclusive</t>
  </si>
  <si>
    <t>Romer Thompson 2018</t>
  </si>
  <si>
    <t>Age, Sex, Ethnicity, Number of psychiatric visits in last year</t>
  </si>
  <si>
    <t>Schimmelmann 2011</t>
  </si>
  <si>
    <t>18 months</t>
  </si>
  <si>
    <t>Time in treatment, DUP, Premorbid functioning, Diagnosis, Family history of psychosis</t>
  </si>
  <si>
    <t>Athanassious 2021</t>
  </si>
  <si>
    <t>v = 0.46</t>
  </si>
  <si>
    <t>Schoeler 2016a</t>
  </si>
  <si>
    <t xml:space="preserve">Age of onset, Sex, Employment status, Family history of psychosis, Diagnosis </t>
  </si>
  <si>
    <t>Schoeler 2016b</t>
  </si>
  <si>
    <t>Familial/Genetic factors, DUP, Age at onset, Illness severity at onset, Ethnicity, diagnosis</t>
  </si>
  <si>
    <t>B Co-efficient = 0.44</t>
  </si>
  <si>
    <t>Seddon 2016</t>
  </si>
  <si>
    <t>Age, Sex, DUP, Age of onset, Ethnicity</t>
  </si>
  <si>
    <t>B Co-efficient = 2.14</t>
  </si>
  <si>
    <t>Setien-Suero 2019</t>
  </si>
  <si>
    <t>Age, Sex, Education, SES</t>
  </si>
  <si>
    <t>Stone 2014</t>
  </si>
  <si>
    <t>Age, Sex, Ethnicity</t>
  </si>
  <si>
    <t xml:space="preserve">Data extracted from </t>
  </si>
  <si>
    <t>Sample size (total N)</t>
  </si>
  <si>
    <t>Cannabis predictor</t>
  </si>
  <si>
    <t>Pre-calculated Odds Ratio (OR)</t>
  </si>
  <si>
    <t>Lower 95% CI for OR</t>
  </si>
  <si>
    <t>Upper 95% CI for OR</t>
  </si>
  <si>
    <t>Unadjusted?</t>
  </si>
  <si>
    <t>If adjusted, which factors?</t>
  </si>
  <si>
    <t>Pre-calculated Risk Ratio (RR)</t>
  </si>
  <si>
    <t>Risk of Bias</t>
  </si>
  <si>
    <t>Rob Instrument</t>
  </si>
  <si>
    <t xml:space="preserve"> Arango C, Calcedo BA, Gonzalez S, Calcedo OA. Violence in inpatients with
schizophrenia: a prospective study. Schizophr Bull 1999; 25: 493–503</t>
  </si>
  <si>
    <t>Tabea Schoeler, Anna Monk, Musa B Sami, Ewa Klamerus, Enrico Foglia, Ruth Brown, Giulia Camuri, A Carlo Altamura, Robin Murray, Sagnik Bhattacharyya (2016)</t>
  </si>
  <si>
    <t>Baeza et al</t>
  </si>
  <si>
    <t xml:space="preserve">Spain </t>
  </si>
  <si>
    <t>SZ, NPS, APS</t>
  </si>
  <si>
    <t>K-SADS, report from relatives and urine toxology</t>
  </si>
  <si>
    <t>Relapse</t>
  </si>
  <si>
    <t xml:space="preserve">PANSS, Number of hospital readmissions in 6-month follow-up </t>
  </si>
  <si>
    <t xml:space="preserve">Longitudinal </t>
  </si>
  <si>
    <t>6-months</t>
  </si>
  <si>
    <t>Schoeler (2016), Kiburi (2021)</t>
  </si>
  <si>
    <t>At baseline those with cannabis use had more PANSS score than no cannabis use in positive symptom while those with no cannabis use had more scores in negative PANSS and PANSS total.At 6month follow up those with cannabis use had more relapse of positive symptoms and shorter time to relapse.</t>
  </si>
  <si>
    <t xml:space="preserve">Barrowclough et al </t>
  </si>
  <si>
    <t>Hospital admission in previous year</t>
  </si>
  <si>
    <t>INCREASED RISK</t>
  </si>
  <si>
    <t>Schoeler_2016</t>
  </si>
  <si>
    <t>Bersani et al</t>
  </si>
  <si>
    <t>DSM-IV criteria</t>
  </si>
  <si>
    <t>Number of previous hospital admissions,  SAPS, SANS, PANSS, BPRS</t>
  </si>
  <si>
    <t>Schoeler (2016), Sabe (2020)</t>
  </si>
  <si>
    <t>Bhattacharyya 2020</t>
  </si>
  <si>
    <t xml:space="preserve">Caspari </t>
  </si>
  <si>
    <t>ICD, AMDP</t>
  </si>
  <si>
    <t>Cannabis misuse</t>
  </si>
  <si>
    <t xml:space="preserve">Number of hospital readmissions after index hospital admissio </t>
  </si>
  <si>
    <t>Schoeler 2016, Zammit 2008, Myles 2012</t>
  </si>
  <si>
    <t>Zammit_etal_2008</t>
  </si>
  <si>
    <t xml:space="preserve">Degenhardt L, Tennant C, Gilmour S, Schofield D, Nash L, Hall W, McKay D. </t>
  </si>
  <si>
    <t>Sydney, Australia</t>
  </si>
  <si>
    <t>Clinical Diagnosis</t>
  </si>
  <si>
    <t xml:space="preserve">No. days use in previous month </t>
  </si>
  <si>
    <t>BPRS score</t>
  </si>
  <si>
    <t>10-month</t>
  </si>
  <si>
    <t xml:space="preserve">Faridi et al </t>
  </si>
  <si>
    <t>Cannabis misuse disorder</t>
  </si>
  <si>
    <t>Relapse (yes/no)</t>
  </si>
  <si>
    <t>1-year</t>
  </si>
  <si>
    <t>Zammit_2008, Myles_2012</t>
  </si>
  <si>
    <t>Grace</t>
  </si>
  <si>
    <t>first admission</t>
  </si>
  <si>
    <t>Gonzalez-Pinto</t>
  </si>
  <si>
    <t>15-65</t>
  </si>
  <si>
    <t xml:space="preserve">Continued use </t>
  </si>
  <si>
    <t xml:space="preserve">Number of hospital admissions during follow up </t>
  </si>
  <si>
    <t>8-year</t>
  </si>
  <si>
    <t>green</t>
  </si>
  <si>
    <t>north america</t>
  </si>
  <si>
    <t>DSM-IV, SCID</t>
  </si>
  <si>
    <t>16-40</t>
  </si>
  <si>
    <t>CAGE</t>
  </si>
  <si>
    <t>onset of psychosis</t>
  </si>
  <si>
    <t xml:space="preserve">Grech A, van Os J, Jones PB, Lewis SW, Murray RM. </t>
  </si>
  <si>
    <t>London, U.K</t>
  </si>
  <si>
    <t>Recent-onset Psychoses</t>
  </si>
  <si>
    <t>under 60</t>
  </si>
  <si>
    <t>Frequency at baseline</t>
  </si>
  <si>
    <t>4-years</t>
  </si>
  <si>
    <t>INCREASE</t>
  </si>
  <si>
    <t>Zammit_etal_2008, Mullin et al (2012)</t>
  </si>
  <si>
    <t>Course of illness (continuous vs non-continuous</t>
  </si>
  <si>
    <t>Arias Horcajadas F, Romero SS, Calo JJP.</t>
  </si>
  <si>
    <t>Madrid, Spain</t>
  </si>
  <si>
    <t>SZ, NPS</t>
  </si>
  <si>
    <t>Cannabis dependance</t>
  </si>
  <si>
    <t>Addiction Severity Index Scale</t>
  </si>
  <si>
    <t>Admission to hospital</t>
  </si>
  <si>
    <t>optipl</t>
  </si>
  <si>
    <t xml:space="preserve">Isaac et al </t>
  </si>
  <si>
    <t>Positive Urinary cannabinoid test</t>
  </si>
  <si>
    <t>Number of previous hospital admissions</t>
  </si>
  <si>
    <t xml:space="preserve">Jockers-Scherubl et al </t>
  </si>
  <si>
    <t>-.4</t>
  </si>
  <si>
    <t>Koenders et al</t>
  </si>
  <si>
    <t>Number of previous psychotic episodes</t>
  </si>
  <si>
    <t>Linszen</t>
  </si>
  <si>
    <t>exacerbation of psychotic symptoms</t>
  </si>
  <si>
    <t>cohen's d</t>
  </si>
  <si>
    <t xml:space="preserve">Linszen et al </t>
  </si>
  <si>
    <t xml:space="preserve">Maremmani et al </t>
  </si>
  <si>
    <t>Mullin (2012)</t>
  </si>
  <si>
    <t xml:space="preserve"> Martinez-Arevalo MJ, Calcedo-Ordonez A, Varo-Prieto JR</t>
  </si>
  <si>
    <t>Navarre, Spain</t>
  </si>
  <si>
    <t>&gt; 2 times/week for &gt; 1 year</t>
  </si>
  <si>
    <t>Readmission</t>
  </si>
  <si>
    <t xml:space="preserve">Negrete et al </t>
  </si>
  <si>
    <t xml:space="preserve">ICD-9 Clinical diagnosis </t>
  </si>
  <si>
    <t>Continued Cannabis use</t>
  </si>
  <si>
    <t>During 6-months before follow up / positive UDS</t>
  </si>
  <si>
    <t>Schoeler(2016),Mullin (2012)</t>
  </si>
  <si>
    <t xml:space="preserve">Peralta and Cuesta </t>
  </si>
  <si>
    <t>&gt;1 time per week 1 year before follow-up</t>
  </si>
  <si>
    <t>Rehman and Farooq</t>
  </si>
  <si>
    <t>Pakistan</t>
  </si>
  <si>
    <t>During1 year followup</t>
  </si>
  <si>
    <t xml:space="preserve">Rentzsch et al </t>
  </si>
  <si>
    <t>Present user</t>
  </si>
  <si>
    <t>present cannabis use</t>
  </si>
  <si>
    <t>previous hospital admissions</t>
  </si>
  <si>
    <t>Rentzsch et al 2011</t>
  </si>
  <si>
    <t>Ringen</t>
  </si>
  <si>
    <t>Ringen et al</t>
  </si>
  <si>
    <t>&gt;1 time during 6-months before followup assessment</t>
  </si>
  <si>
    <t>Ringen et al 2010</t>
  </si>
  <si>
    <t>Salyers and Mueser</t>
  </si>
  <si>
    <t xml:space="preserve">during  4 years before follow-up assessment </t>
  </si>
  <si>
    <t>Number of previous hospital admissions within 2 years</t>
  </si>
  <si>
    <t xml:space="preserve">San et al </t>
  </si>
  <si>
    <t xml:space="preserve">during  5-years follow up </t>
  </si>
  <si>
    <t>Hospital admission in follow-up</t>
  </si>
  <si>
    <t>San et al 2012</t>
  </si>
  <si>
    <t xml:space="preserve">Sara et al </t>
  </si>
  <si>
    <t>within 2 years after psychosis onset</t>
  </si>
  <si>
    <t xml:space="preserve">Number of hospital readmissions in 5-year follow-up </t>
  </si>
  <si>
    <t>Sara et al 2014</t>
  </si>
  <si>
    <t xml:space="preserve">Sorbara et al </t>
  </si>
  <si>
    <t xml:space="preserve">&gt; 4 times during 1 year follow up </t>
  </si>
  <si>
    <t>Hospital admissions in 2 years after psychosis onset</t>
  </si>
  <si>
    <t>zammit_2008</t>
  </si>
  <si>
    <t>Stirling</t>
  </si>
  <si>
    <t>cases of psychosis</t>
  </si>
  <si>
    <t>cannabis use at baseline</t>
  </si>
  <si>
    <t>self report, informer report</t>
  </si>
  <si>
    <t>deficit scz</t>
  </si>
  <si>
    <t>10-12 years</t>
  </si>
  <si>
    <t>Adjusted</t>
  </si>
  <si>
    <t>age,</t>
  </si>
  <si>
    <t>van Der Meer and Velthorst</t>
  </si>
  <si>
    <t xml:space="preserve">&lt;5 times during  followup </t>
  </si>
  <si>
    <t xml:space="preserve">Number of relapses in 3-year follow up </t>
  </si>
  <si>
    <t>Van Dijk et al</t>
  </si>
  <si>
    <t>CAS, ASU</t>
  </si>
  <si>
    <t>Number of hospital admissions in 1-year follow up, PANSS</t>
  </si>
  <si>
    <t>Schoeler (2016, Sabe (2020)</t>
  </si>
  <si>
    <t>van Dijk</t>
  </si>
  <si>
    <t>number of hospital admissions</t>
  </si>
  <si>
    <t>zammit_2008, Schoeler_2016</t>
  </si>
  <si>
    <t>Wade</t>
  </si>
  <si>
    <t>cannabis misuse</t>
  </si>
  <si>
    <t>CUAD</t>
  </si>
  <si>
    <t>alcohol and other substance abuse, BPRS score at baseline</t>
  </si>
  <si>
    <t xml:space="preserve">Wade et al </t>
  </si>
  <si>
    <t xml:space="preserve">Wade D, Harrigan S, Edwards J, Burgess PM, Whelan G, McGorry PD </t>
  </si>
  <si>
    <t xml:space="preserve">Melbourne, Australia </t>
  </si>
  <si>
    <t>In-patient and out-patient sample from Mental Health Services</t>
  </si>
  <si>
    <t>Incident cases of psychosis (&lt;6 months treatment)</t>
  </si>
  <si>
    <t>CUAD scale</t>
  </si>
  <si>
    <t>15-month</t>
  </si>
  <si>
    <t>s</t>
  </si>
  <si>
    <t>Data extraction</t>
  </si>
  <si>
    <t xml:space="preserve">Die farbigen sind von der neuen suche und koennten auch andere populationen beinhalten, muss nachgeprueft werden </t>
  </si>
  <si>
    <t>Albertella(2017)</t>
  </si>
  <si>
    <t>schizotypy</t>
  </si>
  <si>
    <t>Riccardo, Kaito</t>
  </si>
  <si>
    <t>Albertella(2018)</t>
  </si>
  <si>
    <t>Andreasson(1987)</t>
  </si>
  <si>
    <t>David, Kaito</t>
  </si>
  <si>
    <t>Arranaz(2018)</t>
  </si>
  <si>
    <t>Arsenault(2002)</t>
  </si>
  <si>
    <t>Barkus(2008)</t>
  </si>
  <si>
    <t>Branas(2016)</t>
  </si>
  <si>
    <t>Bugra(2013)</t>
  </si>
  <si>
    <t>Castaneda(2020)</t>
  </si>
  <si>
    <t>Chan(2017)</t>
  </si>
  <si>
    <t>Degenhardt  (2001)</t>
  </si>
  <si>
    <t>Degenhardt et al (2001)</t>
  </si>
  <si>
    <t>Kaito</t>
  </si>
  <si>
    <t>Degenhart et Hall (2000)</t>
  </si>
  <si>
    <t>Di Forti(2015)</t>
  </si>
  <si>
    <t>Di Forti(2019)</t>
  </si>
  <si>
    <t>Fergusson(2003)</t>
  </si>
  <si>
    <t>Fergusson(2005)</t>
  </si>
  <si>
    <t>Gage et al. (2014)</t>
  </si>
  <si>
    <t>Gage(2014)</t>
  </si>
  <si>
    <t>Hines(2020)</t>
  </si>
  <si>
    <t>Jones et al (2017)</t>
  </si>
  <si>
    <t>Konings (2008)</t>
  </si>
  <si>
    <t>Kristensen(2007)</t>
  </si>
  <si>
    <t>Marwaha(2018)</t>
  </si>
  <si>
    <t>Matsumoto(2020)</t>
  </si>
  <si>
    <t>McGrath(2010)</t>
  </si>
  <si>
    <t>Miettunen(2008)</t>
  </si>
  <si>
    <t>Nesvag(2017)</t>
  </si>
  <si>
    <t>Twin Study</t>
  </si>
  <si>
    <t>Nunez(2016)</t>
  </si>
  <si>
    <t>Okey(2020)</t>
  </si>
  <si>
    <t>Peters(2009)</t>
  </si>
  <si>
    <t>Prince(2019)</t>
  </si>
  <si>
    <t>Rolfe et al (1993)</t>
  </si>
  <si>
    <t>Ruiz-Veguilla(2013)</t>
  </si>
  <si>
    <t>Ryan et al (2020)</t>
  </si>
  <si>
    <t>Schimmelmann(2012)</t>
  </si>
  <si>
    <t>Shakoor(2015)</t>
  </si>
  <si>
    <t>Sideli(2018)</t>
  </si>
  <si>
    <t>Skinner(2011)</t>
  </si>
  <si>
    <t>Stefanis(2004)</t>
  </si>
  <si>
    <t>Stirling(2008)</t>
  </si>
  <si>
    <t>Tien &amp; Anthony (1990)</t>
  </si>
  <si>
    <t>Tien(1990)</t>
  </si>
  <si>
    <t>Van Os(2002)</t>
  </si>
  <si>
    <t>Verdoux(2003)</t>
  </si>
  <si>
    <t>PLE</t>
  </si>
  <si>
    <t>Weiser et al (2002)</t>
  </si>
  <si>
    <t>Oliver</t>
  </si>
  <si>
    <t>Atkinson</t>
  </si>
  <si>
    <t>Electrophysiological, cognitive and clinical
profiles of at-risk mental state: The
longitudinal Minds in Transition (MinT) study</t>
  </si>
  <si>
    <t>don’t understand table, says it reports mean and standard deviations but looks like counts</t>
  </si>
  <si>
    <t>CUDIT</t>
  </si>
  <si>
    <t>lifetime use</t>
  </si>
  <si>
    <t xml:space="preserve">no cannabis use </t>
  </si>
  <si>
    <t>transition to psychosis</t>
  </si>
  <si>
    <t>DSM-IV(SCID-CV, K-SADS-PL)</t>
  </si>
  <si>
    <t>19.8(1.96)</t>
  </si>
  <si>
    <t>18.4(2.62)</t>
  </si>
  <si>
    <t>CHR_NT:25/30, CHR_T:3/3</t>
  </si>
  <si>
    <t>ata presented are from the Minds in Transition (MinT) project (2009–2014), which is a lon_x0002_gitudinal study of transition to schizophrenia in UHR participants. The research was con_x0002_ducted in collaboration with early psychosis services in metropolitan, regional, and rural
centres in NSW Australia (The Schizophrenia Research Unit, Liverpool Hospital, South West_x0002_ern Sydney and the Early Psychosis Program, Bondi Junction Community Mental Health Ser_x0002_vice, Eastern Sydney; The Psychological Assistance Service, Hunter New England Health and
the Centre for Translational Neuroscience and Mental Health Research, The University of
Newcastle, Newcastle; and the Centre for Rural and Remote Mental Health, Bloomfield Hospi_x0002_tal, Orange; respectively). Participant referrals were variously obtained through the national
headspace initiative, mental health workers, general practitioners, school counsellors and self_x0002_referrals.</t>
  </si>
  <si>
    <t>AVON Longitudinal study of Parents and Children, 4716 young people who completed the Psychosis-like Symptoms interview (PLIKSi) at age 18</t>
  </si>
  <si>
    <t xml:space="preserve">most adjusted values taken in a sample that had no PLES at age 12 and 16, although several other values present in paper </t>
  </si>
  <si>
    <t xml:space="preserve">Any use </t>
  </si>
  <si>
    <t>cigarette use (in addition to cannabis use with tobacco), alcohol use, illicit drug use, borderline personality, IQ at age 8, depression
at age 12, conduct disorder trajectory group membership, peer problems, bullied, family history of depression, family history of
schizophrenia, gender, urban dwelling, maternal education</t>
  </si>
  <si>
    <t>cannabis use at age 16</t>
  </si>
  <si>
    <t>PES at age 18</t>
  </si>
  <si>
    <t>Associations of cannabis and cigarette use with
psychotic experiences at age 18: findings from the
Avon Longitudinal Study of Parents and Children</t>
  </si>
  <si>
    <t>S. H. Gage1,2*, M. Hickman1
, J. Heron1
, M. R. Munafò2,3, G. Lewis1
, J. Macleod1 and S. Zammit</t>
  </si>
  <si>
    <t>Gage</t>
  </si>
  <si>
    <t>M. Konings1,2 C. Bakoula6
, N. Stefanis3
and C. Henquet2,7
, R. Kuepper2 *</t>
  </si>
  <si>
    <t>Konings</t>
  </si>
  <si>
    <t>Replication in two independent population-based samples that childhood maltreatment and cannabis use synergistically impact on psychosis risk</t>
  </si>
  <si>
    <t>Konings(2012)</t>
  </si>
  <si>
    <t>NEMESIS is a prospective study on the incidence, course and consequences of psychiatric disorders in the Dutch general population (aged 18–64 years) (Bijl et al. 1998a, b ; Cougnard et al. 2007). Subjects were interviewed at home at three different time points: baseline (T0, 1996), T1 (1997, assessing the period between T0 and T1) and T2 (1999, assessing the period between T1 and T2). NEMESIS is based on a multistage, stratified, random sampling procedure in 90 municipalities. First, a sample of 90 Dutch municipalities was drawn. Second, a sample of private households within each municipality was selected and members with the most recent birthday within each household who were sufficiently fluent in Dutch were selected (Bijl et al. 1998a, b). A total of 7076 individuals provided written informed consent and were interviewed at T0 (response rate of 70%); 5618 subjects (79% of baseline sample) participated at T1; and 4848 subjects (69% of baseline sample) were assessed at T2. Attrition was largely non-selective (de Graaf et al. 2000).</t>
  </si>
  <si>
    <t>lifetime</t>
  </si>
  <si>
    <t>T1/T2 psychosis</t>
  </si>
  <si>
    <t>childhood maltreatment</t>
  </si>
  <si>
    <t>2873+945+189+72</t>
  </si>
  <si>
    <t>197+144+35+9</t>
  </si>
  <si>
    <t>CIDI(ICD-10, DSM-IV)</t>
  </si>
  <si>
    <t>Kuepper(2011)</t>
  </si>
  <si>
    <t>Kuepper</t>
  </si>
  <si>
    <t>Rebecca Kuepper, research psychologist,im van Os, professor,1 visiting professor,im van Os, professor,1 visiting professor</t>
  </si>
  <si>
    <t>arly developmental
stages of psychopathology study) sample was randomly drawn in 1994 from the respective population registry offices of Munich and its 29 counties to mirror the distribution of individuals aged 14-24 at the time ofthe baseline interview in 1995. The base population comprised people born from 1 June 1970 to 31 May 1981 registered as residents in these localities and having German citizenship.</t>
  </si>
  <si>
    <t>psychotic symptoms (at T3)</t>
  </si>
  <si>
    <t>2.9 years</t>
  </si>
  <si>
    <t>People excluded with baseline cannabis use and pre-existing psychotix symptoms, Adjusted for age, sex, socioeconomic status, use of other drugs, childhood trauma, and urban/rural environment.</t>
  </si>
  <si>
    <t>more values in paper, just extracted those for cannabis use at timepoint t2 and psychosis t3 with people excluded that used cannabis or had symptoms at T0</t>
  </si>
  <si>
    <t>casual use in adolescence</t>
  </si>
  <si>
    <t>regular use in adolescence</t>
  </si>
  <si>
    <t>schizophrenia symptoms</t>
  </si>
  <si>
    <t>1.5 years</t>
  </si>
  <si>
    <t>casual use in adulthood</t>
  </si>
  <si>
    <t>regular use in adulthood</t>
  </si>
  <si>
    <t>sex, familial background, socio-economic status, family history of mental disorder, other problems with family ofr school</t>
  </si>
  <si>
    <t>took the bivariate analyses with adjustment instead of multivariable analysis as the latter made not clear which factors were included in the final model</t>
  </si>
  <si>
    <t>Roessler</t>
  </si>
  <si>
    <t>Wulf Rössler1,2 , Michael P. Hengartner1 , Jules Angst1 &amp; Vladeta Ajdacic-Gross1</t>
  </si>
  <si>
    <t>Wulf Rössler1,2 , Michael P. Hengartner1 , Jules Angst1 &amp; Vladeta Ajdacic-Gross2</t>
  </si>
  <si>
    <t>Wulf Rössler1,2 , Michael P. Hengartner1 , Jules Angst1 &amp; Vladeta Ajdacic-Gross3</t>
  </si>
  <si>
    <t>Wulf Rössler1,2 , Michael P. Hengartner1 , Jules Angst1 &amp; Vladeta Ajdacic-Gross4</t>
  </si>
  <si>
    <t>In 1978, we sampled 4547 subjects (2201 males, aged 19 years; 2346 females aged 20 years) who were considered representative of the canton of Zurich in Switzerland.</t>
  </si>
  <si>
    <t>19-50</t>
  </si>
  <si>
    <t>SCL-90-R modified</t>
  </si>
  <si>
    <t>Roessler(2011)</t>
  </si>
  <si>
    <t>Ferdinand(2005)</t>
  </si>
  <si>
    <t>Ferdindand</t>
  </si>
  <si>
    <t>Robert F. Ferdinand a,*, Jan van der Ende a, Ilja Bongers a, Jean-Paul Selten b, Anja Huizink a, Frank C. Verhulst a</t>
  </si>
  <si>
    <t>Robert F. Ferdinand a,*, Jan van der Ende a, Ilja Bongers a, Jean-Paul Selten b, Anja Huizink a, Frank C. Verhulst a
14-year follow-up study of 1580 initially 4- to 16-year-olds who were drawn randomly from the Dutch general population was conducted.</t>
  </si>
  <si>
    <t xml:space="preserve">psychotic symptoms </t>
  </si>
  <si>
    <t>adolescence</t>
  </si>
  <si>
    <t>adulthood</t>
  </si>
  <si>
    <t xml:space="preserve">more than 5 times </t>
  </si>
  <si>
    <t xml:space="preserve">lifetime </t>
  </si>
  <si>
    <t>4 bis 16 at baseline</t>
  </si>
  <si>
    <t>annabis—psychosis pathway independent of other types of psychopathology</t>
  </si>
  <si>
    <t>Linking substance use with symptoms of subclinical psychosis in a community cohort over 30 years</t>
  </si>
  <si>
    <t>Continued cannabis use and risk of incidence and persistence of psychotic symptoms: 10 year follow-up cohort study</t>
  </si>
  <si>
    <t xml:space="preserve">Komplizierte Analyse mit 6 verschiednenen survival analysen </t>
  </si>
  <si>
    <t>sex, age, other?</t>
  </si>
  <si>
    <t xml:space="preserve">prospective longitudinal </t>
  </si>
  <si>
    <t>4 time points, baseline, 1, 2, 3 years, cannabis use was measured on any timepoint and compared with symptom outcome on the same timepoint</t>
  </si>
  <si>
    <t>There were consistent associations with being younger and young age of onset for both alcohol and cannabis at each time period. For alcohol t-values ranged from 2.07 to 2.93 (P ¼ 0.04). For cannabis, t-values ranged from 3.8 to 5.04 (P &lt; 0.001). There were no differences in premorbid functioning for those who used and those who did not.</t>
  </si>
  <si>
    <t>past year use</t>
  </si>
  <si>
    <t>Patterns, predictors and impact of substance use in early psychosis: a longitudinal study</t>
  </si>
  <si>
    <t>use over past year, symptoms current</t>
  </si>
  <si>
    <t>Follow-Up duration</t>
  </si>
  <si>
    <t>total psychotic symptoms</t>
  </si>
  <si>
    <t>age, SES</t>
  </si>
  <si>
    <t>F=6.355</t>
  </si>
  <si>
    <t>F=10.121</t>
  </si>
  <si>
    <t>F=10.058</t>
  </si>
  <si>
    <t>F= 9.0</t>
  </si>
  <si>
    <t>F= 0.060</t>
  </si>
  <si>
    <t>F= 6.837</t>
  </si>
  <si>
    <t>F= 35.774</t>
  </si>
  <si>
    <t>F= 12.883</t>
  </si>
  <si>
    <t>F= 113.867</t>
  </si>
  <si>
    <t>F= 6.152</t>
  </si>
  <si>
    <t>F = 11.700</t>
  </si>
  <si>
    <t>F= 10.561</t>
  </si>
  <si>
    <t>9-19</t>
  </si>
  <si>
    <t>N_DCU</t>
  </si>
  <si>
    <t>Mean_DC</t>
  </si>
  <si>
    <t>SD_DC</t>
  </si>
  <si>
    <t>number of hospital readmissions</t>
  </si>
  <si>
    <t>F=3.635</t>
  </si>
  <si>
    <t>F=1.384</t>
  </si>
  <si>
    <t>F=5.165</t>
  </si>
  <si>
    <t>F=4.973</t>
  </si>
  <si>
    <t>F=0.039</t>
  </si>
  <si>
    <t>Continuation of use timeframe</t>
  </si>
  <si>
    <t>Continued use</t>
  </si>
  <si>
    <t>Discontinued use</t>
  </si>
  <si>
    <t>Time frame (cannabis use and outcome measure time)</t>
  </si>
  <si>
    <t>Isaac</t>
  </si>
  <si>
    <t>J. Addington1,2, D. Addington</t>
  </si>
  <si>
    <t>Cohort more detail</t>
  </si>
  <si>
    <t>These individuals were experiencing their first episode of psychosis and had not received more than 3 months of previous adequate treat_x0002_ment (26). Patients were all attending EPP, a comprehensive treatment program, which serves an urban population of 930 000, which most likely includes the majority of potential incidence cases and is a first contact for treatment and not a first admission to hospital sample (27).</t>
  </si>
  <si>
    <t>age SD</t>
  </si>
  <si>
    <t>Q1</t>
  </si>
  <si>
    <t>Q2</t>
  </si>
  <si>
    <t>Q3</t>
  </si>
  <si>
    <t>Q4</t>
  </si>
  <si>
    <t>Q5</t>
  </si>
  <si>
    <t>Q6</t>
  </si>
  <si>
    <t>Q7</t>
  </si>
  <si>
    <t>Q8</t>
  </si>
  <si>
    <t>TotalStars</t>
  </si>
  <si>
    <t>Immaculada Baeza a,b, ⁎, Montserrat Graell c , Dolores Moreno b,d , Josefina Castro-Fornieles a,b , Mara Parellada b,d , Ana González-Pinto b,e , Beatriz Payá f , César Soutullo g , Elena de la Serna a,b , Celso Arango</t>
  </si>
  <si>
    <t>Schizophrenia type disorders CU:17 (53.1) NCU:27 (34.6) Affective disordersCU: 7 (21.9) NCU:17 (21.8) Psychotic disorder CU:8 (25) NCU:34 (43.6)</t>
  </si>
  <si>
    <t>discontinued use</t>
  </si>
  <si>
    <t>from baseline to 6 months</t>
  </si>
  <si>
    <t>continuation of use</t>
  </si>
  <si>
    <t>PANSS(Positive)</t>
  </si>
  <si>
    <t>PANSS (Total)</t>
  </si>
  <si>
    <t xml:space="preserve">3 timepoints (baseline, 4 months, 6 months)past month/current cannabis use &amp; symptoms cross-sectional and from baseline to 6 months continuation of use symptoms &amp; readmission as outcome </t>
  </si>
  <si>
    <t>Subjects were 110 consecutive patients (ages 9–17) who were admitted in six different child and adolescent Psychiatry departments in Spain. All were admitted or visited for a first lifetime psychotic episode (defined as presence of positive
symptoms of less than six months of duration). Exclusion
criteria included presence of other concomitant Axis I disorders
at the time of assessment that might account for the psychotic
symptoms including substance-induced psychotic disorder,
autistic spectrum disorders, post-traumatic stress disorder, or
acute stress disorder; IQ below 70 with impaired functioning,
pervasive developmental disorder, neurological disorders,
history of head trauma with loss of consciousness, and
pregnancy. Occasional or regular substance use was not an
exclusion criterion if positive symptoms persisted for more
than two weeks after a negative urine toxicology test, and a
substance-induced psychotic disorder was not diagnosed.</t>
  </si>
  <si>
    <t>Addington J, Addington D. Patterns, predictors and impact of substance use in early psychosis: a longitudinal study. Acta Psychiatr Scand. 2007;115(4):304–309.</t>
  </si>
  <si>
    <t>Athanassiou (2021)</t>
  </si>
  <si>
    <t>P, FEP</t>
  </si>
  <si>
    <t>never use</t>
  </si>
  <si>
    <t>disorganized psychotic symptoms</t>
  </si>
  <si>
    <t>SAPS, SANS</t>
  </si>
  <si>
    <t>Continued_use_N</t>
  </si>
  <si>
    <t>Discontinued_use_N</t>
  </si>
  <si>
    <t>F-Value</t>
  </si>
  <si>
    <t>sex,age</t>
  </si>
  <si>
    <t>timeframe_aHR</t>
  </si>
  <si>
    <t>timeframe_HR</t>
  </si>
  <si>
    <t>HR</t>
  </si>
  <si>
    <t>LCI_HR</t>
  </si>
  <si>
    <t>UCI_HR</t>
  </si>
  <si>
    <t>P_HR</t>
  </si>
  <si>
    <t>aHR</t>
  </si>
  <si>
    <t>LCI_aHR</t>
  </si>
  <si>
    <t>UCI_aHR</t>
  </si>
  <si>
    <t>P_aHR</t>
  </si>
  <si>
    <t>direction_aHR</t>
  </si>
  <si>
    <t>covariates_aHR</t>
  </si>
  <si>
    <t>SE OF % TRANSITION_NCU</t>
  </si>
  <si>
    <t>SE OF % TRANSITION_CU</t>
  </si>
  <si>
    <t>B</t>
  </si>
  <si>
    <t>SE_B</t>
  </si>
  <si>
    <t>P_B</t>
  </si>
  <si>
    <t>aB</t>
  </si>
  <si>
    <t>SE_aB</t>
  </si>
  <si>
    <t>P_aB</t>
  </si>
  <si>
    <t>covariates_aB</t>
  </si>
  <si>
    <t>aCorr</t>
  </si>
  <si>
    <t>P_Corr</t>
  </si>
  <si>
    <t>P_aCorr</t>
  </si>
  <si>
    <t>covariates_aCorr</t>
  </si>
  <si>
    <t>Corr</t>
  </si>
  <si>
    <t>cannabis use timeframe</t>
  </si>
  <si>
    <t>Hides(2006)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</si>
</sst>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9">
    <font>
      <sz val="12"/>
      <color theme="1"/>
      <name val="Calibri"/>
      <family val="2"/>
      <scheme val="minor"/>
    </font>
    <font>
      <sz val="11"/>
      <color theme="1"/>
      <name val="Calibri"/>
      <family val="2"/>
      <scheme val="minor"/>
    </font>
    <font>
      <sz val="11"/>
      <color theme="1"/>
      <name val="Calibri"/>
      <family val="2"/>
      <scheme val="minor"/>
    </font>
    <font>
      <sz val="11"/>
      <color rgb="FF00B0F0"/>
      <name val="Calibri"/>
      <family val="2"/>
      <scheme val="minor"/>
    </font>
    <font>
      <sz val="11"/>
      <color rgb="FF000000"/>
      <name val="Calibri"/>
      <family val="2"/>
      <scheme val="minor"/>
    </font>
    <font>
      <sz val="11"/>
      <color theme="1"/>
      <name val="Calibri"/>
      <family val="2"/>
      <scheme val="minor"/>
    </font>
    <font>
      <b/>
      <sz val="11"/>
      <color theme="0"/>
      <name val="Calibri"/>
      <family val="2"/>
      <scheme val="minor"/>
    </font>
    <font>
      <b/>
      <sz val="12"/>
      <color theme="1"/>
      <name val="Calibri"/>
      <family val="2"/>
      <scheme val="minor"/>
    </font>
    <font>
      <b/>
      <sz val="12"/>
      <color theme="0"/>
      <name val="Calibri"/>
      <family val="2"/>
      <scheme val="minor"/>
    </font>
    <font>
      <sz val="11"/>
      <color theme="9"/>
      <name val="Calibri"/>
      <family val="2"/>
      <scheme val="minor"/>
    </font>
    <font>
      <sz val="11"/>
      <color theme="7"/>
      <name val="Calibri"/>
      <family val="2"/>
      <scheme val="minor"/>
    </font>
    <font>
      <sz val="11"/>
      <color rgb="FFFFC000"/>
      <name val="Calibri"/>
      <family val="2"/>
      <scheme val="minor"/>
    </font>
    <font>
      <sz val="6"/>
      <color theme="1"/>
      <name val="MyriadPro"/>
    </font>
    <font>
      <b/>
      <sz val="11"/>
      <color theme="1"/>
      <name val="Calibri"/>
      <family val="2"/>
      <scheme val="minor"/>
    </font>
    <font>
      <b/>
      <sz val="12"/>
      <color rgb="FFFFFFFF"/>
      <name val="Calibri"/>
      <family val="2"/>
      <scheme val="minor"/>
    </font>
    <font>
      <sz val="11"/>
      <name val="Calibri"/>
      <family val="2"/>
      <scheme val="minor"/>
    </font>
    <font>
      <sz val="9"/>
      <color indexed="81"/>
      <name val="Tahoma"/>
      <family val="2"/>
    </font>
    <font>
      <b/>
      <sz val="9"/>
      <color indexed="81"/>
      <name val="Tahoma"/>
      <family val="2"/>
    </font>
    <font>
      <sz val="12"/>
      <color rgb="FF000000"/>
      <name val="Calibri"/>
      <family val="2"/>
      <scheme val="minor"/>
    </font>
    <font>
      <sz val="9"/>
      <color theme="1"/>
      <name val="Segoe UI"/>
      <family val="2"/>
    </font>
    <font>
      <b/>
      <sz val="12"/>
      <color rgb="FF000000"/>
      <name val="Calibri"/>
      <family val="2"/>
      <scheme val="minor"/>
    </font>
    <font>
      <b/>
      <sz val="11"/>
      <color rgb="FFFFFFFF"/>
      <name val="Calibri"/>
      <family val="2"/>
      <scheme val="minor"/>
    </font>
    <font>
      <b/>
      <sz val="11"/>
      <color rgb="FF000000"/>
      <name val="Calibri"/>
      <family val="2"/>
      <scheme val="minor"/>
    </font>
    <font>
      <sz val="8"/>
      <name val="Calibri"/>
      <family val="2"/>
      <scheme val="minor"/>
    </font>
    <font>
      <sz val="11"/>
      <color rgb="FFFF0000"/>
      <name val="Calibri"/>
      <family val="2"/>
      <scheme val="minor"/>
    </font>
    <font>
      <sz val="12"/>
      <color rgb="FFFF0000"/>
      <name val="Calibri"/>
      <family val="2"/>
      <scheme val="minor"/>
    </font>
    <font>
      <i/>
      <sz val="12"/>
      <color theme="1"/>
      <name val="Calibri"/>
      <family val="2"/>
      <scheme val="minor"/>
    </font>
    <font>
      <sz val="9"/>
      <color indexed="81"/>
      <name val="Tahoma"/>
      <charset val="1"/>
    </font>
    <font>
      <b/>
      <sz val="9"/>
      <color indexed="81"/>
      <name val="Tahoma"/>
      <charset val="1"/>
    </font>
  </fonts>
  <fills count="63">
    <fill>
      <patternFill patternType="none"/>
    </fill>
    <fill>
      <patternFill patternType="gray125"/>
    </fill>
    <fill>
      <patternFill patternType="solid">
        <fgColor rgb="FFFF0000"/>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3" tint="0.79998168889431442"/>
        <bgColor indexed="64"/>
      </patternFill>
    </fill>
    <fill>
      <patternFill patternType="solid">
        <fgColor theme="5" tint="-0.249977111117893"/>
        <bgColor indexed="64"/>
      </patternFill>
    </fill>
    <fill>
      <patternFill patternType="solid">
        <fgColor rgb="FF0070C0"/>
        <bgColor indexed="64"/>
      </patternFill>
    </fill>
    <fill>
      <patternFill patternType="solid">
        <fgColor rgb="FFFFFF00"/>
        <bgColor indexed="64"/>
      </patternFill>
    </fill>
    <fill>
      <patternFill patternType="solid">
        <fgColor rgb="FFFFC000"/>
        <bgColor indexed="64"/>
      </patternFill>
    </fill>
    <fill>
      <patternFill patternType="solid">
        <fgColor rgb="FF941651"/>
        <bgColor indexed="64"/>
      </patternFill>
    </fill>
    <fill>
      <patternFill patternType="solid">
        <fgColor rgb="FFFF2F92"/>
        <bgColor indexed="64"/>
      </patternFill>
    </fill>
    <fill>
      <patternFill patternType="solid">
        <fgColor rgb="FF7030A0"/>
        <bgColor indexed="64"/>
      </patternFill>
    </fill>
    <fill>
      <patternFill patternType="solid">
        <fgColor rgb="FF002060"/>
        <bgColor indexed="64"/>
      </patternFill>
    </fill>
    <fill>
      <patternFill patternType="solid">
        <fgColor rgb="FF92D050"/>
        <bgColor indexed="64"/>
      </patternFill>
    </fill>
    <fill>
      <patternFill patternType="solid">
        <fgColor theme="9" tint="-0.499984740745262"/>
        <bgColor indexed="64"/>
      </patternFill>
    </fill>
    <fill>
      <patternFill patternType="solid">
        <fgColor theme="9" tint="-0.249977111117893"/>
        <bgColor indexed="64"/>
      </patternFill>
    </fill>
    <fill>
      <patternFill patternType="solid">
        <fgColor theme="9" tint="0.59999389629810485"/>
        <bgColor indexed="64"/>
      </patternFill>
    </fill>
    <fill>
      <patternFill patternType="solid">
        <fgColor theme="0" tint="-0.499984740745262"/>
        <bgColor indexed="64"/>
      </patternFill>
    </fill>
    <fill>
      <patternFill patternType="solid">
        <fgColor rgb="FF009193"/>
        <bgColor indexed="64"/>
      </patternFill>
    </fill>
    <fill>
      <patternFill patternType="solid">
        <fgColor rgb="FFFF7E79"/>
        <bgColor indexed="64"/>
      </patternFill>
    </fill>
    <fill>
      <patternFill patternType="solid">
        <fgColor theme="4" tint="0.39997558519241921"/>
        <bgColor indexed="64"/>
      </patternFill>
    </fill>
    <fill>
      <patternFill patternType="solid">
        <fgColor theme="2" tint="-0.249977111117893"/>
        <bgColor indexed="64"/>
      </patternFill>
    </fill>
    <fill>
      <patternFill patternType="solid">
        <fgColor theme="2" tint="-0.89999084444715716"/>
        <bgColor indexed="64"/>
      </patternFill>
    </fill>
    <fill>
      <patternFill patternType="solid">
        <fgColor theme="5" tint="0.59999389629810485"/>
        <bgColor indexed="64"/>
      </patternFill>
    </fill>
    <fill>
      <patternFill patternType="solid">
        <fgColor rgb="FFDC2600"/>
        <bgColor indexed="64"/>
      </patternFill>
    </fill>
    <fill>
      <patternFill patternType="solid">
        <fgColor theme="0"/>
        <bgColor indexed="64"/>
      </patternFill>
    </fill>
    <fill>
      <patternFill patternType="solid">
        <fgColor rgb="FFFFFFFF"/>
        <bgColor rgb="FF000000"/>
      </patternFill>
    </fill>
    <fill>
      <patternFill patternType="solid">
        <fgColor theme="9" tint="0.39997558519241921"/>
        <bgColor indexed="64"/>
      </patternFill>
    </fill>
    <fill>
      <patternFill patternType="solid">
        <fgColor theme="4" tint="-0.249977111117893"/>
        <bgColor indexed="64"/>
      </patternFill>
    </fill>
    <fill>
      <patternFill patternType="solid">
        <fgColor rgb="FF00B050"/>
        <bgColor indexed="64"/>
      </patternFill>
    </fill>
    <fill>
      <patternFill patternType="solid">
        <fgColor theme="7" tint="-0.249977111117893"/>
        <bgColor indexed="64"/>
      </patternFill>
    </fill>
    <fill>
      <patternFill patternType="solid">
        <fgColor rgb="FF808080"/>
        <bgColor rgb="FF000000"/>
      </patternFill>
    </fill>
    <fill>
      <patternFill patternType="solid">
        <fgColor rgb="FF161616"/>
        <bgColor rgb="FF000000"/>
      </patternFill>
    </fill>
    <fill>
      <patternFill patternType="solid">
        <fgColor rgb="FFC65911"/>
        <bgColor rgb="FF000000"/>
      </patternFill>
    </fill>
    <fill>
      <patternFill patternType="solid">
        <fgColor rgb="FF0070C0"/>
        <bgColor rgb="FF000000"/>
      </patternFill>
    </fill>
    <fill>
      <patternFill patternType="solid">
        <fgColor rgb="FFFFFF00"/>
        <bgColor rgb="FF000000"/>
      </patternFill>
    </fill>
    <fill>
      <patternFill patternType="solid">
        <fgColor rgb="FFFFC000"/>
        <bgColor rgb="FF000000"/>
      </patternFill>
    </fill>
    <fill>
      <patternFill patternType="solid">
        <fgColor rgb="FF941651"/>
        <bgColor rgb="FF000000"/>
      </patternFill>
    </fill>
    <fill>
      <patternFill patternType="solid">
        <fgColor rgb="FFFF2F92"/>
        <bgColor rgb="FF000000"/>
      </patternFill>
    </fill>
    <fill>
      <patternFill patternType="solid">
        <fgColor rgb="FF7030A0"/>
        <bgColor rgb="FF000000"/>
      </patternFill>
    </fill>
    <fill>
      <patternFill patternType="solid">
        <fgColor rgb="FF002060"/>
        <bgColor rgb="FF000000"/>
      </patternFill>
    </fill>
    <fill>
      <patternFill patternType="solid">
        <fgColor rgb="FF92D050"/>
        <bgColor rgb="FF000000"/>
      </patternFill>
    </fill>
    <fill>
      <patternFill patternType="solid">
        <fgColor rgb="FF375623"/>
        <bgColor rgb="FF000000"/>
      </patternFill>
    </fill>
    <fill>
      <patternFill patternType="solid">
        <fgColor rgb="FF548235"/>
        <bgColor rgb="FF000000"/>
      </patternFill>
    </fill>
    <fill>
      <patternFill patternType="solid">
        <fgColor rgb="FFC6E0B4"/>
        <bgColor rgb="FF000000"/>
      </patternFill>
    </fill>
    <fill>
      <patternFill patternType="solid">
        <fgColor rgb="FF009193"/>
        <bgColor rgb="FF000000"/>
      </patternFill>
    </fill>
    <fill>
      <patternFill patternType="solid">
        <fgColor rgb="FF8EA9DB"/>
        <bgColor rgb="FF000000"/>
      </patternFill>
    </fill>
    <fill>
      <patternFill patternType="solid">
        <fgColor rgb="FF00B050"/>
        <bgColor rgb="FF000000"/>
      </patternFill>
    </fill>
    <fill>
      <patternFill patternType="solid">
        <fgColor rgb="FF00B0F0"/>
        <bgColor indexed="64"/>
      </patternFill>
    </fill>
    <fill>
      <patternFill patternType="solid">
        <fgColor rgb="FFAEAAAA"/>
        <bgColor rgb="FF000000"/>
      </patternFill>
    </fill>
    <fill>
      <patternFill patternType="solid">
        <fgColor rgb="FFF8CBAD"/>
        <bgColor rgb="FF000000"/>
      </patternFill>
    </fill>
    <fill>
      <patternFill patternType="solid">
        <fgColor rgb="FFDC2600"/>
        <bgColor rgb="FF000000"/>
      </patternFill>
    </fill>
    <fill>
      <patternFill patternType="solid">
        <fgColor theme="5" tint="0.79998168889431442"/>
        <bgColor rgb="FF000000"/>
      </patternFill>
    </fill>
    <fill>
      <patternFill patternType="solid">
        <fgColor theme="8" tint="0.79998168889431442"/>
        <bgColor indexed="64"/>
      </patternFill>
    </fill>
    <fill>
      <patternFill patternType="solid">
        <fgColor theme="6" tint="0.79998168889431442"/>
        <bgColor indexed="64"/>
      </patternFill>
    </fill>
    <fill>
      <patternFill patternType="solid">
        <fgColor theme="7" tint="0.59999389629810485"/>
        <bgColor indexed="64"/>
      </patternFill>
    </fill>
    <fill>
      <patternFill patternType="solid">
        <fgColor rgb="FFD1A375"/>
        <bgColor indexed="64"/>
      </patternFill>
    </fill>
    <fill>
      <patternFill patternType="solid">
        <fgColor rgb="FF996633"/>
        <bgColor indexed="64"/>
      </patternFill>
    </fill>
    <fill>
      <patternFill patternType="solid">
        <fgColor theme="0" tint="-0.249977111117893"/>
        <bgColor indexed="64"/>
      </patternFill>
    </fill>
    <fill>
      <patternFill patternType="solid">
        <fgColor theme="0" tint="-0.249977111117893"/>
        <bgColor rgb="FF000000"/>
      </patternFill>
    </fill>
    <fill>
      <patternFill patternType="solid">
        <fgColor theme="7" tint="0.79998168889431442"/>
        <bgColor indexed="64"/>
      </patternFill>
    </fill>
  </fills>
  <borders count="28">
    <border>
      <left/>
      <right/>
      <top/>
      <bottom/>
      <diagonal/>
    </border>
    <border>
      <left/>
      <right style="medium">
        <color indexed="64"/>
      </right>
      <top/>
      <bottom/>
      <diagonal/>
    </border>
    <border>
      <left/>
      <right/>
      <top/>
      <bottom style="thin">
        <color indexed="64"/>
      </bottom>
      <diagonal/>
    </border>
    <border>
      <left style="thin">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style="thin">
        <color indexed="64"/>
      </left>
      <right/>
      <top/>
      <bottom/>
      <diagonal/>
    </border>
    <border>
      <left/>
      <right/>
      <top style="thin">
        <color indexed="64"/>
      </top>
      <bottom style="thin">
        <color indexed="64"/>
      </bottom>
      <diagonal/>
    </border>
    <border>
      <left/>
      <right/>
      <top style="thin">
        <color indexed="64"/>
      </top>
      <bottom/>
      <diagonal/>
    </border>
    <border>
      <left/>
      <right/>
      <top style="thin">
        <color indexed="64"/>
      </top>
      <bottom style="double">
        <color indexed="64"/>
      </bottom>
      <diagonal/>
    </border>
    <border>
      <left style="medium">
        <color indexed="64"/>
      </left>
      <right/>
      <top style="medium">
        <color indexed="64"/>
      </top>
      <bottom style="medium">
        <color indexed="64"/>
      </bottom>
      <diagonal/>
    </border>
    <border>
      <left style="thin">
        <color indexed="64"/>
      </left>
      <right style="thin">
        <color indexed="64"/>
      </right>
      <top/>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thin">
        <color indexed="64"/>
      </bottom>
      <diagonal/>
    </border>
    <border>
      <left/>
      <right/>
      <top/>
      <bottom style="double">
        <color indexed="64"/>
      </bottom>
      <diagonal/>
    </border>
    <border>
      <left/>
      <right style="medium">
        <color indexed="64"/>
      </right>
      <top/>
      <bottom style="thin">
        <color indexed="64"/>
      </bottom>
      <diagonal/>
    </border>
    <border>
      <left style="medium">
        <color indexed="64"/>
      </left>
      <right/>
      <top/>
      <bottom style="thin">
        <color indexed="64"/>
      </bottom>
      <diagonal/>
    </border>
    <border>
      <left/>
      <right/>
      <top style="thin">
        <color rgb="FF000000"/>
      </top>
      <bottom style="thin">
        <color indexed="64"/>
      </bottom>
      <diagonal/>
    </border>
    <border>
      <left style="thin">
        <color indexed="64"/>
      </left>
      <right style="thin">
        <color indexed="64"/>
      </right>
      <top style="thin">
        <color rgb="FF000000"/>
      </top>
      <bottom style="thin">
        <color indexed="64"/>
      </bottom>
      <diagonal/>
    </border>
  </borders>
  <cellStyleXfs count="2">
    <xf numFmtId="0" fontId="0" fillId="0" borderId="0"/>
    <xf numFmtId="0" fontId="5" fillId="0" borderId="0"/>
  </cellStyleXfs>
  <cellXfs count="334">
    <xf numFmtId="0" fontId="0" fillId="0" borderId="0" xfId="0"/>
    <xf numFmtId="0" fontId="3" fillId="0" borderId="0" xfId="0" applyFont="1"/>
    <xf numFmtId="0" fontId="4" fillId="0" borderId="0" xfId="0" applyFont="1"/>
    <xf numFmtId="0" fontId="5" fillId="0" borderId="0" xfId="1"/>
    <xf numFmtId="0" fontId="0" fillId="0" borderId="1" xfId="0" applyBorder="1"/>
    <xf numFmtId="0" fontId="3" fillId="2" borderId="0" xfId="0" applyFont="1" applyFill="1"/>
    <xf numFmtId="0" fontId="0" fillId="3" borderId="0" xfId="0" applyFill="1"/>
    <xf numFmtId="0" fontId="0" fillId="4" borderId="0" xfId="0" applyFill="1"/>
    <xf numFmtId="0" fontId="0" fillId="5" borderId="0" xfId="0" applyFill="1"/>
    <xf numFmtId="0" fontId="0" fillId="6" borderId="0" xfId="0" applyFill="1"/>
    <xf numFmtId="0" fontId="3" fillId="0" borderId="2" xfId="0" applyFont="1" applyBorder="1"/>
    <xf numFmtId="0" fontId="7" fillId="0" borderId="3" xfId="0" applyFont="1" applyBorder="1" applyAlignment="1">
      <alignment horizontal="center" vertical="center" wrapText="1"/>
    </xf>
    <xf numFmtId="0" fontId="7" fillId="7" borderId="3" xfId="0" applyFont="1" applyFill="1" applyBorder="1" applyAlignment="1">
      <alignment horizontal="center" vertical="center" wrapText="1"/>
    </xf>
    <xf numFmtId="0" fontId="8" fillId="8" borderId="3" xfId="0" applyFont="1" applyFill="1" applyBorder="1" applyAlignment="1">
      <alignment horizontal="center" vertical="center" wrapText="1"/>
    </xf>
    <xf numFmtId="0" fontId="8" fillId="8" borderId="4" xfId="0" applyFont="1" applyFill="1" applyBorder="1" applyAlignment="1">
      <alignment horizontal="center" vertical="center" wrapText="1"/>
    </xf>
    <xf numFmtId="0" fontId="7" fillId="9" borderId="5" xfId="0" applyFont="1" applyFill="1" applyBorder="1" applyAlignment="1">
      <alignment horizontal="center" vertical="center" wrapText="1"/>
    </xf>
    <xf numFmtId="0" fontId="7" fillId="9" borderId="3" xfId="0" applyFont="1" applyFill="1" applyBorder="1" applyAlignment="1">
      <alignment horizontal="center" vertical="center" wrapText="1"/>
    </xf>
    <xf numFmtId="0" fontId="7" fillId="10" borderId="3" xfId="0" applyFont="1" applyFill="1" applyBorder="1" applyAlignment="1">
      <alignment horizontal="center" vertical="center" wrapText="1"/>
    </xf>
    <xf numFmtId="0" fontId="7" fillId="11" borderId="6" xfId="0" applyFont="1" applyFill="1" applyBorder="1" applyAlignment="1">
      <alignment horizontal="center" vertical="center" wrapText="1"/>
    </xf>
    <xf numFmtId="0" fontId="8" fillId="12" borderId="4" xfId="0" applyFont="1" applyFill="1" applyBorder="1" applyAlignment="1">
      <alignment horizontal="center" vertical="center" wrapText="1"/>
    </xf>
    <xf numFmtId="0" fontId="7" fillId="13" borderId="7" xfId="0" applyFont="1" applyFill="1" applyBorder="1" applyAlignment="1">
      <alignment horizontal="center" vertical="center" wrapText="1"/>
    </xf>
    <xf numFmtId="0" fontId="7" fillId="14" borderId="7" xfId="0" applyFont="1" applyFill="1" applyBorder="1" applyAlignment="1">
      <alignment horizontal="center" vertical="center" wrapText="1"/>
    </xf>
    <xf numFmtId="0" fontId="7" fillId="15" borderId="7" xfId="0" applyFont="1" applyFill="1" applyBorder="1" applyAlignment="1">
      <alignment horizontal="center" vertical="center" wrapText="1"/>
    </xf>
    <xf numFmtId="0" fontId="8" fillId="16" borderId="7" xfId="0" applyFont="1" applyFill="1" applyBorder="1" applyAlignment="1">
      <alignment horizontal="center" vertical="center" wrapText="1"/>
    </xf>
    <xf numFmtId="0" fontId="8" fillId="17" borderId="8" xfId="0" applyFont="1" applyFill="1" applyBorder="1" applyAlignment="1">
      <alignment horizontal="center" vertical="center" wrapText="1"/>
    </xf>
    <xf numFmtId="0" fontId="6" fillId="18" borderId="0" xfId="0" applyFont="1" applyFill="1" applyAlignment="1">
      <alignment wrapText="1"/>
    </xf>
    <xf numFmtId="0" fontId="6" fillId="8" borderId="0" xfId="0" applyFont="1" applyFill="1" applyAlignment="1">
      <alignment wrapText="1"/>
    </xf>
    <xf numFmtId="0" fontId="8" fillId="17" borderId="7" xfId="0" applyFont="1" applyFill="1" applyBorder="1" applyAlignment="1">
      <alignment horizontal="center" vertical="center" wrapText="1"/>
    </xf>
    <xf numFmtId="0" fontId="8" fillId="12" borderId="3" xfId="0" applyFont="1" applyFill="1" applyBorder="1" applyAlignment="1">
      <alignment horizontal="center" vertical="center" wrapText="1"/>
    </xf>
    <xf numFmtId="0" fontId="8" fillId="12" borderId="9" xfId="0" applyFont="1" applyFill="1" applyBorder="1" applyAlignment="1">
      <alignment horizontal="center" vertical="center" wrapText="1"/>
    </xf>
    <xf numFmtId="0" fontId="8" fillId="13" borderId="4" xfId="0" applyFont="1" applyFill="1" applyBorder="1" applyAlignment="1">
      <alignment horizontal="center" vertical="center" wrapText="1"/>
    </xf>
    <xf numFmtId="0" fontId="8" fillId="13" borderId="3" xfId="0" applyFont="1" applyFill="1" applyBorder="1" applyAlignment="1">
      <alignment horizontal="center" vertical="center" wrapText="1"/>
    </xf>
    <xf numFmtId="0" fontId="8" fillId="13" borderId="8" xfId="0" applyFont="1" applyFill="1" applyBorder="1" applyAlignment="1">
      <alignment horizontal="center" vertical="center" wrapText="1"/>
    </xf>
    <xf numFmtId="0" fontId="8" fillId="19" borderId="5" xfId="0" applyFont="1" applyFill="1" applyBorder="1" applyAlignment="1">
      <alignment horizontal="center" vertical="center" wrapText="1"/>
    </xf>
    <xf numFmtId="0" fontId="8" fillId="19" borderId="3" xfId="0" applyFont="1" applyFill="1" applyBorder="1" applyAlignment="1">
      <alignment horizontal="center" vertical="center" wrapText="1"/>
    </xf>
    <xf numFmtId="0" fontId="8" fillId="20" borderId="5" xfId="0" applyFont="1" applyFill="1" applyBorder="1" applyAlignment="1">
      <alignment horizontal="center" vertical="center" wrapText="1"/>
    </xf>
    <xf numFmtId="0" fontId="8" fillId="20" borderId="3" xfId="0" applyFont="1" applyFill="1" applyBorder="1" applyAlignment="1">
      <alignment horizontal="center" vertical="center" wrapText="1"/>
    </xf>
    <xf numFmtId="0" fontId="8" fillId="21" borderId="5" xfId="0" applyFont="1" applyFill="1" applyBorder="1" applyAlignment="1">
      <alignment horizontal="center" vertical="center" wrapText="1"/>
    </xf>
    <xf numFmtId="0" fontId="8" fillId="21" borderId="3" xfId="0" applyFont="1" applyFill="1" applyBorder="1" applyAlignment="1">
      <alignment horizontal="center" vertical="center" wrapText="1"/>
    </xf>
    <xf numFmtId="0" fontId="8" fillId="19" borderId="7" xfId="0" applyFont="1" applyFill="1" applyBorder="1" applyAlignment="1">
      <alignment horizontal="center" vertical="center" wrapText="1"/>
    </xf>
    <xf numFmtId="0" fontId="8" fillId="20" borderId="8" xfId="0" applyFont="1" applyFill="1" applyBorder="1" applyAlignment="1">
      <alignment horizontal="center" vertical="center" wrapText="1"/>
    </xf>
    <xf numFmtId="0" fontId="8" fillId="21" borderId="8" xfId="0" applyFont="1" applyFill="1" applyBorder="1" applyAlignment="1">
      <alignment horizontal="center" vertical="center" wrapText="1"/>
    </xf>
    <xf numFmtId="0" fontId="8" fillId="22" borderId="5" xfId="0" applyFont="1" applyFill="1" applyBorder="1" applyAlignment="1">
      <alignment horizontal="center" vertical="center" wrapText="1"/>
    </xf>
    <xf numFmtId="0" fontId="8" fillId="22" borderId="3" xfId="0" applyFont="1" applyFill="1" applyBorder="1" applyAlignment="1">
      <alignment horizontal="center" vertical="center" wrapText="1"/>
    </xf>
    <xf numFmtId="0" fontId="8" fillId="22" borderId="8" xfId="0" applyFont="1" applyFill="1" applyBorder="1" applyAlignment="1">
      <alignment horizontal="center" vertical="center" wrapText="1"/>
    </xf>
    <xf numFmtId="0" fontId="8" fillId="23" borderId="0" xfId="0" applyFont="1" applyFill="1" applyAlignment="1">
      <alignment horizontal="center" vertical="center" wrapText="1"/>
    </xf>
    <xf numFmtId="0" fontId="8" fillId="23" borderId="3" xfId="0" applyFont="1" applyFill="1" applyBorder="1" applyAlignment="1">
      <alignment horizontal="center" vertical="center" wrapText="1"/>
    </xf>
    <xf numFmtId="0" fontId="8" fillId="24" borderId="3" xfId="0" applyFont="1" applyFill="1" applyBorder="1" applyAlignment="1">
      <alignment horizontal="center" vertical="center" wrapText="1"/>
    </xf>
    <xf numFmtId="0" fontId="7" fillId="25" borderId="7" xfId="0" applyFont="1" applyFill="1" applyBorder="1" applyAlignment="1">
      <alignment horizontal="center" vertical="center" wrapText="1"/>
    </xf>
    <xf numFmtId="0" fontId="7" fillId="25" borderId="3" xfId="0" applyFont="1" applyFill="1" applyBorder="1" applyAlignment="1">
      <alignment horizontal="center" vertical="center" wrapText="1"/>
    </xf>
    <xf numFmtId="0" fontId="8" fillId="26" borderId="7" xfId="0" applyFont="1" applyFill="1" applyBorder="1" applyAlignment="1">
      <alignment horizontal="center" vertical="center" wrapText="1"/>
    </xf>
    <xf numFmtId="0" fontId="0" fillId="27" borderId="0" xfId="0" applyFill="1"/>
    <xf numFmtId="0" fontId="9" fillId="27" borderId="0" xfId="0" applyFont="1" applyFill="1" applyAlignment="1">
      <alignment wrapText="1"/>
    </xf>
    <xf numFmtId="0" fontId="0" fillId="27" borderId="0" xfId="0" applyFill="1" applyAlignment="1">
      <alignment wrapText="1"/>
    </xf>
    <xf numFmtId="0" fontId="10" fillId="27" borderId="0" xfId="0" applyFont="1" applyFill="1" applyAlignment="1">
      <alignment wrapText="1"/>
    </xf>
    <xf numFmtId="0" fontId="11" fillId="0" borderId="0" xfId="0" applyFont="1" applyAlignment="1">
      <alignment wrapText="1"/>
    </xf>
    <xf numFmtId="0" fontId="0" fillId="0" borderId="0" xfId="0" applyAlignment="1">
      <alignment wrapText="1"/>
    </xf>
    <xf numFmtId="0" fontId="9" fillId="0" borderId="0" xfId="0" applyFont="1" applyAlignment="1">
      <alignment wrapText="1"/>
    </xf>
    <xf numFmtId="0" fontId="11" fillId="27" borderId="0" xfId="0" applyFont="1" applyFill="1" applyAlignment="1">
      <alignment wrapText="1"/>
    </xf>
    <xf numFmtId="0" fontId="12" fillId="0" borderId="0" xfId="0" applyFont="1"/>
    <xf numFmtId="0" fontId="4" fillId="28" borderId="0" xfId="0" applyFont="1" applyFill="1"/>
    <xf numFmtId="0" fontId="7" fillId="29" borderId="7" xfId="0" applyFont="1" applyFill="1" applyBorder="1" applyAlignment="1">
      <alignment horizontal="center" vertical="center" wrapText="1"/>
    </xf>
    <xf numFmtId="0" fontId="7" fillId="11" borderId="7" xfId="0" applyFont="1" applyFill="1" applyBorder="1" applyAlignment="1">
      <alignment horizontal="center" vertical="center" wrapText="1"/>
    </xf>
    <xf numFmtId="0" fontId="7" fillId="22" borderId="3" xfId="0" applyFont="1" applyFill="1" applyBorder="1" applyAlignment="1">
      <alignment horizontal="center" vertical="center" wrapText="1"/>
    </xf>
    <xf numFmtId="0" fontId="7" fillId="22" borderId="7" xfId="0" applyFont="1" applyFill="1" applyBorder="1" applyAlignment="1">
      <alignment horizontal="center" vertical="center" wrapText="1"/>
    </xf>
    <xf numFmtId="0" fontId="7" fillId="30" borderId="10" xfId="0" applyFont="1" applyFill="1" applyBorder="1" applyAlignment="1">
      <alignment horizontal="center" vertical="center" wrapText="1"/>
    </xf>
    <xf numFmtId="0" fontId="7" fillId="30" borderId="11" xfId="0" applyFont="1" applyFill="1" applyBorder="1" applyAlignment="1">
      <alignment horizontal="center" vertical="center" wrapText="1"/>
    </xf>
    <xf numFmtId="0" fontId="8" fillId="19" borderId="4" xfId="0" applyFont="1" applyFill="1" applyBorder="1" applyAlignment="1">
      <alignment horizontal="center" vertical="center" wrapText="1"/>
    </xf>
    <xf numFmtId="0" fontId="8" fillId="31" borderId="5" xfId="0" applyFont="1" applyFill="1" applyBorder="1" applyAlignment="1">
      <alignment horizontal="center" vertical="center" wrapText="1"/>
    </xf>
    <xf numFmtId="0" fontId="8" fillId="31" borderId="3" xfId="0" applyFont="1" applyFill="1" applyBorder="1" applyAlignment="1">
      <alignment horizontal="center" vertical="center" wrapText="1"/>
    </xf>
    <xf numFmtId="0" fontId="8" fillId="31" borderId="8" xfId="0" applyFont="1" applyFill="1" applyBorder="1" applyAlignment="1">
      <alignment horizontal="center" vertical="center" wrapText="1"/>
    </xf>
    <xf numFmtId="0" fontId="8" fillId="22" borderId="9" xfId="0" applyFont="1" applyFill="1" applyBorder="1" applyAlignment="1">
      <alignment horizontal="center" vertical="center" wrapText="1"/>
    </xf>
    <xf numFmtId="0" fontId="8" fillId="23" borderId="10" xfId="0" applyFont="1" applyFill="1" applyBorder="1" applyAlignment="1">
      <alignment horizontal="center" vertical="center" wrapText="1"/>
    </xf>
    <xf numFmtId="0" fontId="8" fillId="32" borderId="3" xfId="0" applyFont="1" applyFill="1" applyBorder="1" applyAlignment="1">
      <alignment horizontal="center" vertical="center" wrapText="1"/>
    </xf>
    <xf numFmtId="0" fontId="14" fillId="33" borderId="3" xfId="0" applyFont="1" applyFill="1" applyBorder="1" applyAlignment="1">
      <alignment horizontal="center" vertical="center" wrapText="1"/>
    </xf>
    <xf numFmtId="0" fontId="14" fillId="34" borderId="3" xfId="0" applyFont="1" applyFill="1" applyBorder="1" applyAlignment="1">
      <alignment horizontal="center" vertical="center" wrapText="1"/>
    </xf>
    <xf numFmtId="0" fontId="0" fillId="0" borderId="12" xfId="0" applyBorder="1"/>
    <xf numFmtId="0" fontId="0" fillId="0" borderId="13" xfId="0" applyBorder="1"/>
    <xf numFmtId="0" fontId="0" fillId="0" borderId="14" xfId="0" applyBorder="1"/>
    <xf numFmtId="0" fontId="15" fillId="0" borderId="0" xfId="0" applyFont="1"/>
    <xf numFmtId="0" fontId="15" fillId="0" borderId="14" xfId="0" applyFont="1" applyBorder="1"/>
    <xf numFmtId="0" fontId="15" fillId="0" borderId="1" xfId="0" applyFont="1" applyBorder="1"/>
    <xf numFmtId="0" fontId="0" fillId="27" borderId="1" xfId="0" applyFill="1" applyBorder="1"/>
    <xf numFmtId="0" fontId="0" fillId="10" borderId="1" xfId="0" applyFill="1" applyBorder="1"/>
    <xf numFmtId="17" fontId="0" fillId="0" borderId="0" xfId="0" applyNumberFormat="1"/>
    <xf numFmtId="0" fontId="7" fillId="0" borderId="4" xfId="0" applyFont="1" applyBorder="1" applyAlignment="1">
      <alignment horizontal="center" vertical="center" wrapText="1"/>
    </xf>
    <xf numFmtId="17" fontId="0" fillId="27" borderId="0" xfId="0" quotePrefix="1" applyNumberFormat="1" applyFill="1"/>
    <xf numFmtId="0" fontId="0" fillId="27" borderId="0" xfId="0" quotePrefix="1" applyFill="1"/>
    <xf numFmtId="2" fontId="0" fillId="0" borderId="0" xfId="0" applyNumberFormat="1"/>
    <xf numFmtId="0" fontId="0" fillId="0" borderId="0" xfId="0" quotePrefix="1"/>
    <xf numFmtId="17" fontId="0" fillId="0" borderId="0" xfId="0" quotePrefix="1" applyNumberFormat="1"/>
    <xf numFmtId="1" fontId="0" fillId="0" borderId="0" xfId="0" applyNumberFormat="1"/>
    <xf numFmtId="0" fontId="18" fillId="0" borderId="0" xfId="0" applyFont="1" applyAlignment="1">
      <alignment horizontal="left"/>
    </xf>
    <xf numFmtId="0" fontId="18" fillId="0" borderId="0" xfId="0" applyFont="1"/>
    <xf numFmtId="0" fontId="8" fillId="25" borderId="15" xfId="0" applyFont="1" applyFill="1" applyBorder="1" applyAlignment="1">
      <alignment horizontal="center" vertical="center" wrapText="1"/>
    </xf>
    <xf numFmtId="0" fontId="8" fillId="10" borderId="4" xfId="0" applyFont="1" applyFill="1" applyBorder="1" applyAlignment="1">
      <alignment horizontal="center" vertical="center" wrapText="1"/>
    </xf>
    <xf numFmtId="0" fontId="19" fillId="0" borderId="0" xfId="0" applyFont="1" applyAlignment="1">
      <alignment vertical="center"/>
    </xf>
    <xf numFmtId="0" fontId="13" fillId="0" borderId="0" xfId="0" applyFont="1"/>
    <xf numFmtId="0" fontId="0" fillId="9" borderId="0" xfId="0" applyFill="1"/>
    <xf numFmtId="3" fontId="0" fillId="0" borderId="0" xfId="0" applyNumberFormat="1"/>
    <xf numFmtId="0" fontId="4" fillId="0" borderId="0" xfId="0" applyFont="1" applyAlignment="1">
      <alignment wrapText="1"/>
    </xf>
    <xf numFmtId="0" fontId="3" fillId="9" borderId="0" xfId="0" applyFont="1" applyFill="1"/>
    <xf numFmtId="0" fontId="4" fillId="9" borderId="0" xfId="0" applyFont="1" applyFill="1"/>
    <xf numFmtId="0" fontId="0" fillId="9" borderId="0" xfId="0" applyFill="1" applyAlignment="1">
      <alignment wrapText="1"/>
    </xf>
    <xf numFmtId="3" fontId="4" fillId="0" borderId="0" xfId="0" applyNumberFormat="1" applyFont="1"/>
    <xf numFmtId="0" fontId="20" fillId="35" borderId="3" xfId="0" applyFont="1" applyFill="1" applyBorder="1" applyAlignment="1">
      <alignment horizontal="center" vertical="center" wrapText="1"/>
    </xf>
    <xf numFmtId="0" fontId="14" fillId="36" borderId="3" xfId="0" applyFont="1" applyFill="1" applyBorder="1" applyAlignment="1">
      <alignment horizontal="center" vertical="center" wrapText="1"/>
    </xf>
    <xf numFmtId="0" fontId="14" fillId="36" borderId="4" xfId="0" applyFont="1" applyFill="1" applyBorder="1" applyAlignment="1">
      <alignment horizontal="center" vertical="center" wrapText="1"/>
    </xf>
    <xf numFmtId="0" fontId="20" fillId="37" borderId="5" xfId="0" applyFont="1" applyFill="1" applyBorder="1" applyAlignment="1">
      <alignment horizontal="center" vertical="center" wrapText="1"/>
    </xf>
    <xf numFmtId="0" fontId="20" fillId="37" borderId="3" xfId="0" applyFont="1" applyFill="1" applyBorder="1" applyAlignment="1">
      <alignment horizontal="center" vertical="center" wrapText="1"/>
    </xf>
    <xf numFmtId="0" fontId="20" fillId="38" borderId="3" xfId="0" applyFont="1" applyFill="1" applyBorder="1" applyAlignment="1">
      <alignment horizontal="center" vertical="center" wrapText="1"/>
    </xf>
    <xf numFmtId="0" fontId="20" fillId="39" borderId="6" xfId="0" applyFont="1" applyFill="1" applyBorder="1" applyAlignment="1">
      <alignment horizontal="center" vertical="center" wrapText="1"/>
    </xf>
    <xf numFmtId="0" fontId="14" fillId="40" borderId="4" xfId="0" applyFont="1" applyFill="1" applyBorder="1" applyAlignment="1">
      <alignment horizontal="center" vertical="center" wrapText="1"/>
    </xf>
    <xf numFmtId="0" fontId="20" fillId="41" borderId="7" xfId="0" applyFont="1" applyFill="1" applyBorder="1" applyAlignment="1">
      <alignment horizontal="center" vertical="center" wrapText="1"/>
    </xf>
    <xf numFmtId="0" fontId="20" fillId="42" borderId="7" xfId="0" applyFont="1" applyFill="1" applyBorder="1" applyAlignment="1">
      <alignment horizontal="center" vertical="center" wrapText="1"/>
    </xf>
    <xf numFmtId="0" fontId="20" fillId="43" borderId="7" xfId="0" applyFont="1" applyFill="1" applyBorder="1" applyAlignment="1">
      <alignment horizontal="center" vertical="center" wrapText="1"/>
    </xf>
    <xf numFmtId="0" fontId="14" fillId="44" borderId="7" xfId="0" applyFont="1" applyFill="1" applyBorder="1" applyAlignment="1">
      <alignment horizontal="center" vertical="center" wrapText="1"/>
    </xf>
    <xf numFmtId="0" fontId="14" fillId="45" borderId="8" xfId="0" applyFont="1" applyFill="1" applyBorder="1" applyAlignment="1">
      <alignment horizontal="center" vertical="center" wrapText="1"/>
    </xf>
    <xf numFmtId="0" fontId="21" fillId="46" borderId="0" xfId="0" applyFont="1" applyFill="1" applyAlignment="1">
      <alignment wrapText="1"/>
    </xf>
    <xf numFmtId="0" fontId="21" fillId="36" borderId="0" xfId="0" applyFont="1" applyFill="1" applyAlignment="1">
      <alignment wrapText="1"/>
    </xf>
    <xf numFmtId="0" fontId="14" fillId="45" borderId="7" xfId="0" applyFont="1" applyFill="1" applyBorder="1" applyAlignment="1">
      <alignment horizontal="center" vertical="center" wrapText="1"/>
    </xf>
    <xf numFmtId="0" fontId="14" fillId="40" borderId="3" xfId="0" applyFont="1" applyFill="1" applyBorder="1" applyAlignment="1">
      <alignment horizontal="center" vertical="center" wrapText="1"/>
    </xf>
    <xf numFmtId="0" fontId="14" fillId="40" borderId="9" xfId="0" applyFont="1" applyFill="1" applyBorder="1" applyAlignment="1">
      <alignment horizontal="center" vertical="center" wrapText="1"/>
    </xf>
    <xf numFmtId="0" fontId="14" fillId="33" borderId="5" xfId="0" applyFont="1" applyFill="1" applyBorder="1" applyAlignment="1">
      <alignment horizontal="center" vertical="center" wrapText="1"/>
    </xf>
    <xf numFmtId="0" fontId="14" fillId="47" borderId="5" xfId="0" applyFont="1" applyFill="1" applyBorder="1" applyAlignment="1">
      <alignment horizontal="center" vertical="center" wrapText="1"/>
    </xf>
    <xf numFmtId="0" fontId="14" fillId="47" borderId="3" xfId="0" applyFont="1" applyFill="1" applyBorder="1" applyAlignment="1">
      <alignment horizontal="center" vertical="center" wrapText="1"/>
    </xf>
    <xf numFmtId="0" fontId="14" fillId="48" borderId="5" xfId="0" applyFont="1" applyFill="1" applyBorder="1" applyAlignment="1">
      <alignment horizontal="center" vertical="center" wrapText="1"/>
    </xf>
    <xf numFmtId="0" fontId="14" fillId="48" borderId="3" xfId="0" applyFont="1" applyFill="1" applyBorder="1" applyAlignment="1">
      <alignment horizontal="center" vertical="center" wrapText="1"/>
    </xf>
    <xf numFmtId="0" fontId="14" fillId="48" borderId="8" xfId="0" applyFont="1" applyFill="1" applyBorder="1" applyAlignment="1">
      <alignment horizontal="center" vertical="center" wrapText="1"/>
    </xf>
    <xf numFmtId="0" fontId="14" fillId="49" borderId="5" xfId="0" applyFont="1" applyFill="1" applyBorder="1" applyAlignment="1">
      <alignment horizontal="center" vertical="center" wrapText="1"/>
    </xf>
    <xf numFmtId="0" fontId="14" fillId="49" borderId="3" xfId="0" applyFont="1" applyFill="1" applyBorder="1" applyAlignment="1">
      <alignment horizontal="center" vertical="center" wrapText="1"/>
    </xf>
    <xf numFmtId="0" fontId="14" fillId="49" borderId="8" xfId="0" applyFont="1" applyFill="1" applyBorder="1" applyAlignment="1">
      <alignment horizontal="center" vertical="center" wrapText="1"/>
    </xf>
    <xf numFmtId="0" fontId="8" fillId="32" borderId="0" xfId="0" applyFont="1" applyFill="1" applyAlignment="1">
      <alignment horizontal="center" vertical="center" wrapText="1"/>
    </xf>
    <xf numFmtId="0" fontId="8" fillId="50" borderId="0" xfId="0" applyFont="1" applyFill="1" applyAlignment="1">
      <alignment horizontal="center" vertical="center" wrapText="1"/>
    </xf>
    <xf numFmtId="0" fontId="14" fillId="51" borderId="0" xfId="0" applyFont="1" applyFill="1" applyAlignment="1">
      <alignment horizontal="center" vertical="center" wrapText="1"/>
    </xf>
    <xf numFmtId="0" fontId="14" fillId="51" borderId="3" xfId="0" applyFont="1" applyFill="1" applyBorder="1" applyAlignment="1">
      <alignment horizontal="center" vertical="center" wrapText="1"/>
    </xf>
    <xf numFmtId="0" fontId="20" fillId="52" borderId="7" xfId="0" applyFont="1" applyFill="1" applyBorder="1" applyAlignment="1">
      <alignment horizontal="center" vertical="center" wrapText="1"/>
    </xf>
    <xf numFmtId="0" fontId="20" fillId="52" borderId="3" xfId="0" applyFont="1" applyFill="1" applyBorder="1" applyAlignment="1">
      <alignment horizontal="center" vertical="center" wrapText="1"/>
    </xf>
    <xf numFmtId="0" fontId="14" fillId="53" borderId="7" xfId="0" applyFont="1" applyFill="1" applyBorder="1" applyAlignment="1">
      <alignment horizontal="center" vertical="center" wrapText="1"/>
    </xf>
    <xf numFmtId="0" fontId="20" fillId="0" borderId="3" xfId="0" applyFont="1" applyBorder="1" applyAlignment="1">
      <alignment horizontal="center" vertical="center" wrapText="1"/>
    </xf>
    <xf numFmtId="16" fontId="4" fillId="0" borderId="0" xfId="0" quotePrefix="1" applyNumberFormat="1" applyFont="1"/>
    <xf numFmtId="16" fontId="0" fillId="0" borderId="0" xfId="0" quotePrefix="1" applyNumberFormat="1"/>
    <xf numFmtId="17" fontId="15" fillId="0" borderId="0" xfId="0" quotePrefix="1" applyNumberFormat="1" applyFont="1"/>
    <xf numFmtId="0" fontId="15" fillId="0" borderId="0" xfId="0" quotePrefix="1" applyFont="1"/>
    <xf numFmtId="17" fontId="4" fillId="0" borderId="0" xfId="0" quotePrefix="1" applyNumberFormat="1" applyFont="1"/>
    <xf numFmtId="49" fontId="0" fillId="0" borderId="0" xfId="0" applyNumberFormat="1"/>
    <xf numFmtId="0" fontId="8" fillId="8" borderId="3" xfId="0" applyFont="1" applyFill="1" applyBorder="1" applyAlignment="1">
      <alignment horizontal="center" vertical="center"/>
    </xf>
    <xf numFmtId="0" fontId="8" fillId="8" borderId="4" xfId="0" applyFont="1" applyFill="1" applyBorder="1" applyAlignment="1">
      <alignment horizontal="center" vertical="center"/>
    </xf>
    <xf numFmtId="0" fontId="7" fillId="9" borderId="4" xfId="0" applyFont="1" applyFill="1" applyBorder="1" applyAlignment="1">
      <alignment horizontal="center" vertical="center"/>
    </xf>
    <xf numFmtId="0" fontId="7" fillId="9" borderId="3" xfId="0" applyFont="1" applyFill="1" applyBorder="1" applyAlignment="1">
      <alignment horizontal="center" vertical="center"/>
    </xf>
    <xf numFmtId="0" fontId="7" fillId="10" borderId="3" xfId="0" applyFont="1" applyFill="1" applyBorder="1" applyAlignment="1">
      <alignment horizontal="center" vertical="center"/>
    </xf>
    <xf numFmtId="0" fontId="7" fillId="29" borderId="7" xfId="0" applyFont="1" applyFill="1" applyBorder="1" applyAlignment="1">
      <alignment horizontal="center" vertical="center"/>
    </xf>
    <xf numFmtId="0" fontId="8" fillId="12" borderId="4" xfId="0" applyFont="1" applyFill="1" applyBorder="1" applyAlignment="1">
      <alignment horizontal="center" vertical="center"/>
    </xf>
    <xf numFmtId="0" fontId="8" fillId="12" borderId="3" xfId="0" applyFont="1" applyFill="1" applyBorder="1" applyAlignment="1">
      <alignment horizontal="center" vertical="center"/>
    </xf>
    <xf numFmtId="0" fontId="8" fillId="12" borderId="9" xfId="0" applyFont="1" applyFill="1" applyBorder="1" applyAlignment="1">
      <alignment horizontal="center" vertical="center"/>
    </xf>
    <xf numFmtId="0" fontId="7" fillId="11" borderId="7" xfId="0" applyFont="1" applyFill="1" applyBorder="1" applyAlignment="1">
      <alignment horizontal="center" vertical="center"/>
    </xf>
    <xf numFmtId="0" fontId="7" fillId="22" borderId="3" xfId="0" applyFont="1" applyFill="1" applyBorder="1" applyAlignment="1">
      <alignment horizontal="center" vertical="center"/>
    </xf>
    <xf numFmtId="0" fontId="7" fillId="22" borderId="7" xfId="0" applyFont="1" applyFill="1" applyBorder="1" applyAlignment="1">
      <alignment horizontal="center" vertical="center"/>
    </xf>
    <xf numFmtId="0" fontId="7" fillId="30" borderId="10" xfId="0" applyFont="1" applyFill="1" applyBorder="1" applyAlignment="1">
      <alignment horizontal="center" vertical="center"/>
    </xf>
    <xf numFmtId="0" fontId="7" fillId="30" borderId="11" xfId="0" applyFont="1" applyFill="1" applyBorder="1" applyAlignment="1">
      <alignment horizontal="center" vertical="center"/>
    </xf>
    <xf numFmtId="0" fontId="8" fillId="19" borderId="5" xfId="0" applyFont="1" applyFill="1" applyBorder="1" applyAlignment="1">
      <alignment horizontal="center" vertical="center"/>
    </xf>
    <xf numFmtId="0" fontId="8" fillId="19" borderId="3" xfId="0" applyFont="1" applyFill="1" applyBorder="1" applyAlignment="1">
      <alignment horizontal="center" vertical="center"/>
    </xf>
    <xf numFmtId="0" fontId="8" fillId="19" borderId="4" xfId="0" applyFont="1" applyFill="1" applyBorder="1" applyAlignment="1">
      <alignment horizontal="center" vertical="center"/>
    </xf>
    <xf numFmtId="0" fontId="8" fillId="20" borderId="5" xfId="0" applyFont="1" applyFill="1" applyBorder="1" applyAlignment="1">
      <alignment horizontal="center" vertical="center"/>
    </xf>
    <xf numFmtId="0" fontId="8" fillId="20" borderId="3" xfId="0" applyFont="1" applyFill="1" applyBorder="1" applyAlignment="1">
      <alignment horizontal="center" vertical="center"/>
    </xf>
    <xf numFmtId="0" fontId="8" fillId="21" borderId="5" xfId="0" applyFont="1" applyFill="1" applyBorder="1" applyAlignment="1">
      <alignment horizontal="center" vertical="center"/>
    </xf>
    <xf numFmtId="0" fontId="8" fillId="21" borderId="3" xfId="0" applyFont="1" applyFill="1" applyBorder="1" applyAlignment="1">
      <alignment horizontal="center" vertical="center"/>
    </xf>
    <xf numFmtId="0" fontId="8" fillId="21" borderId="8" xfId="0" applyFont="1" applyFill="1" applyBorder="1" applyAlignment="1">
      <alignment horizontal="center" vertical="center"/>
    </xf>
    <xf numFmtId="0" fontId="8" fillId="31" borderId="5" xfId="0" applyFont="1" applyFill="1" applyBorder="1" applyAlignment="1">
      <alignment horizontal="center" vertical="center"/>
    </xf>
    <xf numFmtId="0" fontId="8" fillId="31" borderId="3" xfId="0" applyFont="1" applyFill="1" applyBorder="1" applyAlignment="1">
      <alignment horizontal="center" vertical="center"/>
    </xf>
    <xf numFmtId="0" fontId="8" fillId="31" borderId="8" xfId="0" applyFont="1" applyFill="1" applyBorder="1" applyAlignment="1">
      <alignment horizontal="center" vertical="center"/>
    </xf>
    <xf numFmtId="0" fontId="8" fillId="22" borderId="5" xfId="0" applyFont="1" applyFill="1" applyBorder="1" applyAlignment="1">
      <alignment horizontal="center" vertical="center"/>
    </xf>
    <xf numFmtId="0" fontId="8" fillId="22" borderId="3" xfId="0" applyFont="1" applyFill="1" applyBorder="1" applyAlignment="1">
      <alignment horizontal="center" vertical="center"/>
    </xf>
    <xf numFmtId="0" fontId="8" fillId="22" borderId="9" xfId="0" applyFont="1" applyFill="1" applyBorder="1" applyAlignment="1">
      <alignment horizontal="center" vertical="center"/>
    </xf>
    <xf numFmtId="0" fontId="8" fillId="23" borderId="10" xfId="0" applyFont="1" applyFill="1" applyBorder="1" applyAlignment="1">
      <alignment horizontal="center" vertical="center"/>
    </xf>
    <xf numFmtId="0" fontId="8" fillId="23" borderId="3" xfId="0" applyFont="1" applyFill="1" applyBorder="1" applyAlignment="1">
      <alignment horizontal="center" vertical="center"/>
    </xf>
    <xf numFmtId="0" fontId="8" fillId="32" borderId="3" xfId="0" applyFont="1" applyFill="1" applyBorder="1" applyAlignment="1">
      <alignment horizontal="center" vertical="center"/>
    </xf>
    <xf numFmtId="0" fontId="14" fillId="33" borderId="3" xfId="0" applyFont="1" applyFill="1" applyBorder="1" applyAlignment="1">
      <alignment horizontal="center" vertical="center"/>
    </xf>
    <xf numFmtId="0" fontId="14" fillId="34" borderId="3" xfId="0" applyFont="1" applyFill="1" applyBorder="1" applyAlignment="1">
      <alignment horizontal="center" vertical="center"/>
    </xf>
    <xf numFmtId="0" fontId="8" fillId="26" borderId="7" xfId="0" applyFont="1" applyFill="1" applyBorder="1" applyAlignment="1">
      <alignment horizontal="center" vertical="center"/>
    </xf>
    <xf numFmtId="0" fontId="14" fillId="33" borderId="15" xfId="0" applyFont="1" applyFill="1" applyBorder="1" applyAlignment="1">
      <alignment horizontal="center" vertical="center"/>
    </xf>
    <xf numFmtId="0" fontId="0" fillId="55" borderId="0" xfId="0" applyFill="1"/>
    <xf numFmtId="0" fontId="8" fillId="55" borderId="0" xfId="0" applyFont="1" applyFill="1" applyAlignment="1">
      <alignment horizontal="center" vertical="center"/>
    </xf>
    <xf numFmtId="0" fontId="0" fillId="55" borderId="0" xfId="0" applyFill="1" applyAlignment="1">
      <alignment horizontal="center" vertical="center"/>
    </xf>
    <xf numFmtId="49" fontId="0" fillId="55" borderId="0" xfId="0" applyNumberFormat="1" applyFill="1"/>
    <xf numFmtId="0" fontId="7" fillId="55" borderId="0" xfId="0" applyFont="1" applyFill="1" applyAlignment="1">
      <alignment horizontal="center" vertical="center"/>
    </xf>
    <xf numFmtId="0" fontId="25" fillId="0" borderId="0" xfId="0" applyFont="1"/>
    <xf numFmtId="0" fontId="25" fillId="0" borderId="0" xfId="0" applyFont="1" applyAlignment="1">
      <alignment horizontal="left"/>
    </xf>
    <xf numFmtId="0" fontId="24" fillId="0" borderId="0" xfId="0" applyFont="1"/>
    <xf numFmtId="17" fontId="25" fillId="0" borderId="0" xfId="0" quotePrefix="1" applyNumberFormat="1" applyFont="1"/>
    <xf numFmtId="0" fontId="8" fillId="12" borderId="7" xfId="0" applyFont="1" applyFill="1" applyBorder="1" applyAlignment="1">
      <alignment horizontal="center" vertical="center" wrapText="1"/>
    </xf>
    <xf numFmtId="10" fontId="24" fillId="0" borderId="0" xfId="0" applyNumberFormat="1" applyFont="1"/>
    <xf numFmtId="0" fontId="0" fillId="0" borderId="2" xfId="0" applyBorder="1"/>
    <xf numFmtId="0" fontId="2" fillId="5" borderId="0" xfId="1" applyFont="1" applyFill="1"/>
    <xf numFmtId="0" fontId="0" fillId="5" borderId="0" xfId="0" applyFill="1" applyAlignment="1">
      <alignment wrapText="1"/>
    </xf>
    <xf numFmtId="0" fontId="0" fillId="5" borderId="17" xfId="0" applyFill="1" applyBorder="1"/>
    <xf numFmtId="49" fontId="0" fillId="5" borderId="0" xfId="0" applyNumberFormat="1" applyFill="1"/>
    <xf numFmtId="0" fontId="0" fillId="5" borderId="2" xfId="0" applyFill="1" applyBorder="1"/>
    <xf numFmtId="0" fontId="2" fillId="5" borderId="2" xfId="1" applyFont="1" applyFill="1" applyBorder="1"/>
    <xf numFmtId="49" fontId="0" fillId="5" borderId="2" xfId="0" applyNumberFormat="1" applyFill="1" applyBorder="1"/>
    <xf numFmtId="0" fontId="26" fillId="0" borderId="18" xfId="0" applyFont="1" applyBorder="1"/>
    <xf numFmtId="0" fontId="0" fillId="0" borderId="18" xfId="0" applyBorder="1"/>
    <xf numFmtId="0" fontId="2" fillId="0" borderId="18" xfId="1" applyFont="1" applyBorder="1"/>
    <xf numFmtId="49" fontId="0" fillId="0" borderId="18" xfId="0" applyNumberFormat="1" applyBorder="1"/>
    <xf numFmtId="0" fontId="0" fillId="5" borderId="2" xfId="0" applyFill="1" applyBorder="1" applyAlignment="1">
      <alignment wrapText="1"/>
    </xf>
    <xf numFmtId="0" fontId="7" fillId="9" borderId="19" xfId="0" applyFont="1" applyFill="1" applyBorder="1" applyAlignment="1">
      <alignment horizontal="center" vertical="center"/>
    </xf>
    <xf numFmtId="0" fontId="0" fillId="55" borderId="20" xfId="0" applyFill="1" applyBorder="1" applyAlignment="1">
      <alignment horizontal="center" vertical="center"/>
    </xf>
    <xf numFmtId="0" fontId="0" fillId="0" borderId="20" xfId="0" applyBorder="1"/>
    <xf numFmtId="0" fontId="0" fillId="0" borderId="21" xfId="0" applyBorder="1"/>
    <xf numFmtId="0" fontId="0" fillId="5" borderId="20" xfId="0" applyFill="1" applyBorder="1" applyAlignment="1">
      <alignment wrapText="1"/>
    </xf>
    <xf numFmtId="0" fontId="0" fillId="5" borderId="22" xfId="0" applyFill="1" applyBorder="1" applyAlignment="1">
      <alignment wrapText="1"/>
    </xf>
    <xf numFmtId="0" fontId="0" fillId="18" borderId="16" xfId="0" applyFill="1" applyBorder="1"/>
    <xf numFmtId="0" fontId="2" fillId="18" borderId="16" xfId="1" applyFont="1" applyFill="1" applyBorder="1"/>
    <xf numFmtId="0" fontId="0" fillId="18" borderId="16" xfId="0" applyFill="1" applyBorder="1" applyAlignment="1">
      <alignment wrapText="1"/>
    </xf>
    <xf numFmtId="0" fontId="0" fillId="18" borderId="10" xfId="0" applyFill="1" applyBorder="1"/>
    <xf numFmtId="49" fontId="0" fillId="18" borderId="16" xfId="0" applyNumberFormat="1" applyFill="1" applyBorder="1"/>
    <xf numFmtId="0" fontId="0" fillId="18" borderId="0" xfId="0" applyFill="1"/>
    <xf numFmtId="0" fontId="2" fillId="18" borderId="0" xfId="1" applyFont="1" applyFill="1"/>
    <xf numFmtId="0" fontId="0" fillId="18" borderId="0" xfId="0" applyFill="1" applyAlignment="1">
      <alignment wrapText="1"/>
    </xf>
    <xf numFmtId="0" fontId="0" fillId="18" borderId="20" xfId="0" applyFill="1" applyBorder="1"/>
    <xf numFmtId="49" fontId="0" fillId="18" borderId="0" xfId="0" applyNumberFormat="1" applyFill="1"/>
    <xf numFmtId="0" fontId="0" fillId="57" borderId="0" xfId="0" applyFill="1"/>
    <xf numFmtId="0" fontId="0" fillId="57" borderId="0" xfId="0" applyFill="1" applyAlignment="1">
      <alignment wrapText="1"/>
    </xf>
    <xf numFmtId="49" fontId="0" fillId="57" borderId="0" xfId="0" applyNumberFormat="1" applyFill="1"/>
    <xf numFmtId="0" fontId="0" fillId="58" borderId="0" xfId="0" applyFill="1"/>
    <xf numFmtId="0" fontId="0" fillId="58" borderId="0" xfId="0" applyFill="1" applyAlignment="1">
      <alignment wrapText="1"/>
    </xf>
    <xf numFmtId="49" fontId="0" fillId="58" borderId="0" xfId="0" applyNumberFormat="1" applyFill="1"/>
    <xf numFmtId="0" fontId="0" fillId="59" borderId="0" xfId="0" applyFill="1"/>
    <xf numFmtId="0" fontId="0" fillId="59" borderId="0" xfId="0" applyFill="1" applyAlignment="1">
      <alignment wrapText="1"/>
    </xf>
    <xf numFmtId="49" fontId="0" fillId="59" borderId="0" xfId="0" applyNumberFormat="1" applyFill="1"/>
    <xf numFmtId="0" fontId="0" fillId="57" borderId="17" xfId="0" applyFill="1" applyBorder="1"/>
    <xf numFmtId="0" fontId="0" fillId="57" borderId="2" xfId="0" applyFill="1" applyBorder="1"/>
    <xf numFmtId="0" fontId="0" fillId="57" borderId="2" xfId="0" applyFill="1" applyBorder="1" applyAlignment="1">
      <alignment wrapText="1"/>
    </xf>
    <xf numFmtId="0" fontId="0" fillId="59" borderId="17" xfId="0" applyFill="1" applyBorder="1"/>
    <xf numFmtId="0" fontId="0" fillId="59" borderId="17" xfId="0" applyFill="1" applyBorder="1" applyAlignment="1">
      <alignment wrapText="1"/>
    </xf>
    <xf numFmtId="49" fontId="0" fillId="59" borderId="17" xfId="0" applyNumberFormat="1" applyFill="1" applyBorder="1"/>
    <xf numFmtId="0" fontId="0" fillId="57" borderId="17" xfId="0" applyFill="1" applyBorder="1" applyAlignment="1">
      <alignment wrapText="1"/>
    </xf>
    <xf numFmtId="49" fontId="0" fillId="57" borderId="17" xfId="0" applyNumberFormat="1" applyFill="1" applyBorder="1"/>
    <xf numFmtId="0" fontId="0" fillId="59" borderId="23" xfId="0" applyFill="1" applyBorder="1"/>
    <xf numFmtId="0" fontId="0" fillId="59" borderId="23" xfId="0" applyFill="1" applyBorder="1" applyAlignment="1">
      <alignment wrapText="1"/>
    </xf>
    <xf numFmtId="0" fontId="0" fillId="4" borderId="2" xfId="0" applyFill="1" applyBorder="1"/>
    <xf numFmtId="0" fontId="0" fillId="4" borderId="2" xfId="0" applyFill="1" applyBorder="1" applyAlignment="1">
      <alignment wrapText="1"/>
    </xf>
    <xf numFmtId="0" fontId="0" fillId="4" borderId="22" xfId="0" applyFill="1" applyBorder="1" applyAlignment="1">
      <alignment wrapText="1"/>
    </xf>
    <xf numFmtId="49" fontId="0" fillId="4" borderId="2" xfId="0" applyNumberFormat="1" applyFill="1" applyBorder="1"/>
    <xf numFmtId="49" fontId="7" fillId="10" borderId="3" xfId="0" applyNumberFormat="1" applyFont="1" applyFill="1" applyBorder="1" applyAlignment="1">
      <alignment horizontal="center" vertical="center" wrapText="1"/>
    </xf>
    <xf numFmtId="0" fontId="2" fillId="55" borderId="0" xfId="1" applyFont="1" applyFill="1"/>
    <xf numFmtId="16" fontId="0" fillId="0" borderId="0" xfId="0" applyNumberFormat="1"/>
    <xf numFmtId="0" fontId="5" fillId="0" borderId="2" xfId="1" applyBorder="1"/>
    <xf numFmtId="0" fontId="0" fillId="0" borderId="22" xfId="0" applyBorder="1"/>
    <xf numFmtId="49" fontId="0" fillId="0" borderId="2" xfId="0" applyNumberFormat="1" applyBorder="1"/>
    <xf numFmtId="0" fontId="0" fillId="0" borderId="2" xfId="0" applyBorder="1" applyAlignment="1">
      <alignment wrapText="1"/>
    </xf>
    <xf numFmtId="17" fontId="0" fillId="0" borderId="2" xfId="0" applyNumberFormat="1" applyBorder="1"/>
    <xf numFmtId="0" fontId="0" fillId="27" borderId="24" xfId="0" applyFill="1" applyBorder="1"/>
    <xf numFmtId="0" fontId="0" fillId="0" borderId="24" xfId="0" applyBorder="1"/>
    <xf numFmtId="0" fontId="0" fillId="55" borderId="2" xfId="0" applyFill="1" applyBorder="1"/>
    <xf numFmtId="0" fontId="2" fillId="55" borderId="2" xfId="1" applyFont="1" applyFill="1" applyBorder="1"/>
    <xf numFmtId="0" fontId="8" fillId="55" borderId="2" xfId="0" applyFont="1" applyFill="1" applyBorder="1" applyAlignment="1">
      <alignment horizontal="center" vertical="center"/>
    </xf>
    <xf numFmtId="0" fontId="0" fillId="55" borderId="2" xfId="0" applyFill="1" applyBorder="1" applyAlignment="1">
      <alignment horizontal="center" vertical="center"/>
    </xf>
    <xf numFmtId="0" fontId="0" fillId="55" borderId="22" xfId="0" applyFill="1" applyBorder="1" applyAlignment="1">
      <alignment horizontal="center" vertical="center"/>
    </xf>
    <xf numFmtId="49" fontId="0" fillId="55" borderId="2" xfId="0" applyNumberFormat="1" applyFill="1" applyBorder="1"/>
    <xf numFmtId="0" fontId="7" fillId="55" borderId="2" xfId="0" applyFont="1" applyFill="1" applyBorder="1" applyAlignment="1">
      <alignment horizontal="center" vertical="center"/>
    </xf>
    <xf numFmtId="0" fontId="0" fillId="5" borderId="2" xfId="0" applyFill="1" applyBorder="1" applyAlignment="1">
      <alignment horizontal="center" vertical="center"/>
    </xf>
    <xf numFmtId="0" fontId="8" fillId="5" borderId="2" xfId="0" applyFont="1" applyFill="1" applyBorder="1" applyAlignment="1">
      <alignment horizontal="center" vertical="center"/>
    </xf>
    <xf numFmtId="0" fontId="7" fillId="5" borderId="2" xfId="0" applyFont="1" applyFill="1" applyBorder="1" applyAlignment="1">
      <alignment horizontal="center" vertical="center"/>
    </xf>
    <xf numFmtId="0" fontId="0" fillId="0" borderId="25" xfId="0" applyBorder="1"/>
    <xf numFmtId="0" fontId="0" fillId="56" borderId="26" xfId="0" applyFill="1" applyBorder="1"/>
    <xf numFmtId="0" fontId="2" fillId="56" borderId="26" xfId="1" applyFont="1" applyFill="1" applyBorder="1"/>
    <xf numFmtId="0" fontId="0" fillId="56" borderId="26" xfId="0" applyFill="1" applyBorder="1" applyAlignment="1">
      <alignment wrapText="1"/>
    </xf>
    <xf numFmtId="0" fontId="0" fillId="56" borderId="27" xfId="0" applyFill="1" applyBorder="1"/>
    <xf numFmtId="49" fontId="0" fillId="56" borderId="26" xfId="0" applyNumberFormat="1" applyFill="1" applyBorder="1"/>
    <xf numFmtId="0" fontId="0" fillId="60" borderId="17" xfId="0" applyFill="1" applyBorder="1"/>
    <xf numFmtId="0" fontId="7" fillId="60" borderId="17" xfId="0" applyFont="1" applyFill="1" applyBorder="1" applyAlignment="1">
      <alignment horizontal="center" vertical="center"/>
    </xf>
    <xf numFmtId="0" fontId="0" fillId="60" borderId="17" xfId="0" applyFill="1" applyBorder="1" applyAlignment="1">
      <alignment horizontal="center" vertical="center"/>
    </xf>
    <xf numFmtId="49" fontId="7" fillId="60" borderId="17" xfId="0" applyNumberFormat="1" applyFont="1" applyFill="1" applyBorder="1" applyAlignment="1">
      <alignment horizontal="center" vertical="center"/>
    </xf>
    <xf numFmtId="0" fontId="0" fillId="61" borderId="17" xfId="0" applyFill="1" applyBorder="1" applyAlignment="1">
      <alignment horizontal="center" vertical="center"/>
    </xf>
    <xf numFmtId="0" fontId="0" fillId="0" borderId="17" xfId="0" applyBorder="1"/>
    <xf numFmtId="0" fontId="0" fillId="5" borderId="17" xfId="0" applyFill="1" applyBorder="1" applyAlignment="1">
      <alignment horizontal="center" vertical="center"/>
    </xf>
    <xf numFmtId="0" fontId="7" fillId="5" borderId="17" xfId="0" applyFont="1" applyFill="1" applyBorder="1" applyAlignment="1">
      <alignment horizontal="center" vertical="center"/>
    </xf>
    <xf numFmtId="0" fontId="0" fillId="5" borderId="23" xfId="0" applyFill="1" applyBorder="1"/>
    <xf numFmtId="0" fontId="0" fillId="5" borderId="23" xfId="0" applyFill="1" applyBorder="1" applyAlignment="1">
      <alignment horizontal="center" vertical="center"/>
    </xf>
    <xf numFmtId="0" fontId="8" fillId="5" borderId="23" xfId="0" applyFont="1" applyFill="1" applyBorder="1" applyAlignment="1">
      <alignment horizontal="center" vertical="center"/>
    </xf>
    <xf numFmtId="0" fontId="7" fillId="5" borderId="23" xfId="0" applyFont="1" applyFill="1" applyBorder="1" applyAlignment="1">
      <alignment horizontal="center" vertical="center"/>
    </xf>
    <xf numFmtId="0" fontId="8" fillId="17" borderId="0" xfId="0" applyFont="1" applyFill="1" applyAlignment="1">
      <alignment horizontal="center" vertical="center" wrapText="1"/>
    </xf>
    <xf numFmtId="0" fontId="7" fillId="4" borderId="0" xfId="0" applyFont="1" applyFill="1"/>
    <xf numFmtId="0" fontId="8" fillId="8" borderId="7" xfId="0" applyFont="1" applyFill="1" applyBorder="1" applyAlignment="1">
      <alignment horizontal="center" vertical="center"/>
    </xf>
    <xf numFmtId="0" fontId="0" fillId="10" borderId="0" xfId="0" applyFill="1"/>
    <xf numFmtId="0" fontId="8" fillId="5" borderId="0" xfId="0" applyFont="1" applyFill="1" applyAlignment="1">
      <alignment horizontal="center" vertical="center"/>
    </xf>
    <xf numFmtId="0" fontId="7" fillId="5" borderId="0" xfId="0" applyFont="1" applyFill="1" applyAlignment="1">
      <alignment horizontal="center" vertical="center"/>
    </xf>
    <xf numFmtId="0" fontId="7" fillId="5" borderId="20" xfId="0" applyFont="1" applyFill="1" applyBorder="1" applyAlignment="1">
      <alignment horizontal="center" vertical="center"/>
    </xf>
    <xf numFmtId="49" fontId="7" fillId="5" borderId="0" xfId="0" applyNumberFormat="1" applyFont="1" applyFill="1" applyAlignment="1">
      <alignment horizontal="center" vertical="center"/>
    </xf>
    <xf numFmtId="0" fontId="14" fillId="54" borderId="0" xfId="0" applyFont="1" applyFill="1" applyAlignment="1">
      <alignment horizontal="center" vertical="center"/>
    </xf>
    <xf numFmtId="0" fontId="0" fillId="60" borderId="0" xfId="0" applyFill="1"/>
    <xf numFmtId="0" fontId="0" fillId="60" borderId="0" xfId="0" applyFill="1" applyAlignment="1">
      <alignment horizontal="center" vertical="center"/>
    </xf>
    <xf numFmtId="0" fontId="7" fillId="60" borderId="0" xfId="0" applyFont="1" applyFill="1" applyAlignment="1">
      <alignment horizontal="center" vertical="center"/>
    </xf>
    <xf numFmtId="0" fontId="0" fillId="61" borderId="0" xfId="0" applyFill="1" applyAlignment="1">
      <alignment horizontal="center" vertical="center"/>
    </xf>
    <xf numFmtId="49" fontId="0" fillId="60" borderId="0" xfId="0" applyNumberFormat="1" applyFill="1" applyAlignment="1">
      <alignment horizontal="center" vertical="center"/>
    </xf>
    <xf numFmtId="49" fontId="0" fillId="60" borderId="17" xfId="0" applyNumberFormat="1" applyFill="1" applyBorder="1" applyAlignment="1">
      <alignment horizontal="center" vertical="center"/>
    </xf>
    <xf numFmtId="0" fontId="0" fillId="60" borderId="0" xfId="0" applyFill="1" applyAlignment="1">
      <alignment horizontal="center" vertical="center" wrapText="1"/>
    </xf>
    <xf numFmtId="0" fontId="0" fillId="5" borderId="0" xfId="0" applyFill="1" applyAlignment="1">
      <alignment horizontal="center" vertical="center"/>
    </xf>
    <xf numFmtId="0" fontId="0" fillId="5" borderId="18" xfId="0" applyFill="1" applyBorder="1"/>
    <xf numFmtId="0" fontId="0" fillId="5" borderId="18" xfId="0" applyFill="1" applyBorder="1" applyAlignment="1">
      <alignment horizontal="center" vertical="center"/>
    </xf>
    <xf numFmtId="0" fontId="8" fillId="5" borderId="18" xfId="0" applyFont="1" applyFill="1" applyBorder="1" applyAlignment="1">
      <alignment horizontal="center" vertical="center"/>
    </xf>
    <xf numFmtId="0" fontId="7" fillId="5" borderId="18" xfId="0" applyFont="1" applyFill="1" applyBorder="1" applyAlignment="1">
      <alignment horizontal="center" vertical="center"/>
    </xf>
    <xf numFmtId="0" fontId="5" fillId="5" borderId="18" xfId="1" applyFill="1" applyBorder="1"/>
    <xf numFmtId="0" fontId="0" fillId="5" borderId="18" xfId="0" applyFill="1" applyBorder="1" applyAlignment="1">
      <alignment wrapText="1"/>
    </xf>
    <xf numFmtId="49" fontId="0" fillId="5" borderId="18" xfId="0" applyNumberFormat="1" applyFill="1" applyBorder="1"/>
    <xf numFmtId="0" fontId="1" fillId="5" borderId="0" xfId="1" applyFont="1" applyFill="1"/>
    <xf numFmtId="0" fontId="5" fillId="5" borderId="2" xfId="1" applyFill="1" applyBorder="1"/>
    <xf numFmtId="0" fontId="1" fillId="5" borderId="2" xfId="1" applyFont="1" applyFill="1" applyBorder="1"/>
    <xf numFmtId="0" fontId="7" fillId="5" borderId="16" xfId="0" applyFont="1" applyFill="1" applyBorder="1" applyAlignment="1">
      <alignment horizontal="center" vertical="center"/>
    </xf>
    <xf numFmtId="0" fontId="5" fillId="5" borderId="0" xfId="1" applyFill="1"/>
    <xf numFmtId="0" fontId="0" fillId="5" borderId="16" xfId="0" applyFill="1" applyBorder="1"/>
    <xf numFmtId="0" fontId="5" fillId="5" borderId="23" xfId="1" applyFill="1" applyBorder="1"/>
    <xf numFmtId="49" fontId="0" fillId="5" borderId="23" xfId="0" applyNumberFormat="1" applyFill="1" applyBorder="1"/>
    <xf numFmtId="0" fontId="0" fillId="62" borderId="0" xfId="0" applyFill="1"/>
    <xf numFmtId="0" fontId="5" fillId="62" borderId="0" xfId="1" applyFill="1"/>
    <xf numFmtId="0" fontId="0" fillId="62" borderId="0" xfId="0" applyFill="1" applyAlignment="1">
      <alignment horizontal="center" vertical="center"/>
    </xf>
    <xf numFmtId="0" fontId="8" fillId="62" borderId="0" xfId="0" applyFont="1" applyFill="1" applyAlignment="1">
      <alignment horizontal="center" vertical="center"/>
    </xf>
    <xf numFmtId="49" fontId="0" fillId="62" borderId="0" xfId="0" applyNumberFormat="1" applyFill="1"/>
    <xf numFmtId="0" fontId="7" fillId="62" borderId="0" xfId="0" applyFont="1" applyFill="1" applyAlignment="1">
      <alignment horizontal="center" vertical="center"/>
    </xf>
    <xf numFmtId="0" fontId="7" fillId="62" borderId="2" xfId="0" applyFont="1" applyFill="1" applyBorder="1" applyAlignment="1">
      <alignment horizontal="center" vertical="center"/>
    </xf>
    <xf numFmtId="0" fontId="2" fillId="62" borderId="0" xfId="1" applyFont="1" applyFill="1"/>
    <xf numFmtId="0" fontId="0" fillId="62" borderId="20" xfId="0" applyFill="1" applyBorder="1" applyAlignment="1">
      <alignment horizontal="center" vertical="center"/>
    </xf>
    <xf numFmtId="0" fontId="0" fillId="62" borderId="2" xfId="0" applyFill="1" applyBorder="1"/>
    <xf numFmtId="0" fontId="2" fillId="62" borderId="2" xfId="1" applyFont="1" applyFill="1" applyBorder="1"/>
    <xf numFmtId="0" fontId="0" fillId="62" borderId="2" xfId="0" applyFill="1" applyBorder="1" applyAlignment="1">
      <alignment horizontal="center" vertical="center"/>
    </xf>
    <xf numFmtId="0" fontId="8" fillId="62" borderId="2" xfId="0" applyFont="1" applyFill="1" applyBorder="1" applyAlignment="1">
      <alignment horizontal="center" vertical="center"/>
    </xf>
    <xf numFmtId="0" fontId="0" fillId="62" borderId="22" xfId="0" applyFill="1" applyBorder="1" applyAlignment="1">
      <alignment horizontal="center" vertical="center"/>
    </xf>
    <xf numFmtId="49" fontId="0" fillId="62" borderId="2" xfId="0" applyNumberFormat="1" applyFill="1" applyBorder="1"/>
    <xf numFmtId="0" fontId="0" fillId="15" borderId="2" xfId="0" applyFill="1" applyBorder="1"/>
    <xf numFmtId="0" fontId="0" fillId="15" borderId="2" xfId="0" applyFill="1" applyBorder="1" applyAlignment="1">
      <alignment wrapText="1"/>
    </xf>
    <xf numFmtId="0" fontId="0" fillId="15" borderId="22" xfId="0" applyFill="1" applyBorder="1"/>
    <xf numFmtId="0" fontId="0" fillId="15" borderId="0" xfId="0" applyFill="1"/>
    <xf numFmtId="0" fontId="7" fillId="22" borderId="0" xfId="0" applyFont="1" applyFill="1" applyAlignment="1">
      <alignment horizontal="center" vertical="center"/>
    </xf>
  </cellXfs>
  <cellStyles count="2">
    <cellStyle name="Normal 2" xfId="1" xr:uid="{E7D455BE-335A-5B44-BC42-3FE50D1DCD34}"/>
    <cellStyle name="Standard" xfId="0" builtinId="0"/>
  </cellStyles>
  <dxfs count="0"/>
  <tableStyles count="0" defaultTableStyle="TableStyleMedium2" defaultPivotStyle="PivotStyleLight16"/>
  <colors>
    <mruColors>
      <color rgb="FF996633"/>
      <color rgb="FFD1A37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persons/person.xml><?xml version="1.0" encoding="utf-8"?>
<personList xmlns="http://schemas.microsoft.com/office/spreadsheetml/2018/threadedcomments" xmlns:x="http://schemas.openxmlformats.org/spreadsheetml/2006/main">
  <person displayName="Groening,  Johanna Manja" id="{3680737C-18D1-4BEF-A416-C8E99C1D159A}" userId="Groening,  Johanna Manja" providerId="None"/>
  <person displayName="Davies, Cathy" id="{F1209A96-8671-42CC-8572-5F01B01B8D23}" userId="S::k1327589@kcl.ac.uk::238e842d-4d1c-4d13-b639-15c202edab8d" providerId="AD"/>
  <person displayName="Groening, Manja Johanna" id="{72ECA93A-CBB4-46EC-938D-04BF1375597C}" userId="S::k2141451@kcl.ac.uk::dbe3dc9a-62d7-48f3-9a04-e60932bcf184" providerId="AD"/>
  <person displayName="Kawakami, Kaito" id="{7852547B-98BB-4E25-A741-5F77970734F1}" userId="S::k20051211@kcl.ac.uk::b1fbc0df-1eb8-44dc-9513-80ef3215d973" providerId="AD"/>
</personList>
</file>

<file path=xl/theme/theme1.xml><?xml version="1.0" encoding="utf-8"?>
<a:theme xmlns:a="http://schemas.openxmlformats.org/drawingml/2006/main" name="Office 2013 – 2022-Design">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A3" dT="2023-03-08T22:03:00.52" personId="{3680737C-18D1-4BEF-A416-C8E99C1D159A}" id="{6F6D5B28-93A1-47F9-A061-2BD60E51E666}">
    <text xml:space="preserve">Ratings on the CMRS of none or mild use were equivalent to having no diagnosis and moderate to extremely severe were equivalent to having a diagnosis of abuse or dependence. Using the CMRS ratings subjects were categorized as abuse or no abuse for alcohol, cannabis and all other drugs combined </text>
  </threadedComment>
  <threadedComment ref="AB3" dT="2023-03-08T21:18:25.96" personId="{3680737C-18D1-4BEF-A416-C8E99C1D159A}" id="{F16D7144-CC77-4F00-8519-6742A210F2B9}">
    <text xml:space="preserve">The Case Manager Rating Scale for SUD was used to assess the level of substance use over the past year (CMRS) (34). Level of use was ranked as: none, mild, moderate, severe, or extremely severe. </text>
  </threadedComment>
  <threadedComment ref="AA7" dT="2023-03-08T22:03:00.52" personId="{3680737C-18D1-4BEF-A416-C8E99C1D159A}" id="{783518C7-DB85-4585-A542-37078010EA0A}">
    <text xml:space="preserve">Ratings on the CMRS of none or mild use were equivalent to having no diagnosis and moderate to extremely severe were equivalent to having a diagnosis of abuse or dependence. Using the CMRS ratings subjects were categorized as abuse or no abuse for alcohol, cannabis and all other drugs combined </text>
  </threadedComment>
  <threadedComment ref="AB7" dT="2023-03-08T21:18:25.96" personId="{3680737C-18D1-4BEF-A416-C8E99C1D159A}" id="{2903F6E4-1891-4E21-8267-F66D41B8E90E}">
    <text xml:space="preserve">The Case Manager Rating Scale for SUD was used to assess the level of substance use over the past year (CMRS) (34). Level of use was ranked as: none, mild, moderate, severe, or extremely severe. </text>
  </threadedComment>
  <threadedComment ref="Z33" dT="2023-03-20T13:28:32.13" personId="{3680737C-18D1-4BEF-A416-C8E99C1D159A}" id="{D1151446-793B-4EB6-8622-814E8F693A92}">
    <text>Continuing abuse pattern and scialor occupational dysfunction. Fullfiled dsm-IV criteria for substance abuse. Threshold for chronic cannabis consumption was set at three years</text>
  </threadedComment>
  <threadedComment ref="AA33" dT="2023-03-20T13:29:18.60" personId="{3680737C-18D1-4BEF-A416-C8E99C1D159A}" id="{22C2C9F1-62C7-4C1A-A98A-9021D1D4200A}">
    <text>Irregular and sporadic use with a monthly frequncy of chronic cannabis consumption, but without any social or cooupational dysfunction</text>
  </threadedComment>
  <threadedComment ref="CJ33" dT="2023-03-20T13:01:39.38" personId="{3680737C-18D1-4BEF-A416-C8E99C1D159A}" id="{835172C5-2723-41BA-BAA5-A88B608FFA18}">
    <text>Cannabis abusers</text>
  </threadedComment>
  <threadedComment ref="CN33" dT="2023-03-20T13:02:02.87" personId="{3680737C-18D1-4BEF-A416-C8E99C1D159A}" id="{07A5305B-2AB6-44CD-B7A7-94BE54AF6045}">
    <text>Cannabis users</text>
  </threadedComment>
  <threadedComment ref="CJ34" dT="2023-03-20T13:01:50.61" personId="{3680737C-18D1-4BEF-A416-C8E99C1D159A}" id="{C3C259AD-FDBF-4A4D-93F8-89D5797B2A6B}">
    <text>Cannabis abusers</text>
  </threadedComment>
  <threadedComment ref="CN34" dT="2023-03-20T13:02:10.46" personId="{3680737C-18D1-4BEF-A416-C8E99C1D159A}" id="{FC298E82-0A60-4E5C-BA1C-02BF921B28FD}">
    <text>Cannabis users</text>
  </threadedComment>
  <threadedComment ref="Z35" dT="2023-03-20T13:31:52.25" personId="{3680737C-18D1-4BEF-A416-C8E99C1D159A}" id="{43431579-14D6-4856-BA5D-217D5B11F877}">
    <text>Irregular and sporadic users and abusers</text>
  </threadedComment>
  <threadedComment ref="Z46" dT="2023-04-03T15:36:09.27" personId="{3680737C-18D1-4BEF-A416-C8E99C1D159A}" id="{7FD9D493-AB10-4F64-AC84-20BEB6DA2AD6}">
    <text>who had consumed an average of at least 0.5 g of cannabis per day for a minimum of two years before the onset of the disorder</text>
  </threadedComment>
  <threadedComment ref="Z47" dT="2023-04-03T15:36:18.43" personId="{3680737C-18D1-4BEF-A416-C8E99C1D159A}" id="{CF7B05D3-378A-427F-9CE1-C56C42BE191C}">
    <text>who had consumed an average of at least 0.5 g of cannabis per day for a minimum of two years before the onset of the disorder</text>
  </threadedComment>
  <threadedComment ref="A86" dT="2023-07-17T16:50:16.03" personId="{3680737C-18D1-4BEF-A416-C8E99C1D159A}" id="{8150AC85-E686-4A75-8FAA-CAB08C15DCF2}">
    <text xml:space="preserve">Our finding that cannabis dose was not related to posi_x0002_tive symptoms is consistent with the results of our previ_x0002_ous study,16 which used the same analyses strategies but was conducted with a sample of somewhat older psycho_x0002_sis patients (means 35 vs 24) who had a history of psy_x0002_chosis of over 10 years. In the current sample of younger patients, the length of illness was typically just over 1 year, but inspection of the profiles of the participants in the 2 studies indicates that there were few differences in terms of symptomatic, substance use, or other demographic variables </text>
  </threadedComment>
</ThreadedComments>
</file>

<file path=xl/threadedComments/threadedComment2.xml><?xml version="1.0" encoding="utf-8"?>
<ThreadedComments xmlns="http://schemas.microsoft.com/office/spreadsheetml/2018/threadedcomments" xmlns:x="http://schemas.openxmlformats.org/spreadsheetml/2006/main">
  <threadedComment ref="W2" dT="2023-08-20T15:30:12.95" personId="{3680737C-18D1-4BEF-A416-C8E99C1D159A}" id="{5DB906F3-982C-4466-818F-1FEC2209694E}">
    <text xml:space="preserve">Never: 4.9 (48) Experimenter: 47.5 (292) Weekly:77.9 (60) Daily: 89.0 (81) &lt;0.001 </text>
  </threadedComment>
  <threadedComment ref="Z3" dT="2023-08-21T09:47:15.86" personId="{3680737C-18D1-4BEF-A416-C8E99C1D159A}" id="{7E070835-532E-4041-A0D2-50D0A2FD8A9E}">
    <text xml:space="preserve">ach item was scored on a scale from 1 to 6 with 1=no symptom, 2=psychotic symptom present but not clinically relevant, 3=psychotic symptom is the result of drug use, 4=psychotic symptom is the result of a somatic disease, 5=true psychotic symptom, and 6=interviewer is in doubt because there is a plausible explanation for
https://doi.org/10.1017/S0033291711000973 Published online by Cambridge what seems to be a psychotic symptom. Conforming with previous work, individuals with at least one positive rating on any of the CIDI psychosis items (a score of &gt;1 on at least one item) at either T1 or T2, irrespective of the type of rating (2–6), were considered as having psychotic symptoms at follow-up (hereafter : T1/T2 psychosis) (
</text>
  </threadedComment>
  <threadedComment ref="AA5" dT="2023-08-21T11:41:15.21" personId="{3680737C-18D1-4BEF-A416-C8E99C1D159A}" id="{24821CF0-35A9-4356-89F4-EC050A352E35}">
    <text xml:space="preserve">Our second new subscale included the items of thought insertion, thought-broadcasting, thought control and hearing voices, all from the original ‘psychoticism’ subscale. These represent attenuated forms of the nuclear symptoms of schizophrenia. We named this the ‘schizophrenia nuclear symptoms’ subscale.
</text>
  </threadedComment>
</ThreadedComments>
</file>

<file path=xl/threadedComments/threadedComment3.xml><?xml version="1.0" encoding="utf-8"?>
<ThreadedComments xmlns="http://schemas.microsoft.com/office/spreadsheetml/2018/threadedcomments" xmlns:x="http://schemas.openxmlformats.org/spreadsheetml/2006/main">
  <threadedComment ref="B1" dT="2021-11-17T11:47:05.99" personId="{3680737C-18D1-4BEF-A416-C8E99C1D159A}" id="{757974CE-FD80-4EED-9000-94E073552B1B}">
    <text>State you name</text>
  </threadedComment>
  <threadedComment ref="C1" dT="2021-11-17T11:46:31.30" personId="{3680737C-18D1-4BEF-A416-C8E99C1D159A}" id="{61CFA942-7C02-4CF4-9693-21818431F550}">
    <text>Paper you extracted the data from (e.g. Groening(2021)</text>
  </threadedComment>
  <threadedComment ref="G1" dT="2021-07-21T20:28:28.02" personId="{72ECA93A-CBB4-46EC-938D-04BF1375597C}" id="{0CF5990A-5B22-4E53-8E96-1FC8B1E237B2}">
    <text>In which population is cannabis consumption and the outcome measured?
Please use the following Abbrevations:
HP = Healthy individuals (general population)
SUBPSY = People with subclinical psychotic symptoms  
SCZTPY = Schizotypy (People that have the personality trait Schizotypy)
CHR = Clinical high risk individuals (e.g. CHR, UHR, ARMS)
GR = People with genetic risk for psychosis 
SCZ = Schizophrenia
NPS = any other non-affective Psychosis than schizophrenia (e.g. schizophreniform disorder, schizoaffective disorder, schizophrenia spectrum disorders, schizotypal personality disorder delusional disorders, briefpsychotic disorders, other nonorganic psychotic disorders...)
SCZTPY = Schizotypy (People that have the personality trait Schizotypy)
APS = Affective Psychosis ( i.e. MDD with psychotic features, bipolar disorder with psychotic features...)
If studies with different populations were used in the pooled analysis, please state all (e.g. APS, NPS, SCZ)</text>
  </threadedComment>
  <threadedComment ref="G1" dT="2021-11-11T10:43:46.13" personId="{7852547B-98BB-4E25-A741-5F77970734F1}" id="{81C1CC8C-A040-4C99-BE50-CB170F35773A}" parentId="{0CF5990A-5B22-4E53-8E96-1FC8B1E237B2}">
    <text xml:space="preserve">FEP = First Episode Psychosis </text>
  </threadedComment>
  <threadedComment ref="H1" dT="2021-07-21T20:29:37.10" personId="{72ECA93A-CBB4-46EC-938D-04BF1375597C}" id="{5E91C966-E5A6-44A6-A92A-7D4AC51E61E1}">
    <text>How was the target population identified? e.g. DSM-5, ICD-10, CAARMS ...</text>
  </threadedComment>
  <threadedComment ref="N1" dT="2021-07-21T21:16:32.43" personId="{72ECA93A-CBB4-46EC-938D-04BF1375597C}" id="{282CBA01-2ED8-43D8-8127-F28D9684EDD6}">
    <text>How was the outcome (transitioning to psychosis, psychotic symptoms, subclinical psychotic symptoms etc measured? 
e.g. PANSS, DSM-5 ...</text>
  </threadedComment>
  <threadedComment ref="S1" dT="2021-11-17T11:37:47.14" personId="{3680737C-18D1-4BEF-A416-C8E99C1D159A}" id="{31AC64FF-6688-473F-AAF4-443BD8B160AE}">
    <text>please use, " current use" or "Lifetime use", if not defined use "cannabis use"</text>
  </threadedComment>
  <threadedComment ref="T1" dT="2021-11-17T11:43:32.91" personId="{3680737C-18D1-4BEF-A416-C8E99C1D159A}" id="{CED84CD0-7954-4353-93CD-69790D61E7CC}">
    <text>e.g. heavy use, light use, weekly use etc.</text>
  </threadedComment>
  <threadedComment ref="U1" dT="2021-11-17T11:44:59.01" personId="{3680737C-18D1-4BEF-A416-C8E99C1D159A}" id="{0E11C579-2B4C-43C8-95BB-2C3DC9A6CBB9}">
    <text>please state what the cannabis group is compared to (e.g. no-use, light cannabis use)</text>
  </threadedComment>
  <threadedComment ref="W1" dT="2021-11-11T08:28:35.64" personId="{72ECA93A-CBB4-46EC-938D-04BF1375597C}" id="{DF2EEAED-1392-4993-B870-A0ED3A39A6E4}">
    <text>define:
prospective cohort study
retrospective cohort study
Case-control study
Cross-sectional Study</text>
  </threadedComment>
  <threadedComment ref="Y1" dT="2021-07-27T11:55:01.30" personId="{72ECA93A-CBB4-46EC-938D-04BF1375597C}" id="{335C917D-7860-499F-A22D-F1E878DF0158}">
    <text>use months</text>
  </threadedComment>
  <threadedComment ref="Z1" dT="2021-07-22T10:51:44.19" personId="{72ECA93A-CBB4-46EC-938D-04BF1375597C}" id="{E36A691C-7C81-4710-8B39-9C4F0BB23348}">
    <text>These 4 purple columns are for “binary” or “raw” data that is used to calculate odds ratios. You can google “binary data for odds ratio” to get an understanding, but essentially each subject within a RF in a paper can only exist in one of these 4 purple columns, based on whether they have/do not used cannabis and whether they developed psychotic symptoms or not. This is why, in a paper that had e.g. 100 subjects, for a given risk factor, the sum total of these 4 purple columns will add up to 100.</text>
  </threadedComment>
  <threadedComment ref="AG1" dT="2021-07-27T11:56:42.11" personId="{72ECA93A-CBB4-46EC-938D-04BF1375597C}" id="{14FE79B1-4728-4740-9FDD-71C892619FC6}">
    <text>sometimes there is no p-value for the OR (or a RR) reported. this is ok, as long as there is the 95% CI instead.</text>
  </threadedComment>
  <threadedComment ref="AK1" dT="2021-07-27T11:57:52.99" personId="{72ECA93A-CBB4-46EC-938D-04BF1375597C}" id="{8488B6B5-44ED-4F55-BB9D-70E4F23A6435}">
    <text>sometimes there is no p-value for the RR reported. this is ok, as long as there is the 95% CI instead.</text>
  </threadedComment>
  <threadedComment ref="AT1" dT="2021-07-27T11:56:42.11" personId="{72ECA93A-CBB4-46EC-938D-04BF1375597C}" id="{BDCCD352-57C8-473A-9843-BB1B3FACB359}">
    <text>sometimes there is no p-value for the OR (or a RR) reported. this is ok, as long as there is the 95% CI instead.</text>
  </threadedComment>
  <threadedComment ref="AU1" dT="2021-07-27T11:57:42.21" personId="{72ECA93A-CBB4-46EC-938D-04BF1375597C}" id="{5E4E99B6-9FE2-443E-B6FE-0F209D45D41F}">
    <text>If there is only an ADJUSTED pre-calculated OR available, then we have no choice but to extract this one, but make a note here of the variables that the OR has been adjusted for. E.g. Age, sex, …</text>
  </threadedComment>
  <threadedComment ref="AY1" dT="2021-07-27T11:57:52.99" personId="{72ECA93A-CBB4-46EC-938D-04BF1375597C}" id="{343E7FBC-FDA2-4A23-80C1-1A8C7FBF7855}">
    <text>sometimes there is no p-value for the RR reported. this is ok, as long as there is the 95% CI instead.</text>
  </threadedComment>
  <threadedComment ref="AZ1" dT="2021-07-27T11:58:15.51" personId="{72ECA93A-CBB4-46EC-938D-04BF1375597C}" id="{5D04238B-86E1-43F2-85CE-75C967FC2504}">
    <text>Direction must be specified consistently during analysis, so need to know here whether there was INCREASED or DECREASED risk of relapse in those EXPOSED (I.E. WITH THE PREDICTOR)</text>
  </threadedComment>
  <threadedComment ref="BA1" dT="2021-07-27T11:58:41.28" personId="{72ECA93A-CBB4-46EC-938D-04BF1375597C}" id="{680647AE-7488-4582-A63E-58FF64D0118B}">
    <text>f there is only an ADJUSTED pre-calculated RR available, then we have no choice but to extract this one, but make a note here of the variables that the RR has been adjusted for. E.g. Age, sex, …</text>
  </threadedComment>
  <threadedComment ref="BE1" dT="2021-07-27T11:58:59.86" personId="{72ECA93A-CBB4-46EC-938D-04BF1375597C}" id="{DF18C562-0C19-4969-9E7E-750734C39035}">
    <text>sometimes there is no p-value for the HR reported. this is ok, as long as there is the 95% CI instead.</text>
  </threadedComment>
  <threadedComment ref="BF1" dT="2021-07-27T11:59:15.19" personId="{72ECA93A-CBB4-46EC-938D-04BF1375597C}" id="{BFF549BF-A367-4B57-B087-BF687ED66AE3}">
    <text>Hazard ratios, unlike OR or RR, contain an element of TIME. This is why you need to look in the paper and extract the time associated with the HR (e.g. if within 10 years, write here: 10 years).</text>
  </threadedComment>
  <threadedComment ref="BG1" dT="2021-07-27T12:00:41.68" personId="{72ECA93A-CBB4-46EC-938D-04BF1375597C}" id="{D77CFDFD-F97E-402C-9324-CC0513C9003D}">
    <text>f there is only an ADJUSTED pre-calculated HR available, then we have no choice but to extract this one, but make a note here of the variables that the HR has been adjusted for. E.g. Age, sex, …</text>
  </threadedComment>
  <threadedComment ref="BI1" dT="2021-07-22T11:02:39.21" personId="{72ECA93A-CBB4-46EC-938D-04BF1375597C}" id="{D87E4FF7-34BC-443E-A09D-DF56E0349C9E}">
    <text>Make sure you are reporting the SD (and not SE, they are different!). If no SD and only SE, extract it and make a clear note.</text>
  </threadedComment>
  <threadedComment ref="BK1" dT="2021-07-22T11:02:44.92" personId="{72ECA93A-CBB4-46EC-938D-04BF1375597C}" id="{DBA9E43E-2EE0-458C-ABC8-811B68B97063}">
    <text>Make sure you are reporting the SD (and not SE, they are different!). If no SD and only SE, extract it and make a clear note.</text>
  </threadedComment>
  <threadedComment ref="BM1" dT="2021-08-02T22:35:31.98" personId="{72ECA93A-CBB4-46EC-938D-04BF1375597C}" id="{C6EC5917-18B2-4FFA-9C15-9303527FE1D7}">
    <text>What kind of stanardized mean difference is that? e.g. Cohen's d , Glass' delta</text>
  </threadedComment>
  <threadedComment ref="BM1" dT="2021-08-03T00:07:06.64" personId="{72ECA93A-CBB4-46EC-938D-04BF1375597C}" id="{262EEA73-86E3-4968-9A4F-DB538EEA3A54}" parentId="{C6EC5917-18B2-4FFA-9C15-9303527FE1D7}">
    <text>hedges g</text>
  </threadedComment>
  <threadedComment ref="BP1" dT="2021-08-02T23:37:28.46" personId="{72ECA93A-CBB4-46EC-938D-04BF1375597C}" id="{1976F288-3BCA-4C0F-94BA-6F21BF24AF17}">
    <text>what is the p-value for the SMD?</text>
  </threadedComment>
  <threadedComment ref="BQ1" dT="2021-11-17T11:29:09.03" personId="{3680737C-18D1-4BEF-A416-C8E99C1D159A}" id="{DF0FD781-4C85-4285-A8DF-836557F6DBF1}">
    <text>e.g. MRA (Multiple Regression analysis), T-test, Pearson Correlation, Any Other correlation etc</text>
  </threadedComment>
  <threadedComment ref="BR1" dT="2021-11-17T11:31:03.54" personId="{3680737C-18D1-4BEF-A416-C8E99C1D159A}" id="{85A73AA3-7BBB-461C-8314-A811D2D031D0}">
    <text>e.g. β = X.XX (Beta coefficient in regression), T = X.XX (T-value of t-test), r = X.XX</text>
  </threadedComment>
  <threadedComment ref="BT1" dT="2021-11-17T11:32:21.21" personId="{3680737C-18D1-4BEF-A416-C8E99C1D159A}" id="{0D23F239-A74C-4033-9858-7316DA77FA8A}">
    <text>If they were any other method used (like multiple regression), which other predictors/factors they accounted for (e.g. aside from cannabis, they included, sex, ethnicity etc in the model)</text>
  </threadedComment>
  <threadedComment ref="BU1" dT="2021-11-17T11:34:16.49" personId="{3680737C-18D1-4BEF-A416-C8E99C1D159A}" id="{1928FA5B-0551-400F-A154-7F532672DBDE}">
    <text>What does the result say about cannabis as risk factor for psychosis? Is it in favor (use SUPPORTIVE), against (CONTRADICTORY), or INCONCLUSIVE</text>
  </threadedComment>
  <threadedComment ref="BV1" dT="2021-07-25T14:35:46.16" personId="{72ECA93A-CBB4-46EC-938D-04BF1375597C}" id="{1F5721B5-B30F-4CDF-8C9E-B1FCF252CFB3}">
    <text>In which systematic Reviews was this study included? Please state the studies author_year, author_year</text>
  </threadedComment>
  <threadedComment ref="BW1" dT="2021-07-25T14:34:29.71" personId="{72ECA93A-CBB4-46EC-938D-04BF1375597C}" id="{F2E68202-2024-4908-A8CB-76F25EA69888}">
    <text>Was the study included in any of the meta-analyses? 
Please answer:
No
Yes, author_Year, author_Year</text>
  </threadedComment>
  <threadedComment ref="BX1" dT="2021-11-17T11:35:04.02" personId="{3680737C-18D1-4BEF-A416-C8E99C1D159A}" id="{53EBA601-8593-42AB-8F64-2A8F5725B74F}">
    <text>Make a brief note here, if there are any issues that you came across or comments you have</text>
  </threadedComment>
</ThreadedComments>
</file>

<file path=xl/threadedComments/threadedComment4.xml><?xml version="1.0" encoding="utf-8"?>
<ThreadedComments xmlns="http://schemas.microsoft.com/office/spreadsheetml/2018/threadedcomments" xmlns:x="http://schemas.openxmlformats.org/spreadsheetml/2006/main">
  <threadedComment ref="E1" dT="2021-07-21T20:28:28.02" personId="{72ECA93A-CBB4-46EC-938D-04BF1375597C}" id="{D90F7D84-B14A-4D73-BC84-439FB19EFF47}">
    <text>In which population is cannabis consumption and the outcome measured?
Please use the following Abbrevations:
HP = Healthy individuals (general population)
SUBPSY = People with subclinical psychotic symptoms  
SCZTPY = Schizotypy (People that have the personality trait Schizotypy)
CHR = Clinical high risk individuals (e.g. CHR, UHR, ARMS)
GR = People with genetic risk for psychosis 
SCZ = Schizophrenia
NPS = any other non-affective Psychosis than schizophrenia (e.g. schizophreniform disorder, schizoaffective disorder, schizophrenia spectrum disorders, schizotypal personality disorder delusional disorders, briefpsychotic disorders, other nonorganic psychotic disorders...)
SCZTPY = Schizotypy (People that have the personality trait Schizotypy)
APS = Affective Psychosis ( i.e. MDD with psychotic features, bipolar disorder with psychotic features...)
If studies with different populations were used in the pooled analysis, please state all (e.g. APS, NPS, SCZ)</text>
  </threadedComment>
  <threadedComment ref="F1" dT="2021-07-21T20:29:37.10" personId="{72ECA93A-CBB4-46EC-938D-04BF1375597C}" id="{760A0622-B22A-42FD-B59F-A2C41B6544E7}">
    <text>How was the target population identified? e.g. DSM-5, ICD-10, CAARMS ...</text>
  </threadedComment>
  <threadedComment ref="K1" dT="2021-07-22T10:49:54.07" personId="{72ECA93A-CBB4-46EC-938D-04BF1375597C}" id="{112079C7-A68C-4BAB-B81B-68D7536C7B89}">
    <text>e.g. cannabis use, lifetime cannabis use, current cannabis cuse, cannabis use disorder</text>
  </threadedComment>
  <threadedComment ref="N1" dT="2021-07-21T21:16:32.43" personId="{72ECA93A-CBB4-46EC-938D-04BF1375597C}" id="{BBAAB54B-172B-4EFF-990D-B477F4A23150}">
    <text>How was the outcome (transitioning to psychosis, psychotic symptoms, subclinical psychotic symptoms etc measured? 
e.g. PANSS, DSM-5 ...</text>
  </threadedComment>
  <threadedComment ref="O1" dT="2020-01-30T15:47:15.22" personId="{F1209A96-8671-42CC-8572-5F01B01B8D23}" id="{6906B41C-DCE3-45BE-96C7-C2659CC321BD}">
    <text>Use Prospective or Retrospective</text>
  </threadedComment>
  <threadedComment ref="Q1" dT="2021-07-27T11:55:01.30" personId="{72ECA93A-CBB4-46EC-938D-04BF1375597C}" id="{13023608-275C-40C9-8C8E-3C6698372EBE}">
    <text>use months</text>
  </threadedComment>
  <threadedComment ref="R1" dT="2021-07-22T10:51:44.19" personId="{72ECA93A-CBB4-46EC-938D-04BF1375597C}" id="{0A852ED3-1ACF-42CF-AE95-8024B34BDF27}">
    <text>These 4 purple columns are for “binary” or “raw” data that is used to calculate odds ratios. You can google “binary data for odds ratio” to get an understanding, but essentially each subject within a RF in a paper can only exist in one of these 4 purple columns, based on whether they have/do not used cannabis and whether they developed psychotic symptoms or not. This is why, in a paper that had e.g. 100 subjects, for a given risk factor, the sum total of these 4 purple columns will add up to 100.</text>
  </threadedComment>
  <threadedComment ref="Y1" dT="2021-07-27T11:56:42.11" personId="{72ECA93A-CBB4-46EC-938D-04BF1375597C}" id="{39F2B0A8-C46A-4F81-AB41-44CF90E5AC8C}">
    <text>sometimes there is no p-value for the OR (or a RR) reported. this is ok, as long as there is the 95% CI instead.</text>
  </threadedComment>
  <threadedComment ref="Z1" dT="2021-07-27T11:56:56.57" personId="{72ECA93A-CBB4-46EC-938D-04BF1375597C}" id="{3399121C-4439-435E-BD26-AF039221C720}">
    <text>Direction must be specified consistently during analysis, so need to know here whether there was INCREASED or DECREASED risk of relapse in those EXPOSED (I.E. WITH THE PREDICTOR)</text>
  </threadedComment>
  <threadedComment ref="AA1" dT="2021-07-27T11:57:08.87" personId="{72ECA93A-CBB4-46EC-938D-04BF1375597C}" id="{94662027-9E72-442D-ACA0-7B6345DFAE18}">
    <text>We always give preference to UNADJUSTED OR. If unadjusted, write that here. If adjusted, write in the column to the right what it was adjusted for&gt;</text>
  </threadedComment>
  <threadedComment ref="AB1" dT="2021-07-27T11:57:42.21" personId="{72ECA93A-CBB4-46EC-938D-04BF1375597C}" id="{B27B3D36-B62C-4E8F-A09C-2F6F73F4CD9A}">
    <text>If there is only an ADJUSTED pre-calculated OR available, then we have no choice but to extract this one, but make a note here of the variables that the OR has been adjusted for. E.g. Age, sex, …</text>
  </threadedComment>
  <threadedComment ref="AF1" dT="2021-07-27T11:57:52.99" personId="{72ECA93A-CBB4-46EC-938D-04BF1375597C}" id="{1E7BCB41-DD32-4798-A7DF-6084916FC596}">
    <text>sometimes there is no p-value for the RR reported. this is ok, as long as there is the 95% CI instead.</text>
  </threadedComment>
  <threadedComment ref="AG1" dT="2021-07-27T11:58:15.51" personId="{72ECA93A-CBB4-46EC-938D-04BF1375597C}" id="{8B3F9A40-7E34-4D08-8711-7082C73E5183}">
    <text>Direction must be specified consistently during analysis, so need to know here whether there was INCREASED or DECREASED risk of relapse in those EXPOSED (I.E. WITH THE PREDICTOR)</text>
  </threadedComment>
  <threadedComment ref="AH1" dT="2021-07-27T11:58:27.93" personId="{72ECA93A-CBB4-46EC-938D-04BF1375597C}" id="{2D38F6FD-CBF2-41CC-AAC1-AAF0AFC2E85B}">
    <text>As for the OR data type, We always give preference to UNADJUSTED RR. If unadjusted, write that here. If adjusted, write in the column to the right what it was adjusted for&gt;</text>
  </threadedComment>
  <threadedComment ref="AI1" dT="2021-07-27T11:58:41.28" personId="{72ECA93A-CBB4-46EC-938D-04BF1375597C}" id="{F1F0312C-9623-4F64-86E1-10E24BA104DF}">
    <text>f there is only an ADJUSTED pre-calculated RR available, then we have no choice but to extract this one, but make a note here of the variables that the RR has been adjusted for. E.g. Age, sex, …</text>
  </threadedComment>
  <threadedComment ref="AO1" dT="2021-07-27T11:59:39.87" personId="{72ECA93A-CBB4-46EC-938D-04BF1375597C}" id="{B212E635-B871-44B1-B1E9-2F8CCC047A84}">
    <text>Direction must be specified consistently during analysis, so need to know here whether there was INCREASED or DECREASED risk of relapse in those EXPOSED (I.E. WITH THE PREDICTOR)</text>
  </threadedComment>
  <threadedComment ref="AP1" dT="2021-07-27T12:00:21.84" personId="{72ECA93A-CBB4-46EC-938D-04BF1375597C}" id="{3622DCB5-C773-4C13-89EF-E82351ED3F6D}">
    <text>As for the OR/RR data type, We always give preference to UNADJUSTED HR. If unadjusted, write that here. If adjusted, write in the column to the right what it was adjusted for&gt;</text>
  </threadedComment>
  <threadedComment ref="AQ1" dT="2021-07-27T12:00:41.68" personId="{72ECA93A-CBB4-46EC-938D-04BF1375597C}" id="{F3433148-F9A9-4C77-88F3-24A908D4BCFD}">
    <text>f there is only an ADJUSTED pre-calculated HR available, then we have no choice but to extract this one, but make a note here of the variables that the HR has been adjusted for. E.g. Age, sex, …</text>
  </threadedComment>
  <threadedComment ref="AS1" dT="2021-07-22T11:02:39.21" personId="{72ECA93A-CBB4-46EC-938D-04BF1375597C}" id="{3FB2CD1A-E616-4537-91A1-166BD122B198}">
    <text>Make sure you are reporting the SD (and not SE, they are different!). If no SD and only SE, extract it and make a clear note.</text>
  </threadedComment>
  <threadedComment ref="AU1" dT="2021-07-22T11:02:44.92" personId="{72ECA93A-CBB4-46EC-938D-04BF1375597C}" id="{2853675D-404A-4C2B-AF61-D6EA32271291}">
    <text>Make sure you are reporting the SD (and not SE, they are different!). If no SD and only SE, extract it and make a clear note.</text>
  </threadedComment>
  <threadedComment ref="AW1" dT="2021-08-02T22:35:31.98" personId="{72ECA93A-CBB4-46EC-938D-04BF1375597C}" id="{D20AC13D-02E6-47EE-9B55-C32225EE6B2B}">
    <text>What kind of stanardized mean difference is that? e.g. Cohen's d , Glass' delta</text>
  </threadedComment>
  <threadedComment ref="AW1" dT="2021-08-03T00:07:06.64" personId="{72ECA93A-CBB4-46EC-938D-04BF1375597C}" id="{D36F5F3E-57BC-45B8-94E1-D4F10E91CEE8}" parentId="{D20AC13D-02E6-47EE-9B55-C32225EE6B2B}">
    <text>hedges g</text>
  </threadedComment>
  <threadedComment ref="AZ1" dT="2021-08-02T23:37:28.46" personId="{72ECA93A-CBB4-46EC-938D-04BF1375597C}" id="{7CB7AF14-7F6F-449F-89C0-F5C2E2F4CF15}">
    <text>what is the p-value for the SMD?</text>
  </threadedComment>
  <threadedComment ref="BC1" dT="2021-07-25T14:35:46.16" personId="{72ECA93A-CBB4-46EC-938D-04BF1375597C}" id="{0C3396F5-F615-4DBE-8978-2033556818EC}">
    <text>In which systematic Reviews was this study included? Please state the studies author_year, author_year</text>
  </threadedComment>
  <threadedComment ref="BD1" dT="2021-07-25T14:34:29.71" personId="{72ECA93A-CBB4-46EC-938D-04BF1375597C}" id="{5B0C72D0-7F40-412D-83A2-2C9D51D33793}">
    <text>Was the study included in any of the meta-analyses? 
Please answer:
No
Yes, author_Year, author_Year</text>
  </threadedComment>
  <threadedComment ref="BE1" dT="2020-06-12T16:47:55.89" personId="{F1209A96-8671-42CC-8572-5F01B01B8D23}" id="{CBE2CEA7-06E9-4D17-9667-037D5D47869B}">
    <text>Make a VERY brief note here if any unresolved issues/things you need to check</text>
  </threadedComment>
</ThreadedComments>
</file>

<file path=xl/worksheets/_rels/sheet11.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12.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 Id="rId4" Type="http://schemas.microsoft.com/office/2017/10/relationships/threadedComment" Target="../threadedComments/threadedComment1.xml"/></Relationships>
</file>

<file path=xl/worksheets/_rels/sheet8.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486B42-C04E-4072-BF77-4CE783DA42E8}">
  <dimension ref="A1:CT233"/>
  <sheetViews>
    <sheetView zoomScale="64" workbookViewId="0">
      <selection activeCell="BS10" sqref="BS10"/>
    </sheetView>
  </sheetViews>
  <sheetFormatPr baseColWidth="10" defaultColWidth="8.6640625" defaultRowHeight="15.5"/>
  <cols>
    <col min="1" max="1" width="24.6640625" customWidth="1"/>
    <col min="2" max="2" width="29" customWidth="1"/>
    <col min="3" max="3" width="18.9140625" customWidth="1"/>
    <col min="6" max="6" width="55.6640625" customWidth="1"/>
    <col min="7" max="7" width="58" customWidth="1"/>
    <col min="8" max="8" width="22.1640625" customWidth="1"/>
    <col min="9" max="9" width="23.1640625" customWidth="1"/>
    <col min="13" max="13" width="115" customWidth="1"/>
    <col min="14" max="14" width="28.6640625" customWidth="1"/>
    <col min="19" max="19" width="18.9140625" customWidth="1"/>
    <col min="20" max="20" width="32" customWidth="1"/>
    <col min="21" max="21" width="21.58203125" customWidth="1"/>
    <col min="22" max="22" width="64.9140625" customWidth="1"/>
    <col min="23" max="23" width="20.08203125" customWidth="1"/>
    <col min="80" max="80" width="16.58203125" customWidth="1"/>
  </cols>
  <sheetData>
    <row r="1" spans="1:89" ht="62.5" thickBot="1">
      <c r="A1" t="s">
        <v>0</v>
      </c>
      <c r="B1" t="s">
        <v>1</v>
      </c>
      <c r="C1" s="13" t="s">
        <v>2</v>
      </c>
      <c r="D1" s="13" t="s">
        <v>3</v>
      </c>
      <c r="E1" s="14" t="s">
        <v>4</v>
      </c>
      <c r="F1" s="14" t="s">
        <v>5</v>
      </c>
      <c r="G1" s="15" t="s">
        <v>6</v>
      </c>
      <c r="H1" s="16" t="s">
        <v>7</v>
      </c>
      <c r="I1" s="17" t="s">
        <v>8</v>
      </c>
      <c r="J1" s="17" t="s">
        <v>9</v>
      </c>
      <c r="K1" s="17" t="s">
        <v>10</v>
      </c>
      <c r="L1" s="18" t="s">
        <v>11</v>
      </c>
      <c r="M1" s="19" t="s">
        <v>12</v>
      </c>
      <c r="N1" s="19" t="s">
        <v>13</v>
      </c>
      <c r="O1" s="20" t="s">
        <v>14</v>
      </c>
      <c r="P1" s="21" t="s">
        <v>15</v>
      </c>
      <c r="Q1" s="22" t="s">
        <v>16</v>
      </c>
      <c r="R1" s="23" t="s">
        <v>17</v>
      </c>
      <c r="S1" s="24" t="s">
        <v>18</v>
      </c>
      <c r="T1" s="25" t="s">
        <v>19</v>
      </c>
      <c r="U1" s="26" t="s">
        <v>20</v>
      </c>
      <c r="V1" s="27" t="s">
        <v>21</v>
      </c>
      <c r="W1" s="28" t="s">
        <v>22</v>
      </c>
      <c r="X1" s="29" t="s">
        <v>23</v>
      </c>
      <c r="Y1" s="29" t="s">
        <v>24</v>
      </c>
      <c r="Z1" s="30" t="s">
        <v>25</v>
      </c>
      <c r="AA1" s="31" t="s">
        <v>26</v>
      </c>
      <c r="AB1" s="31" t="s">
        <v>27</v>
      </c>
      <c r="AC1" s="32" t="s">
        <v>28</v>
      </c>
      <c r="AD1" s="33" t="s">
        <v>29</v>
      </c>
      <c r="AE1" s="34" t="s">
        <v>30</v>
      </c>
      <c r="AF1" s="34" t="s">
        <v>31</v>
      </c>
      <c r="AG1" s="34" t="s">
        <v>32</v>
      </c>
      <c r="AH1" s="35" t="s">
        <v>33</v>
      </c>
      <c r="AI1" s="36" t="s">
        <v>34</v>
      </c>
      <c r="AJ1" s="36" t="s">
        <v>35</v>
      </c>
      <c r="AK1" s="36" t="s">
        <v>36</v>
      </c>
      <c r="AL1" s="37" t="s">
        <v>2489</v>
      </c>
      <c r="AM1" s="38" t="s">
        <v>2490</v>
      </c>
      <c r="AN1" s="38" t="s">
        <v>2491</v>
      </c>
      <c r="AO1" s="38" t="s">
        <v>2492</v>
      </c>
      <c r="AP1" s="38" t="s">
        <v>2488</v>
      </c>
      <c r="AQ1" s="33" t="s">
        <v>41</v>
      </c>
      <c r="AR1" s="34" t="s">
        <v>42</v>
      </c>
      <c r="AS1" s="34" t="s">
        <v>43</v>
      </c>
      <c r="AT1" s="34" t="s">
        <v>44</v>
      </c>
      <c r="AU1" s="39" t="s">
        <v>45</v>
      </c>
      <c r="AV1" s="35" t="s">
        <v>46</v>
      </c>
      <c r="AW1" s="36" t="s">
        <v>47</v>
      </c>
      <c r="AX1" s="36" t="s">
        <v>48</v>
      </c>
      <c r="AY1" s="36" t="s">
        <v>49</v>
      </c>
      <c r="AZ1" s="36" t="s">
        <v>50</v>
      </c>
      <c r="BA1" s="40" t="s">
        <v>51</v>
      </c>
      <c r="BB1" s="165" t="s">
        <v>2493</v>
      </c>
      <c r="BC1" s="166" t="s">
        <v>2494</v>
      </c>
      <c r="BD1" s="166" t="s">
        <v>2495</v>
      </c>
      <c r="BE1" s="166" t="s">
        <v>2496</v>
      </c>
      <c r="BF1" s="166" t="s">
        <v>2487</v>
      </c>
      <c r="BG1" s="167" t="s">
        <v>2498</v>
      </c>
      <c r="BH1" s="42" t="s">
        <v>54</v>
      </c>
      <c r="BI1" s="43" t="s">
        <v>55</v>
      </c>
      <c r="BJ1" s="43" t="s">
        <v>56</v>
      </c>
      <c r="BK1" s="44" t="s">
        <v>57</v>
      </c>
      <c r="BL1" s="68" t="s">
        <v>58</v>
      </c>
      <c r="BM1" s="69" t="s">
        <v>59</v>
      </c>
      <c r="BN1" s="69" t="s">
        <v>60</v>
      </c>
      <c r="BO1" s="70" t="s">
        <v>61</v>
      </c>
      <c r="BP1" s="45" t="s">
        <v>62</v>
      </c>
      <c r="BQ1" s="45" t="s">
        <v>63</v>
      </c>
      <c r="BR1" s="46" t="s">
        <v>64</v>
      </c>
      <c r="BS1" s="46" t="s">
        <v>65</v>
      </c>
      <c r="BT1" s="46" t="s">
        <v>66</v>
      </c>
      <c r="BU1" s="95" t="s">
        <v>2501</v>
      </c>
      <c r="BV1" s="95" t="s">
        <v>2502</v>
      </c>
      <c r="BW1" s="95" t="s">
        <v>2503</v>
      </c>
      <c r="BX1" s="95" t="s">
        <v>2504</v>
      </c>
      <c r="BY1" s="95" t="s">
        <v>2505</v>
      </c>
      <c r="BZ1" s="95" t="s">
        <v>2506</v>
      </c>
      <c r="CA1" s="95" t="s">
        <v>2507</v>
      </c>
      <c r="CB1" s="34" t="s">
        <v>67</v>
      </c>
      <c r="CC1" s="34" t="s">
        <v>68</v>
      </c>
      <c r="CD1" s="34" t="s">
        <v>69</v>
      </c>
      <c r="CE1" s="34" t="s">
        <v>70</v>
      </c>
      <c r="CF1" s="47" t="s">
        <v>71</v>
      </c>
      <c r="CG1" s="48" t="s">
        <v>72</v>
      </c>
      <c r="CH1" s="49" t="s">
        <v>73</v>
      </c>
      <c r="CI1" s="49" t="s">
        <v>74</v>
      </c>
      <c r="CJ1" s="50" t="s">
        <v>75</v>
      </c>
      <c r="CK1" s="11"/>
    </row>
    <row r="2" spans="1:89" ht="28.5" customHeight="1">
      <c r="A2" t="s">
        <v>76</v>
      </c>
      <c r="C2" s="1" t="s">
        <v>77</v>
      </c>
      <c r="D2">
        <v>2002</v>
      </c>
      <c r="E2" t="s">
        <v>78</v>
      </c>
      <c r="G2" t="s">
        <v>79</v>
      </c>
      <c r="H2" t="s">
        <v>80</v>
      </c>
      <c r="I2" t="s">
        <v>81</v>
      </c>
      <c r="J2" t="s">
        <v>81</v>
      </c>
      <c r="L2" s="56">
        <v>4045</v>
      </c>
      <c r="M2" t="s">
        <v>82</v>
      </c>
      <c r="N2" t="s">
        <v>83</v>
      </c>
      <c r="O2">
        <v>10</v>
      </c>
      <c r="P2">
        <v>4035</v>
      </c>
      <c r="S2" t="s">
        <v>84</v>
      </c>
      <c r="T2" t="s">
        <v>85</v>
      </c>
      <c r="U2" t="s">
        <v>86</v>
      </c>
      <c r="V2" t="s">
        <v>87</v>
      </c>
      <c r="W2" t="s">
        <v>88</v>
      </c>
      <c r="X2" t="s">
        <v>89</v>
      </c>
      <c r="Y2" t="s">
        <v>90</v>
      </c>
      <c r="Z2">
        <v>7</v>
      </c>
      <c r="AA2">
        <v>3</v>
      </c>
      <c r="AB2">
        <v>305</v>
      </c>
      <c r="AC2">
        <v>3649</v>
      </c>
      <c r="AD2">
        <v>28.54</v>
      </c>
      <c r="AE2">
        <v>7.34</v>
      </c>
      <c r="AF2">
        <v>110.91</v>
      </c>
      <c r="AQ2">
        <v>24.17</v>
      </c>
      <c r="AR2">
        <v>5.44</v>
      </c>
      <c r="AS2">
        <v>107.46</v>
      </c>
      <c r="AU2" t="s">
        <v>91</v>
      </c>
    </row>
    <row r="3" spans="1:89" ht="25.5" customHeight="1">
      <c r="A3" t="s">
        <v>76</v>
      </c>
      <c r="C3" s="1" t="s">
        <v>77</v>
      </c>
      <c r="D3">
        <v>2002</v>
      </c>
      <c r="E3" t="s">
        <v>78</v>
      </c>
      <c r="G3" t="s">
        <v>79</v>
      </c>
      <c r="H3" t="s">
        <v>80</v>
      </c>
      <c r="I3" t="s">
        <v>81</v>
      </c>
      <c r="J3" t="s">
        <v>81</v>
      </c>
      <c r="L3" s="56">
        <v>4045</v>
      </c>
      <c r="M3" t="s">
        <v>92</v>
      </c>
      <c r="N3" t="s">
        <v>83</v>
      </c>
      <c r="O3">
        <v>38</v>
      </c>
      <c r="P3">
        <v>4007</v>
      </c>
      <c r="S3" t="s">
        <v>84</v>
      </c>
      <c r="T3" t="s">
        <v>85</v>
      </c>
      <c r="U3" t="s">
        <v>86</v>
      </c>
      <c r="V3" t="s">
        <v>87</v>
      </c>
      <c r="W3" t="s">
        <v>88</v>
      </c>
      <c r="X3" t="s">
        <v>89</v>
      </c>
      <c r="Y3" t="s">
        <v>90</v>
      </c>
      <c r="Z3">
        <v>8</v>
      </c>
      <c r="AA3">
        <v>30</v>
      </c>
      <c r="AB3">
        <v>304</v>
      </c>
      <c r="AC3">
        <v>3622</v>
      </c>
      <c r="AD3">
        <v>3.25</v>
      </c>
      <c r="AE3">
        <v>1.48</v>
      </c>
      <c r="AF3">
        <v>7.15</v>
      </c>
      <c r="AQ3">
        <v>2.76</v>
      </c>
      <c r="AR3">
        <v>1.18</v>
      </c>
      <c r="AS3">
        <v>6.47</v>
      </c>
      <c r="AU3" t="s">
        <v>91</v>
      </c>
    </row>
    <row r="4" spans="1:89" ht="29.25" customHeight="1">
      <c r="A4" t="s">
        <v>76</v>
      </c>
      <c r="C4" s="1" t="s">
        <v>77</v>
      </c>
      <c r="D4">
        <v>2002</v>
      </c>
      <c r="E4" t="s">
        <v>78</v>
      </c>
      <c r="G4" t="s">
        <v>79</v>
      </c>
      <c r="H4" t="s">
        <v>80</v>
      </c>
      <c r="I4" t="s">
        <v>81</v>
      </c>
      <c r="J4" t="s">
        <v>81</v>
      </c>
      <c r="L4" s="56">
        <v>4045</v>
      </c>
      <c r="M4" t="s">
        <v>92</v>
      </c>
      <c r="N4" t="s">
        <v>83</v>
      </c>
      <c r="O4" s="2">
        <v>38</v>
      </c>
      <c r="P4" s="2">
        <v>4007</v>
      </c>
      <c r="S4" t="s">
        <v>84</v>
      </c>
      <c r="T4" t="s">
        <v>93</v>
      </c>
      <c r="U4" t="s">
        <v>86</v>
      </c>
      <c r="V4" t="s">
        <v>87</v>
      </c>
      <c r="W4" t="s">
        <v>88</v>
      </c>
      <c r="X4" t="s">
        <v>89</v>
      </c>
      <c r="Y4" t="s">
        <v>90</v>
      </c>
      <c r="Z4">
        <v>3</v>
      </c>
      <c r="AA4">
        <v>30</v>
      </c>
      <c r="AB4">
        <v>264</v>
      </c>
      <c r="AC4">
        <v>3622</v>
      </c>
      <c r="AD4">
        <v>1.37</v>
      </c>
      <c r="AE4">
        <v>0.42</v>
      </c>
      <c r="AF4">
        <v>4.5199999999999996</v>
      </c>
      <c r="AQ4">
        <v>1.23</v>
      </c>
      <c r="AR4">
        <v>0.36</v>
      </c>
      <c r="AS4">
        <v>4.2300000000000004</v>
      </c>
      <c r="AU4" t="s">
        <v>91</v>
      </c>
    </row>
    <row r="5" spans="1:89" ht="32.25" customHeight="1">
      <c r="A5" t="s">
        <v>76</v>
      </c>
      <c r="C5" s="1" t="s">
        <v>77</v>
      </c>
      <c r="D5">
        <v>2002</v>
      </c>
      <c r="E5" t="s">
        <v>78</v>
      </c>
      <c r="G5" t="s">
        <v>79</v>
      </c>
      <c r="H5" t="s">
        <v>80</v>
      </c>
      <c r="I5" t="s">
        <v>81</v>
      </c>
      <c r="J5" t="s">
        <v>81</v>
      </c>
      <c r="L5" s="56">
        <v>4045</v>
      </c>
      <c r="M5" t="s">
        <v>92</v>
      </c>
      <c r="N5" t="s">
        <v>83</v>
      </c>
      <c r="O5" s="2">
        <v>38</v>
      </c>
      <c r="P5" s="2">
        <v>4007</v>
      </c>
      <c r="S5" t="s">
        <v>84</v>
      </c>
      <c r="T5" t="s">
        <v>94</v>
      </c>
      <c r="U5" t="s">
        <v>86</v>
      </c>
      <c r="V5" t="s">
        <v>87</v>
      </c>
      <c r="W5" t="s">
        <v>88</v>
      </c>
      <c r="X5" t="s">
        <v>89</v>
      </c>
      <c r="Y5" t="s">
        <v>90</v>
      </c>
      <c r="Z5">
        <v>2</v>
      </c>
      <c r="AA5">
        <v>30</v>
      </c>
      <c r="AB5">
        <v>34</v>
      </c>
      <c r="AC5">
        <v>3622</v>
      </c>
      <c r="AD5">
        <v>7.1</v>
      </c>
      <c r="AE5">
        <v>1.63</v>
      </c>
      <c r="AF5">
        <v>30.91</v>
      </c>
      <c r="AQ5">
        <v>4.9000000000000004</v>
      </c>
      <c r="AR5">
        <v>10.4</v>
      </c>
      <c r="AS5">
        <v>23.14</v>
      </c>
      <c r="AU5" t="s">
        <v>91</v>
      </c>
    </row>
    <row r="6" spans="1:89" ht="23.25" customHeight="1">
      <c r="A6" t="s">
        <v>76</v>
      </c>
      <c r="C6" s="1" t="s">
        <v>77</v>
      </c>
      <c r="D6">
        <v>2002</v>
      </c>
      <c r="E6" t="s">
        <v>78</v>
      </c>
      <c r="G6" t="s">
        <v>79</v>
      </c>
      <c r="H6" t="s">
        <v>80</v>
      </c>
      <c r="I6" t="s">
        <v>81</v>
      </c>
      <c r="J6" t="s">
        <v>81</v>
      </c>
      <c r="L6" s="56">
        <v>4045</v>
      </c>
      <c r="M6" t="s">
        <v>92</v>
      </c>
      <c r="N6" t="s">
        <v>83</v>
      </c>
      <c r="O6" s="2">
        <v>38</v>
      </c>
      <c r="P6" s="2">
        <v>4007</v>
      </c>
      <c r="S6" t="s">
        <v>84</v>
      </c>
      <c r="T6" t="s">
        <v>95</v>
      </c>
      <c r="U6" t="s">
        <v>86</v>
      </c>
      <c r="V6" t="s">
        <v>87</v>
      </c>
      <c r="W6" t="s">
        <v>88</v>
      </c>
      <c r="X6" t="s">
        <v>89</v>
      </c>
      <c r="Y6" t="s">
        <v>90</v>
      </c>
      <c r="Z6">
        <v>3</v>
      </c>
      <c r="AA6">
        <v>3</v>
      </c>
      <c r="AB6">
        <v>32</v>
      </c>
      <c r="AC6">
        <v>3649</v>
      </c>
      <c r="AD6">
        <v>11.32</v>
      </c>
      <c r="AE6">
        <v>3.29</v>
      </c>
      <c r="AF6">
        <v>38.99</v>
      </c>
      <c r="AQ6">
        <v>6.81</v>
      </c>
      <c r="AR6">
        <v>1.79</v>
      </c>
      <c r="AS6">
        <v>25.92</v>
      </c>
      <c r="AU6" t="s">
        <v>91</v>
      </c>
    </row>
    <row r="7" spans="1:89" ht="23.25" customHeight="1">
      <c r="A7" t="s">
        <v>76</v>
      </c>
      <c r="C7" s="1" t="s">
        <v>77</v>
      </c>
      <c r="D7">
        <v>2002</v>
      </c>
      <c r="E7" t="s">
        <v>78</v>
      </c>
      <c r="G7" t="s">
        <v>79</v>
      </c>
      <c r="H7" t="s">
        <v>80</v>
      </c>
      <c r="I7" t="s">
        <v>81</v>
      </c>
      <c r="J7" t="s">
        <v>81</v>
      </c>
      <c r="L7" s="56">
        <v>4045</v>
      </c>
      <c r="M7" t="s">
        <v>82</v>
      </c>
      <c r="N7" t="s">
        <v>83</v>
      </c>
      <c r="O7">
        <v>10</v>
      </c>
      <c r="P7">
        <v>4035</v>
      </c>
      <c r="S7" t="s">
        <v>84</v>
      </c>
      <c r="T7" t="s">
        <v>93</v>
      </c>
      <c r="U7" t="s">
        <v>86</v>
      </c>
      <c r="V7" t="s">
        <v>87</v>
      </c>
      <c r="W7" t="s">
        <v>88</v>
      </c>
      <c r="X7" t="s">
        <v>89</v>
      </c>
      <c r="Y7" t="s">
        <v>90</v>
      </c>
      <c r="Z7">
        <v>2</v>
      </c>
      <c r="AA7">
        <v>3</v>
      </c>
      <c r="AB7">
        <v>265</v>
      </c>
      <c r="AC7">
        <v>3649</v>
      </c>
      <c r="AD7">
        <v>9.18</v>
      </c>
      <c r="AE7">
        <v>1.53</v>
      </c>
      <c r="AF7">
        <v>55.18</v>
      </c>
      <c r="AQ7">
        <v>7.9</v>
      </c>
      <c r="AR7">
        <v>1.1499999999999999</v>
      </c>
      <c r="AS7">
        <v>54.09</v>
      </c>
      <c r="AU7" t="s">
        <v>91</v>
      </c>
    </row>
    <row r="8" spans="1:89" ht="22.5" customHeight="1">
      <c r="A8" t="s">
        <v>76</v>
      </c>
      <c r="C8" s="1" t="s">
        <v>77</v>
      </c>
      <c r="D8">
        <v>2002</v>
      </c>
      <c r="E8" t="s">
        <v>78</v>
      </c>
      <c r="G8" t="s">
        <v>79</v>
      </c>
      <c r="H8" t="s">
        <v>80</v>
      </c>
      <c r="I8" t="s">
        <v>81</v>
      </c>
      <c r="J8" t="s">
        <v>81</v>
      </c>
      <c r="L8" s="56">
        <v>4045</v>
      </c>
      <c r="M8" t="s">
        <v>82</v>
      </c>
      <c r="N8" t="s">
        <v>83</v>
      </c>
      <c r="O8">
        <v>10</v>
      </c>
      <c r="P8">
        <v>4035</v>
      </c>
      <c r="S8" t="s">
        <v>84</v>
      </c>
      <c r="T8" t="s">
        <v>94</v>
      </c>
      <c r="U8" t="s">
        <v>86</v>
      </c>
      <c r="V8" t="s">
        <v>87</v>
      </c>
      <c r="W8" t="s">
        <v>88</v>
      </c>
      <c r="X8" t="s">
        <v>89</v>
      </c>
      <c r="Y8" t="s">
        <v>90</v>
      </c>
      <c r="Z8">
        <v>2</v>
      </c>
      <c r="AA8">
        <v>3</v>
      </c>
      <c r="AB8">
        <v>34</v>
      </c>
      <c r="AC8">
        <v>3649</v>
      </c>
      <c r="AD8">
        <v>71.55</v>
      </c>
      <c r="AE8">
        <v>11.58</v>
      </c>
      <c r="AF8">
        <v>441.94</v>
      </c>
      <c r="AQ8">
        <v>54.46</v>
      </c>
      <c r="AR8">
        <v>7.17</v>
      </c>
      <c r="AS8">
        <v>413.73</v>
      </c>
      <c r="AU8" t="s">
        <v>91</v>
      </c>
    </row>
    <row r="9" spans="1:89" ht="16.5" customHeight="1">
      <c r="A9" t="s">
        <v>76</v>
      </c>
      <c r="C9" s="1" t="s">
        <v>77</v>
      </c>
      <c r="D9">
        <v>2002</v>
      </c>
      <c r="E9" t="s">
        <v>78</v>
      </c>
      <c r="G9" t="s">
        <v>79</v>
      </c>
      <c r="H9" t="s">
        <v>80</v>
      </c>
      <c r="I9" t="s">
        <v>81</v>
      </c>
      <c r="J9" t="s">
        <v>81</v>
      </c>
      <c r="L9" s="56">
        <v>4045</v>
      </c>
      <c r="M9" t="s">
        <v>82</v>
      </c>
      <c r="N9" t="s">
        <v>83</v>
      </c>
      <c r="O9">
        <v>10</v>
      </c>
      <c r="P9">
        <v>4035</v>
      </c>
      <c r="S9" t="s">
        <v>84</v>
      </c>
      <c r="T9" t="s">
        <v>95</v>
      </c>
      <c r="U9" t="s">
        <v>86</v>
      </c>
      <c r="V9" t="s">
        <v>87</v>
      </c>
      <c r="W9" t="s">
        <v>88</v>
      </c>
      <c r="X9" t="s">
        <v>89</v>
      </c>
      <c r="Y9" t="s">
        <v>90</v>
      </c>
      <c r="Z9">
        <v>3</v>
      </c>
      <c r="AA9">
        <v>3</v>
      </c>
      <c r="AB9">
        <v>32</v>
      </c>
      <c r="AC9">
        <v>3649</v>
      </c>
      <c r="AD9">
        <v>114.03</v>
      </c>
      <c r="AE9">
        <v>22.17</v>
      </c>
      <c r="AF9">
        <v>586.5</v>
      </c>
      <c r="AQ9">
        <v>74.67</v>
      </c>
      <c r="AR9">
        <v>11.76</v>
      </c>
      <c r="AS9">
        <v>474.32</v>
      </c>
      <c r="AU9" t="s">
        <v>91</v>
      </c>
    </row>
    <row r="10" spans="1:89" ht="107.25" customHeight="1">
      <c r="A10" s="56" t="s">
        <v>96</v>
      </c>
      <c r="B10" s="56" t="s">
        <v>97</v>
      </c>
      <c r="C10" s="1" t="s">
        <v>98</v>
      </c>
      <c r="D10">
        <v>2003</v>
      </c>
      <c r="E10" s="56" t="s">
        <v>99</v>
      </c>
      <c r="F10" s="56"/>
      <c r="G10" s="96" t="s">
        <v>100</v>
      </c>
      <c r="H10" s="56" t="s">
        <v>101</v>
      </c>
      <c r="I10">
        <v>18</v>
      </c>
      <c r="J10">
        <v>18</v>
      </c>
      <c r="L10" s="56">
        <v>1025</v>
      </c>
      <c r="M10" s="56" t="s">
        <v>102</v>
      </c>
      <c r="N10" s="56" t="s">
        <v>103</v>
      </c>
      <c r="O10" s="56">
        <v>41</v>
      </c>
      <c r="P10" s="56">
        <v>981</v>
      </c>
      <c r="S10" s="56" t="s">
        <v>104</v>
      </c>
      <c r="T10" s="56" t="s">
        <v>105</v>
      </c>
      <c r="U10" s="56" t="s">
        <v>106</v>
      </c>
      <c r="V10" t="s">
        <v>107</v>
      </c>
      <c r="W10" t="s">
        <v>88</v>
      </c>
      <c r="X10" s="56" t="s">
        <v>89</v>
      </c>
      <c r="Y10" s="56">
        <v>252</v>
      </c>
      <c r="AQ10" s="56">
        <v>3.7</v>
      </c>
      <c r="AR10" s="56">
        <v>2.8</v>
      </c>
      <c r="AS10" s="56">
        <v>5</v>
      </c>
      <c r="AT10" s="56" t="s">
        <v>108</v>
      </c>
      <c r="AU10" s="56" t="s">
        <v>109</v>
      </c>
      <c r="BL10" s="56">
        <v>2.89</v>
      </c>
      <c r="BM10" s="56"/>
      <c r="BN10" s="56">
        <v>0.78</v>
      </c>
      <c r="CH10" s="56"/>
      <c r="CI10" s="56"/>
    </row>
    <row r="11" spans="1:89" ht="102.75" customHeight="1">
      <c r="A11" s="56" t="s">
        <v>96</v>
      </c>
      <c r="B11" s="56" t="s">
        <v>97</v>
      </c>
      <c r="C11" s="1" t="s">
        <v>98</v>
      </c>
      <c r="D11">
        <v>2003</v>
      </c>
      <c r="E11" s="56" t="s">
        <v>99</v>
      </c>
      <c r="F11" s="56"/>
      <c r="G11" s="96" t="s">
        <v>100</v>
      </c>
      <c r="H11" s="56" t="s">
        <v>101</v>
      </c>
      <c r="I11">
        <v>21</v>
      </c>
      <c r="J11">
        <v>21</v>
      </c>
      <c r="L11" s="56">
        <v>1011</v>
      </c>
      <c r="M11" s="56" t="s">
        <v>110</v>
      </c>
      <c r="N11" s="56" t="s">
        <v>103</v>
      </c>
      <c r="O11" s="56">
        <v>50</v>
      </c>
      <c r="P11" s="56">
        <v>961</v>
      </c>
      <c r="S11" s="56" t="s">
        <v>104</v>
      </c>
      <c r="T11" s="56" t="s">
        <v>111</v>
      </c>
      <c r="U11" s="56" t="s">
        <v>106</v>
      </c>
      <c r="V11" t="s">
        <v>107</v>
      </c>
      <c r="W11" t="s">
        <v>88</v>
      </c>
      <c r="X11" s="56" t="s">
        <v>89</v>
      </c>
      <c r="Y11" s="56">
        <v>252</v>
      </c>
      <c r="AQ11" s="56">
        <v>2.2999999999999998</v>
      </c>
      <c r="AR11" s="56">
        <v>1.7</v>
      </c>
      <c r="AS11" s="56">
        <v>3.2</v>
      </c>
      <c r="AT11" s="56" t="s">
        <v>108</v>
      </c>
      <c r="AU11" s="56" t="s">
        <v>109</v>
      </c>
      <c r="BL11" s="56">
        <v>2.02</v>
      </c>
      <c r="BM11" s="56"/>
      <c r="BN11" s="56">
        <v>0.87</v>
      </c>
      <c r="CH11" s="56"/>
      <c r="CI11" s="56"/>
    </row>
    <row r="12" spans="1:89" ht="109.5" customHeight="1">
      <c r="A12" s="56" t="s">
        <v>96</v>
      </c>
      <c r="B12" s="56" t="s">
        <v>97</v>
      </c>
      <c r="C12" s="1" t="s">
        <v>98</v>
      </c>
      <c r="D12">
        <v>2003</v>
      </c>
      <c r="E12" s="56" t="s">
        <v>99</v>
      </c>
      <c r="F12" s="56"/>
      <c r="G12" s="96" t="s">
        <v>100</v>
      </c>
      <c r="H12" s="56" t="s">
        <v>101</v>
      </c>
      <c r="L12" s="56"/>
      <c r="M12" s="56" t="s">
        <v>112</v>
      </c>
      <c r="N12" s="56" t="s">
        <v>103</v>
      </c>
      <c r="O12" s="56"/>
      <c r="P12" s="56"/>
      <c r="S12" s="56" t="s">
        <v>104</v>
      </c>
      <c r="T12" s="56" t="s">
        <v>113</v>
      </c>
      <c r="U12" s="56" t="s">
        <v>106</v>
      </c>
      <c r="V12" t="s">
        <v>107</v>
      </c>
      <c r="W12" t="s">
        <v>88</v>
      </c>
      <c r="X12" s="56" t="s">
        <v>89</v>
      </c>
      <c r="Y12" s="56">
        <v>252</v>
      </c>
      <c r="CB12" t="s">
        <v>114</v>
      </c>
      <c r="CC12" t="s">
        <v>115</v>
      </c>
      <c r="CD12" t="s">
        <v>116</v>
      </c>
      <c r="CE12" t="s">
        <v>117</v>
      </c>
      <c r="CF12" s="56" t="s">
        <v>118</v>
      </c>
      <c r="CH12" s="56"/>
      <c r="CI12" s="56"/>
    </row>
    <row r="13" spans="1:89">
      <c r="A13" t="s">
        <v>76</v>
      </c>
      <c r="C13" s="1" t="s">
        <v>119</v>
      </c>
      <c r="D13">
        <v>2004</v>
      </c>
      <c r="E13" s="56" t="s">
        <v>120</v>
      </c>
      <c r="F13" t="s">
        <v>121</v>
      </c>
      <c r="G13" s="96" t="s">
        <v>100</v>
      </c>
      <c r="H13" t="s">
        <v>122</v>
      </c>
      <c r="I13">
        <v>19</v>
      </c>
      <c r="J13">
        <v>19</v>
      </c>
      <c r="L13" s="56">
        <v>3500</v>
      </c>
      <c r="M13" s="56" t="s">
        <v>123</v>
      </c>
      <c r="N13" s="56" t="s">
        <v>124</v>
      </c>
      <c r="S13" t="s">
        <v>125</v>
      </c>
      <c r="T13" s="56" t="s">
        <v>126</v>
      </c>
      <c r="U13" s="56" t="s">
        <v>127</v>
      </c>
      <c r="V13" s="56" t="s">
        <v>128</v>
      </c>
      <c r="W13" s="56" t="s">
        <v>5</v>
      </c>
      <c r="X13" s="56" t="s">
        <v>89</v>
      </c>
      <c r="Y13" s="56">
        <v>216</v>
      </c>
      <c r="BL13">
        <v>0.03</v>
      </c>
      <c r="BN13">
        <v>0.02</v>
      </c>
      <c r="BU13">
        <v>0.06</v>
      </c>
      <c r="BW13">
        <v>0.61</v>
      </c>
      <c r="CH13" s="56"/>
      <c r="CI13" s="56"/>
    </row>
    <row r="14" spans="1:89">
      <c r="A14" t="s">
        <v>76</v>
      </c>
      <c r="C14" s="1" t="s">
        <v>119</v>
      </c>
      <c r="D14">
        <v>2004</v>
      </c>
      <c r="E14" s="56" t="s">
        <v>120</v>
      </c>
      <c r="F14" t="s">
        <v>121</v>
      </c>
      <c r="G14" s="96" t="s">
        <v>100</v>
      </c>
      <c r="H14" t="s">
        <v>122</v>
      </c>
      <c r="I14">
        <v>19</v>
      </c>
      <c r="J14">
        <v>19</v>
      </c>
      <c r="L14" s="56">
        <v>3500</v>
      </c>
      <c r="M14" s="56" t="s">
        <v>123</v>
      </c>
      <c r="N14" s="56" t="s">
        <v>124</v>
      </c>
      <c r="S14" t="s">
        <v>125</v>
      </c>
      <c r="T14" s="56" t="s">
        <v>129</v>
      </c>
      <c r="U14" s="56" t="s">
        <v>127</v>
      </c>
      <c r="V14" s="56" t="s">
        <v>128</v>
      </c>
      <c r="W14" s="56" t="s">
        <v>5</v>
      </c>
      <c r="X14" s="56" t="s">
        <v>89</v>
      </c>
      <c r="Y14" s="56">
        <v>216</v>
      </c>
      <c r="BL14">
        <v>0.05</v>
      </c>
      <c r="BN14">
        <v>0.02</v>
      </c>
      <c r="BU14">
        <v>0.22</v>
      </c>
      <c r="BW14">
        <v>0.13</v>
      </c>
      <c r="CH14" s="56"/>
      <c r="CI14" s="56"/>
    </row>
    <row r="15" spans="1:89">
      <c r="A15" t="s">
        <v>76</v>
      </c>
      <c r="C15" s="1" t="s">
        <v>119</v>
      </c>
      <c r="D15">
        <v>2004</v>
      </c>
      <c r="E15" s="56" t="s">
        <v>120</v>
      </c>
      <c r="F15" t="s">
        <v>121</v>
      </c>
      <c r="G15" s="96" t="s">
        <v>100</v>
      </c>
      <c r="H15" t="s">
        <v>122</v>
      </c>
      <c r="I15">
        <v>19</v>
      </c>
      <c r="J15">
        <v>19</v>
      </c>
      <c r="L15" s="56">
        <v>3500</v>
      </c>
      <c r="M15" s="56" t="s">
        <v>123</v>
      </c>
      <c r="N15" s="56" t="s">
        <v>124</v>
      </c>
      <c r="S15" t="s">
        <v>125</v>
      </c>
      <c r="T15" s="56" t="s">
        <v>130</v>
      </c>
      <c r="U15" s="56" t="s">
        <v>127</v>
      </c>
      <c r="V15" s="56" t="s">
        <v>128</v>
      </c>
      <c r="W15" s="56" t="s">
        <v>5</v>
      </c>
      <c r="X15" s="56" t="s">
        <v>89</v>
      </c>
      <c r="Y15" s="56">
        <v>216</v>
      </c>
      <c r="BL15">
        <v>0.06</v>
      </c>
      <c r="BN15">
        <v>0.02</v>
      </c>
      <c r="BU15">
        <v>0.27</v>
      </c>
      <c r="BW15">
        <v>5.8000000000000003E-2</v>
      </c>
      <c r="CH15" s="56"/>
      <c r="CI15" s="56"/>
    </row>
    <row r="16" spans="1:89">
      <c r="A16" t="s">
        <v>76</v>
      </c>
      <c r="C16" s="1" t="s">
        <v>119</v>
      </c>
      <c r="D16">
        <v>2004</v>
      </c>
      <c r="E16" s="56" t="s">
        <v>120</v>
      </c>
      <c r="F16" t="s">
        <v>121</v>
      </c>
      <c r="G16" s="96" t="s">
        <v>100</v>
      </c>
      <c r="H16" t="s">
        <v>122</v>
      </c>
      <c r="I16">
        <v>19</v>
      </c>
      <c r="J16">
        <v>19</v>
      </c>
      <c r="L16" s="56">
        <v>3500</v>
      </c>
      <c r="M16" s="56" t="s">
        <v>123</v>
      </c>
      <c r="N16" s="56" t="s">
        <v>124</v>
      </c>
      <c r="S16" t="s">
        <v>125</v>
      </c>
      <c r="T16" s="56" t="s">
        <v>131</v>
      </c>
      <c r="U16" s="56" t="s">
        <v>127</v>
      </c>
      <c r="V16" s="56" t="s">
        <v>128</v>
      </c>
      <c r="W16" s="56" t="s">
        <v>5</v>
      </c>
      <c r="X16" s="56" t="s">
        <v>89</v>
      </c>
      <c r="Y16" s="56">
        <v>216</v>
      </c>
      <c r="BL16">
        <v>0.23</v>
      </c>
      <c r="BN16">
        <v>0.02</v>
      </c>
      <c r="BU16">
        <v>1.39</v>
      </c>
      <c r="BW16">
        <v>0</v>
      </c>
      <c r="CH16" s="56"/>
      <c r="CI16" s="56"/>
    </row>
    <row r="17" spans="1:87">
      <c r="A17" t="s">
        <v>76</v>
      </c>
      <c r="C17" s="1" t="s">
        <v>119</v>
      </c>
      <c r="D17">
        <v>2004</v>
      </c>
      <c r="E17" s="56" t="s">
        <v>120</v>
      </c>
      <c r="F17" t="s">
        <v>121</v>
      </c>
      <c r="G17" s="96" t="s">
        <v>100</v>
      </c>
      <c r="H17" t="s">
        <v>122</v>
      </c>
      <c r="I17">
        <v>19</v>
      </c>
      <c r="J17">
        <v>19</v>
      </c>
      <c r="L17" s="56">
        <v>3500</v>
      </c>
      <c r="M17" s="56" t="s">
        <v>132</v>
      </c>
      <c r="N17" s="56" t="s">
        <v>124</v>
      </c>
      <c r="S17" t="s">
        <v>125</v>
      </c>
      <c r="T17" s="56" t="s">
        <v>126</v>
      </c>
      <c r="U17" s="56" t="s">
        <v>127</v>
      </c>
      <c r="V17" s="56" t="s">
        <v>128</v>
      </c>
      <c r="W17" s="56" t="s">
        <v>5</v>
      </c>
      <c r="X17" s="56" t="s">
        <v>89</v>
      </c>
      <c r="Y17" s="56">
        <v>216</v>
      </c>
      <c r="BL17">
        <v>0.28000000000000003</v>
      </c>
      <c r="BN17">
        <v>0.2</v>
      </c>
      <c r="BU17">
        <v>0.31</v>
      </c>
      <c r="BW17">
        <v>8.9999999999999993E-3</v>
      </c>
      <c r="CH17" s="56"/>
      <c r="CI17" s="56"/>
    </row>
    <row r="18" spans="1:87">
      <c r="A18" t="s">
        <v>76</v>
      </c>
      <c r="C18" s="1" t="s">
        <v>119</v>
      </c>
      <c r="D18">
        <v>2004</v>
      </c>
      <c r="E18" s="56" t="s">
        <v>120</v>
      </c>
      <c r="F18" t="s">
        <v>121</v>
      </c>
      <c r="G18" s="96" t="s">
        <v>100</v>
      </c>
      <c r="H18" t="s">
        <v>122</v>
      </c>
      <c r="I18">
        <v>19</v>
      </c>
      <c r="J18">
        <v>19</v>
      </c>
      <c r="L18" s="56">
        <v>3500</v>
      </c>
      <c r="M18" s="56" t="s">
        <v>132</v>
      </c>
      <c r="N18" s="56" t="s">
        <v>124</v>
      </c>
      <c r="S18" t="s">
        <v>125</v>
      </c>
      <c r="T18" s="56" t="s">
        <v>129</v>
      </c>
      <c r="U18" s="56" t="s">
        <v>127</v>
      </c>
      <c r="V18" s="56" t="s">
        <v>128</v>
      </c>
      <c r="W18" s="56" t="s">
        <v>5</v>
      </c>
      <c r="X18" s="56" t="s">
        <v>89</v>
      </c>
      <c r="Y18" s="56">
        <v>216</v>
      </c>
      <c r="BL18">
        <v>0.3</v>
      </c>
      <c r="BN18">
        <v>0.2</v>
      </c>
      <c r="BU18">
        <v>0.38</v>
      </c>
      <c r="BW18">
        <v>8.9999999999999993E-3</v>
      </c>
      <c r="CH18" s="56"/>
      <c r="CI18" s="56"/>
    </row>
    <row r="19" spans="1:87">
      <c r="A19" t="s">
        <v>76</v>
      </c>
      <c r="C19" s="1" t="s">
        <v>119</v>
      </c>
      <c r="D19">
        <v>2004</v>
      </c>
      <c r="E19" s="56" t="s">
        <v>120</v>
      </c>
      <c r="F19" t="s">
        <v>121</v>
      </c>
      <c r="G19" s="96" t="s">
        <v>100</v>
      </c>
      <c r="H19" t="s">
        <v>122</v>
      </c>
      <c r="I19">
        <v>19</v>
      </c>
      <c r="J19">
        <v>19</v>
      </c>
      <c r="L19" s="56">
        <v>3500</v>
      </c>
      <c r="M19" s="56" t="s">
        <v>132</v>
      </c>
      <c r="N19" s="56" t="s">
        <v>124</v>
      </c>
      <c r="S19" t="s">
        <v>125</v>
      </c>
      <c r="T19" s="56" t="s">
        <v>130</v>
      </c>
      <c r="U19" s="56" t="s">
        <v>127</v>
      </c>
      <c r="V19" s="56" t="s">
        <v>128</v>
      </c>
      <c r="W19" s="56" t="s">
        <v>5</v>
      </c>
      <c r="X19" s="56" t="s">
        <v>89</v>
      </c>
      <c r="Y19" s="56">
        <v>216</v>
      </c>
      <c r="BL19">
        <v>0.36</v>
      </c>
      <c r="BN19">
        <v>0.2</v>
      </c>
      <c r="BU19">
        <v>0.64</v>
      </c>
      <c r="BW19">
        <v>0</v>
      </c>
      <c r="CH19" s="56"/>
      <c r="CI19" s="56"/>
    </row>
    <row r="20" spans="1:87">
      <c r="A20" t="s">
        <v>76</v>
      </c>
      <c r="C20" s="1" t="s">
        <v>119</v>
      </c>
      <c r="D20">
        <v>2004</v>
      </c>
      <c r="E20" s="56" t="s">
        <v>120</v>
      </c>
      <c r="F20" t="s">
        <v>121</v>
      </c>
      <c r="G20" s="96" t="s">
        <v>100</v>
      </c>
      <c r="H20" t="s">
        <v>122</v>
      </c>
      <c r="I20">
        <v>19</v>
      </c>
      <c r="J20">
        <v>19</v>
      </c>
      <c r="L20" s="56">
        <v>3500</v>
      </c>
      <c r="M20" s="56" t="s">
        <v>132</v>
      </c>
      <c r="N20" s="56" t="s">
        <v>124</v>
      </c>
      <c r="S20" t="s">
        <v>125</v>
      </c>
      <c r="T20" s="56" t="s">
        <v>131</v>
      </c>
      <c r="U20" s="56" t="s">
        <v>127</v>
      </c>
      <c r="V20" s="56" t="s">
        <v>128</v>
      </c>
      <c r="W20" s="56" t="s">
        <v>5</v>
      </c>
      <c r="X20" s="56" t="s">
        <v>89</v>
      </c>
      <c r="Y20" s="56">
        <v>216</v>
      </c>
      <c r="BL20">
        <v>0.44</v>
      </c>
      <c r="BN20">
        <v>0.2</v>
      </c>
      <c r="BU20">
        <v>0.96</v>
      </c>
      <c r="BW20">
        <v>0</v>
      </c>
      <c r="CH20" s="56"/>
      <c r="CI20" s="56"/>
    </row>
    <row r="21" spans="1:87">
      <c r="A21" t="s">
        <v>76</v>
      </c>
      <c r="C21" s="1" t="s">
        <v>119</v>
      </c>
      <c r="D21">
        <v>2004</v>
      </c>
      <c r="E21" s="56" t="s">
        <v>120</v>
      </c>
      <c r="F21" t="s">
        <v>121</v>
      </c>
      <c r="G21" s="96" t="s">
        <v>100</v>
      </c>
      <c r="H21" t="s">
        <v>122</v>
      </c>
      <c r="I21">
        <v>19</v>
      </c>
      <c r="J21">
        <v>19</v>
      </c>
      <c r="L21" s="56">
        <v>3500</v>
      </c>
      <c r="M21" t="s">
        <v>133</v>
      </c>
      <c r="N21" s="56" t="s">
        <v>124</v>
      </c>
      <c r="S21" t="s">
        <v>125</v>
      </c>
      <c r="T21" s="56" t="s">
        <v>126</v>
      </c>
      <c r="U21" s="56" t="s">
        <v>127</v>
      </c>
      <c r="V21" s="56" t="s">
        <v>128</v>
      </c>
      <c r="W21" s="56" t="s">
        <v>5</v>
      </c>
      <c r="X21" s="56" t="s">
        <v>89</v>
      </c>
      <c r="Y21" s="56">
        <v>216</v>
      </c>
      <c r="BL21">
        <v>0.36</v>
      </c>
      <c r="BN21">
        <v>0.19</v>
      </c>
      <c r="BU21">
        <v>0.44</v>
      </c>
      <c r="BW21">
        <v>0</v>
      </c>
      <c r="CH21" s="56"/>
      <c r="CI21" s="56"/>
    </row>
    <row r="22" spans="1:87">
      <c r="A22" t="s">
        <v>76</v>
      </c>
      <c r="C22" s="1" t="s">
        <v>119</v>
      </c>
      <c r="D22">
        <v>2004</v>
      </c>
      <c r="E22" s="56" t="s">
        <v>120</v>
      </c>
      <c r="F22" t="s">
        <v>121</v>
      </c>
      <c r="G22" s="96" t="s">
        <v>100</v>
      </c>
      <c r="H22" t="s">
        <v>122</v>
      </c>
      <c r="I22">
        <v>19</v>
      </c>
      <c r="J22">
        <v>19</v>
      </c>
      <c r="L22" s="56">
        <v>3500</v>
      </c>
      <c r="M22" t="s">
        <v>133</v>
      </c>
      <c r="N22" s="56" t="s">
        <v>124</v>
      </c>
      <c r="S22" t="s">
        <v>125</v>
      </c>
      <c r="T22" s="56" t="s">
        <v>129</v>
      </c>
      <c r="U22" s="56" t="s">
        <v>127</v>
      </c>
      <c r="V22" s="56" t="s">
        <v>128</v>
      </c>
      <c r="W22" s="56" t="s">
        <v>5</v>
      </c>
      <c r="X22" s="56" t="s">
        <v>89</v>
      </c>
      <c r="Y22" s="56">
        <v>216</v>
      </c>
      <c r="BL22">
        <v>0.43</v>
      </c>
      <c r="BN22">
        <v>0.19</v>
      </c>
      <c r="BU22">
        <v>0.59</v>
      </c>
      <c r="BW22">
        <v>0</v>
      </c>
      <c r="CH22" s="56"/>
      <c r="CI22" s="56"/>
    </row>
    <row r="23" spans="1:87">
      <c r="A23" t="s">
        <v>76</v>
      </c>
      <c r="C23" s="1" t="s">
        <v>119</v>
      </c>
      <c r="D23">
        <v>2004</v>
      </c>
      <c r="E23" s="56" t="s">
        <v>120</v>
      </c>
      <c r="F23" t="s">
        <v>121</v>
      </c>
      <c r="G23" s="96" t="s">
        <v>100</v>
      </c>
      <c r="H23" t="s">
        <v>122</v>
      </c>
      <c r="I23">
        <v>19</v>
      </c>
      <c r="J23">
        <v>19</v>
      </c>
      <c r="L23" s="56">
        <v>3500</v>
      </c>
      <c r="M23" t="s">
        <v>133</v>
      </c>
      <c r="N23" s="56" t="s">
        <v>124</v>
      </c>
      <c r="S23" t="s">
        <v>125</v>
      </c>
      <c r="T23" s="56" t="s">
        <v>130</v>
      </c>
      <c r="U23" s="56" t="s">
        <v>127</v>
      </c>
      <c r="V23" s="56" t="s">
        <v>128</v>
      </c>
      <c r="W23" s="56" t="s">
        <v>5</v>
      </c>
      <c r="X23" s="56" t="s">
        <v>89</v>
      </c>
      <c r="Y23" s="56">
        <v>216</v>
      </c>
      <c r="BL23">
        <v>0.33</v>
      </c>
      <c r="BN23">
        <v>0.19</v>
      </c>
      <c r="BU23">
        <v>0.36</v>
      </c>
      <c r="BW23">
        <v>0.01</v>
      </c>
      <c r="CH23" s="56"/>
      <c r="CI23" s="56"/>
    </row>
    <row r="24" spans="1:87">
      <c r="A24" t="s">
        <v>76</v>
      </c>
      <c r="C24" s="1" t="s">
        <v>119</v>
      </c>
      <c r="D24">
        <v>2004</v>
      </c>
      <c r="E24" s="56" t="s">
        <v>120</v>
      </c>
      <c r="F24" t="s">
        <v>121</v>
      </c>
      <c r="G24" s="96" t="s">
        <v>100</v>
      </c>
      <c r="H24" t="s">
        <v>122</v>
      </c>
      <c r="I24">
        <v>19</v>
      </c>
      <c r="J24">
        <v>19</v>
      </c>
      <c r="L24" s="56">
        <v>3500</v>
      </c>
      <c r="M24" t="s">
        <v>133</v>
      </c>
      <c r="N24" s="56" t="s">
        <v>124</v>
      </c>
      <c r="S24" t="s">
        <v>125</v>
      </c>
      <c r="T24" s="56" t="s">
        <v>131</v>
      </c>
      <c r="U24" s="56" t="s">
        <v>127</v>
      </c>
      <c r="V24" s="56" t="s">
        <v>128</v>
      </c>
      <c r="W24" s="56" t="s">
        <v>5</v>
      </c>
      <c r="X24" s="56" t="s">
        <v>89</v>
      </c>
      <c r="Y24" s="56">
        <v>216</v>
      </c>
      <c r="BL24">
        <v>0.34</v>
      </c>
      <c r="BN24">
        <v>0.19</v>
      </c>
      <c r="BU24">
        <v>0.37</v>
      </c>
      <c r="BW24">
        <v>3.6999999999999998E-2</v>
      </c>
      <c r="CH24" s="56"/>
      <c r="CI24" s="56"/>
    </row>
    <row r="25" spans="1:87">
      <c r="A25" t="s">
        <v>76</v>
      </c>
      <c r="C25" s="1" t="s">
        <v>119</v>
      </c>
      <c r="D25">
        <v>2004</v>
      </c>
      <c r="E25" s="56" t="s">
        <v>120</v>
      </c>
      <c r="F25" t="s">
        <v>121</v>
      </c>
      <c r="G25" s="96" t="s">
        <v>100</v>
      </c>
      <c r="H25" t="s">
        <v>122</v>
      </c>
      <c r="I25">
        <v>19</v>
      </c>
      <c r="J25">
        <v>19</v>
      </c>
      <c r="L25" s="56">
        <v>3500</v>
      </c>
      <c r="M25" t="s">
        <v>134</v>
      </c>
      <c r="N25" s="56" t="s">
        <v>124</v>
      </c>
      <c r="S25" t="s">
        <v>125</v>
      </c>
      <c r="T25" s="56" t="s">
        <v>126</v>
      </c>
      <c r="U25" s="56" t="s">
        <v>127</v>
      </c>
      <c r="V25" s="56" t="s">
        <v>128</v>
      </c>
      <c r="W25" s="56" t="s">
        <v>5</v>
      </c>
      <c r="X25" s="56" t="s">
        <v>89</v>
      </c>
      <c r="Y25" s="56">
        <v>216</v>
      </c>
      <c r="BL25">
        <v>0.12</v>
      </c>
      <c r="BN25">
        <v>0.09</v>
      </c>
      <c r="BU25">
        <v>0.18</v>
      </c>
      <c r="BW25">
        <v>0.13</v>
      </c>
      <c r="CH25" s="56"/>
      <c r="CI25" s="56"/>
    </row>
    <row r="26" spans="1:87">
      <c r="A26" t="s">
        <v>76</v>
      </c>
      <c r="C26" s="1" t="s">
        <v>119</v>
      </c>
      <c r="D26">
        <v>2004</v>
      </c>
      <c r="E26" s="56" t="s">
        <v>120</v>
      </c>
      <c r="F26" t="s">
        <v>121</v>
      </c>
      <c r="G26" s="96" t="s">
        <v>100</v>
      </c>
      <c r="H26" t="s">
        <v>122</v>
      </c>
      <c r="I26">
        <v>19</v>
      </c>
      <c r="J26">
        <v>19</v>
      </c>
      <c r="L26" s="56">
        <v>3500</v>
      </c>
      <c r="M26" t="s">
        <v>134</v>
      </c>
      <c r="N26" s="56" t="s">
        <v>124</v>
      </c>
      <c r="S26" t="s">
        <v>125</v>
      </c>
      <c r="T26" s="56" t="s">
        <v>129</v>
      </c>
      <c r="U26" s="56" t="s">
        <v>127</v>
      </c>
      <c r="V26" s="56" t="s">
        <v>128</v>
      </c>
      <c r="W26" s="56" t="s">
        <v>5</v>
      </c>
      <c r="X26" s="56" t="s">
        <v>89</v>
      </c>
      <c r="Y26" s="56">
        <v>216</v>
      </c>
      <c r="BL26">
        <v>0.19</v>
      </c>
      <c r="BN26">
        <v>0.09</v>
      </c>
      <c r="BU26">
        <v>0.53</v>
      </c>
      <c r="BW26">
        <v>0</v>
      </c>
      <c r="CH26" s="56"/>
      <c r="CI26" s="56"/>
    </row>
    <row r="27" spans="1:87">
      <c r="A27" t="s">
        <v>76</v>
      </c>
      <c r="C27" s="1" t="s">
        <v>119</v>
      </c>
      <c r="D27">
        <v>2004</v>
      </c>
      <c r="E27" s="56" t="s">
        <v>120</v>
      </c>
      <c r="F27" t="s">
        <v>121</v>
      </c>
      <c r="G27" s="96" t="s">
        <v>100</v>
      </c>
      <c r="H27" t="s">
        <v>122</v>
      </c>
      <c r="I27">
        <v>19</v>
      </c>
      <c r="J27">
        <v>19</v>
      </c>
      <c r="L27" s="56">
        <v>3500</v>
      </c>
      <c r="M27" t="s">
        <v>134</v>
      </c>
      <c r="N27" s="56" t="s">
        <v>124</v>
      </c>
      <c r="S27" t="s">
        <v>125</v>
      </c>
      <c r="T27" s="56" t="s">
        <v>130</v>
      </c>
      <c r="U27" s="56" t="s">
        <v>127</v>
      </c>
      <c r="V27" s="56" t="s">
        <v>128</v>
      </c>
      <c r="W27" s="56" t="s">
        <v>5</v>
      </c>
      <c r="X27" s="56" t="s">
        <v>89</v>
      </c>
      <c r="Y27" s="56">
        <v>216</v>
      </c>
      <c r="BL27">
        <v>0.18</v>
      </c>
      <c r="BN27">
        <v>0.09</v>
      </c>
      <c r="BU27">
        <v>0.5</v>
      </c>
      <c r="BW27">
        <v>0</v>
      </c>
      <c r="CH27" s="56"/>
      <c r="CI27" s="56"/>
    </row>
    <row r="28" spans="1:87">
      <c r="A28" t="s">
        <v>76</v>
      </c>
      <c r="C28" s="1" t="s">
        <v>119</v>
      </c>
      <c r="D28">
        <v>2004</v>
      </c>
      <c r="E28" s="56" t="s">
        <v>120</v>
      </c>
      <c r="F28" t="s">
        <v>121</v>
      </c>
      <c r="G28" s="96" t="s">
        <v>100</v>
      </c>
      <c r="H28" t="s">
        <v>122</v>
      </c>
      <c r="I28">
        <v>19</v>
      </c>
      <c r="J28">
        <v>19</v>
      </c>
      <c r="L28" s="56">
        <v>3500</v>
      </c>
      <c r="M28" t="s">
        <v>134</v>
      </c>
      <c r="N28" s="56" t="s">
        <v>124</v>
      </c>
      <c r="S28" t="s">
        <v>125</v>
      </c>
      <c r="T28" s="56" t="s">
        <v>131</v>
      </c>
      <c r="U28" s="56" t="s">
        <v>127</v>
      </c>
      <c r="V28" s="56" t="s">
        <v>128</v>
      </c>
      <c r="W28" s="56" t="s">
        <v>5</v>
      </c>
      <c r="X28" s="56" t="s">
        <v>89</v>
      </c>
      <c r="Y28" s="56">
        <v>216</v>
      </c>
      <c r="BL28">
        <v>0.19</v>
      </c>
      <c r="BN28">
        <v>0.09</v>
      </c>
      <c r="BU28">
        <v>0.55000000000000004</v>
      </c>
      <c r="BW28">
        <v>2E-3</v>
      </c>
      <c r="CH28" s="56"/>
      <c r="CI28" s="56"/>
    </row>
    <row r="29" spans="1:87">
      <c r="A29" t="s">
        <v>76</v>
      </c>
      <c r="C29" s="1" t="s">
        <v>119</v>
      </c>
      <c r="D29">
        <v>2004</v>
      </c>
      <c r="E29" s="56" t="s">
        <v>120</v>
      </c>
      <c r="F29" t="s">
        <v>121</v>
      </c>
      <c r="G29" s="96" t="s">
        <v>100</v>
      </c>
      <c r="H29" t="s">
        <v>122</v>
      </c>
      <c r="I29">
        <v>19</v>
      </c>
      <c r="J29">
        <v>19</v>
      </c>
      <c r="L29" s="56">
        <v>3500</v>
      </c>
      <c r="M29" s="56" t="s">
        <v>123</v>
      </c>
      <c r="N29" s="56" t="s">
        <v>124</v>
      </c>
      <c r="S29" t="s">
        <v>125</v>
      </c>
      <c r="T29" s="56" t="s">
        <v>135</v>
      </c>
      <c r="U29" s="56" t="s">
        <v>127</v>
      </c>
      <c r="V29" s="56" t="s">
        <v>128</v>
      </c>
      <c r="W29" s="56" t="s">
        <v>5</v>
      </c>
      <c r="X29" s="56" t="s">
        <v>89</v>
      </c>
      <c r="Y29" s="56">
        <v>216</v>
      </c>
      <c r="BU29">
        <v>1.1599999999999999</v>
      </c>
      <c r="BW29">
        <v>0</v>
      </c>
      <c r="BX29">
        <v>0.74</v>
      </c>
      <c r="BZ29">
        <v>1E-3</v>
      </c>
      <c r="CA29" t="s">
        <v>136</v>
      </c>
      <c r="CH29" s="56"/>
      <c r="CI29" s="56"/>
    </row>
    <row r="30" spans="1:87">
      <c r="A30" t="s">
        <v>76</v>
      </c>
      <c r="C30" s="1" t="s">
        <v>119</v>
      </c>
      <c r="D30">
        <v>2004</v>
      </c>
      <c r="E30" s="56" t="s">
        <v>120</v>
      </c>
      <c r="F30" t="s">
        <v>121</v>
      </c>
      <c r="G30" s="96" t="s">
        <v>100</v>
      </c>
      <c r="H30" t="s">
        <v>122</v>
      </c>
      <c r="I30">
        <v>19</v>
      </c>
      <c r="J30">
        <v>19</v>
      </c>
      <c r="L30" s="56">
        <v>3500</v>
      </c>
      <c r="M30" s="56" t="s">
        <v>123</v>
      </c>
      <c r="N30" s="56" t="s">
        <v>124</v>
      </c>
      <c r="S30" t="s">
        <v>125</v>
      </c>
      <c r="T30" s="56" t="s">
        <v>137</v>
      </c>
      <c r="U30" s="56" t="s">
        <v>127</v>
      </c>
      <c r="V30" s="56" t="s">
        <v>128</v>
      </c>
      <c r="W30" s="56" t="s">
        <v>5</v>
      </c>
      <c r="X30" s="56" t="s">
        <v>89</v>
      </c>
      <c r="Y30" s="56">
        <v>216</v>
      </c>
      <c r="BU30">
        <v>0.15</v>
      </c>
      <c r="BW30">
        <v>7.5999999999999998E-2</v>
      </c>
      <c r="BX30" s="89">
        <v>-0.18</v>
      </c>
      <c r="BZ30">
        <v>0.25</v>
      </c>
      <c r="CA30" t="s">
        <v>136</v>
      </c>
      <c r="CH30" s="56"/>
      <c r="CI30" s="56"/>
    </row>
    <row r="31" spans="1:87">
      <c r="A31" t="s">
        <v>76</v>
      </c>
      <c r="C31" s="1" t="s">
        <v>119</v>
      </c>
      <c r="D31">
        <v>2004</v>
      </c>
      <c r="E31" s="56" t="s">
        <v>120</v>
      </c>
      <c r="F31" t="s">
        <v>121</v>
      </c>
      <c r="G31" s="96" t="s">
        <v>100</v>
      </c>
      <c r="H31" t="s">
        <v>122</v>
      </c>
      <c r="I31">
        <v>19</v>
      </c>
      <c r="J31">
        <v>19</v>
      </c>
      <c r="L31" s="56">
        <v>3500</v>
      </c>
      <c r="M31" s="56" t="s">
        <v>132</v>
      </c>
      <c r="N31" s="56" t="s">
        <v>124</v>
      </c>
      <c r="S31" t="s">
        <v>125</v>
      </c>
      <c r="T31" s="56" t="s">
        <v>135</v>
      </c>
      <c r="U31" s="56" t="s">
        <v>127</v>
      </c>
      <c r="V31" s="56" t="s">
        <v>128</v>
      </c>
      <c r="W31" s="56" t="s">
        <v>5</v>
      </c>
      <c r="X31" s="56" t="s">
        <v>89</v>
      </c>
      <c r="Y31" s="56">
        <v>216</v>
      </c>
      <c r="BU31">
        <v>0.91</v>
      </c>
      <c r="BW31">
        <v>0</v>
      </c>
      <c r="BX31">
        <v>0.56000000000000005</v>
      </c>
      <c r="BZ31">
        <v>0.1</v>
      </c>
      <c r="CA31" t="s">
        <v>136</v>
      </c>
      <c r="CH31" s="56"/>
      <c r="CI31" s="56"/>
    </row>
    <row r="32" spans="1:87">
      <c r="A32" t="s">
        <v>76</v>
      </c>
      <c r="C32" s="1" t="s">
        <v>119</v>
      </c>
      <c r="D32">
        <v>2004</v>
      </c>
      <c r="E32" s="56" t="s">
        <v>120</v>
      </c>
      <c r="F32" t="s">
        <v>121</v>
      </c>
      <c r="G32" s="96" t="s">
        <v>100</v>
      </c>
      <c r="H32" t="s">
        <v>122</v>
      </c>
      <c r="I32">
        <v>19</v>
      </c>
      <c r="J32">
        <v>19</v>
      </c>
      <c r="L32" s="56">
        <v>3500</v>
      </c>
      <c r="M32" s="56" t="s">
        <v>132</v>
      </c>
      <c r="N32" s="56" t="s">
        <v>124</v>
      </c>
      <c r="S32" t="s">
        <v>125</v>
      </c>
      <c r="T32" s="56" t="s">
        <v>137</v>
      </c>
      <c r="U32" s="56" t="s">
        <v>127</v>
      </c>
      <c r="V32" s="56" t="s">
        <v>128</v>
      </c>
      <c r="W32" s="56" t="s">
        <v>5</v>
      </c>
      <c r="X32" s="56" t="s">
        <v>89</v>
      </c>
      <c r="Y32" s="56">
        <v>216</v>
      </c>
      <c r="BU32">
        <v>0.36</v>
      </c>
      <c r="BW32">
        <v>0</v>
      </c>
      <c r="BX32">
        <v>0.09</v>
      </c>
      <c r="BZ32">
        <v>0.56000000000000005</v>
      </c>
      <c r="CA32" t="s">
        <v>136</v>
      </c>
      <c r="CH32" s="56"/>
      <c r="CI32" s="56"/>
    </row>
    <row r="33" spans="1:87">
      <c r="A33" t="s">
        <v>76</v>
      </c>
      <c r="C33" s="1" t="s">
        <v>119</v>
      </c>
      <c r="D33">
        <v>2004</v>
      </c>
      <c r="E33" s="56" t="s">
        <v>120</v>
      </c>
      <c r="F33" t="s">
        <v>121</v>
      </c>
      <c r="G33" s="96" t="s">
        <v>100</v>
      </c>
      <c r="H33" t="s">
        <v>122</v>
      </c>
      <c r="I33">
        <v>19</v>
      </c>
      <c r="J33">
        <v>19</v>
      </c>
      <c r="L33" s="56">
        <v>3500</v>
      </c>
      <c r="M33" t="s">
        <v>133</v>
      </c>
      <c r="N33" s="56" t="s">
        <v>124</v>
      </c>
      <c r="S33" t="s">
        <v>125</v>
      </c>
      <c r="T33" s="56" t="s">
        <v>135</v>
      </c>
      <c r="U33" s="56" t="s">
        <v>127</v>
      </c>
      <c r="V33" s="56" t="s">
        <v>128</v>
      </c>
      <c r="W33" s="56" t="s">
        <v>5</v>
      </c>
      <c r="X33" s="56" t="s">
        <v>89</v>
      </c>
      <c r="Y33" s="56">
        <v>216</v>
      </c>
      <c r="BU33">
        <v>0.86</v>
      </c>
      <c r="BW33">
        <v>0</v>
      </c>
      <c r="BX33">
        <v>0.74</v>
      </c>
      <c r="BZ33">
        <v>1E-3</v>
      </c>
      <c r="CA33" t="s">
        <v>136</v>
      </c>
      <c r="CH33" s="56"/>
      <c r="CI33" s="56"/>
    </row>
    <row r="34" spans="1:87">
      <c r="A34" t="s">
        <v>76</v>
      </c>
      <c r="C34" s="1" t="s">
        <v>119</v>
      </c>
      <c r="D34">
        <v>2004</v>
      </c>
      <c r="E34" s="56" t="s">
        <v>120</v>
      </c>
      <c r="F34" t="s">
        <v>121</v>
      </c>
      <c r="G34" s="96" t="s">
        <v>100</v>
      </c>
      <c r="H34" t="s">
        <v>122</v>
      </c>
      <c r="I34">
        <v>19</v>
      </c>
      <c r="J34">
        <v>19</v>
      </c>
      <c r="L34" s="56">
        <v>3500</v>
      </c>
      <c r="M34" t="s">
        <v>133</v>
      </c>
      <c r="N34" s="56" t="s">
        <v>124</v>
      </c>
      <c r="S34" t="s">
        <v>125</v>
      </c>
      <c r="T34" s="56" t="s">
        <v>137</v>
      </c>
      <c r="U34" s="56" t="s">
        <v>127</v>
      </c>
      <c r="V34" s="56" t="s">
        <v>128</v>
      </c>
      <c r="W34" s="56" t="s">
        <v>5</v>
      </c>
      <c r="X34" s="56" t="s">
        <v>89</v>
      </c>
      <c r="Y34" s="56">
        <v>216</v>
      </c>
      <c r="BU34">
        <v>0.27</v>
      </c>
      <c r="BW34">
        <v>1E-3</v>
      </c>
      <c r="BX34">
        <v>0.18</v>
      </c>
      <c r="BZ34">
        <v>0.18</v>
      </c>
      <c r="CA34" t="s">
        <v>136</v>
      </c>
      <c r="CH34" s="56"/>
      <c r="CI34" s="56"/>
    </row>
    <row r="35" spans="1:87">
      <c r="A35" t="s">
        <v>76</v>
      </c>
      <c r="C35" s="1" t="s">
        <v>119</v>
      </c>
      <c r="D35">
        <v>2004</v>
      </c>
      <c r="E35" s="56" t="s">
        <v>120</v>
      </c>
      <c r="F35" t="s">
        <v>121</v>
      </c>
      <c r="G35" s="96" t="s">
        <v>100</v>
      </c>
      <c r="H35" t="s">
        <v>122</v>
      </c>
      <c r="I35">
        <v>19</v>
      </c>
      <c r="J35">
        <v>19</v>
      </c>
      <c r="L35" s="56">
        <v>3500</v>
      </c>
      <c r="M35" t="s">
        <v>134</v>
      </c>
      <c r="N35" s="56" t="s">
        <v>124</v>
      </c>
      <c r="S35" t="s">
        <v>125</v>
      </c>
      <c r="T35" s="56" t="s">
        <v>135</v>
      </c>
      <c r="U35" s="56" t="s">
        <v>127</v>
      </c>
      <c r="V35" s="56" t="s">
        <v>128</v>
      </c>
      <c r="W35" s="56" t="s">
        <v>5</v>
      </c>
      <c r="X35" s="56" t="s">
        <v>89</v>
      </c>
      <c r="Y35" s="56">
        <v>216</v>
      </c>
      <c r="BU35">
        <v>0.84</v>
      </c>
      <c r="BW35">
        <v>0</v>
      </c>
      <c r="BX35">
        <v>1.0900000000000001</v>
      </c>
      <c r="BZ35">
        <v>0</v>
      </c>
      <c r="CA35" t="s">
        <v>136</v>
      </c>
      <c r="CH35" s="56"/>
      <c r="CI35" s="56"/>
    </row>
    <row r="36" spans="1:87">
      <c r="A36" t="s">
        <v>76</v>
      </c>
      <c r="C36" s="1" t="s">
        <v>119</v>
      </c>
      <c r="D36">
        <v>2004</v>
      </c>
      <c r="E36" s="56" t="s">
        <v>120</v>
      </c>
      <c r="F36" t="s">
        <v>121</v>
      </c>
      <c r="G36" s="96" t="s">
        <v>100</v>
      </c>
      <c r="H36" t="s">
        <v>122</v>
      </c>
      <c r="I36">
        <v>19</v>
      </c>
      <c r="J36">
        <v>19</v>
      </c>
      <c r="L36" s="56">
        <v>3500</v>
      </c>
      <c r="M36" t="s">
        <v>134</v>
      </c>
      <c r="N36" s="56" t="s">
        <v>124</v>
      </c>
      <c r="S36" t="s">
        <v>125</v>
      </c>
      <c r="T36" s="56" t="s">
        <v>137</v>
      </c>
      <c r="U36" s="56" t="s">
        <v>127</v>
      </c>
      <c r="V36" s="56" t="s">
        <v>128</v>
      </c>
      <c r="W36" s="56" t="s">
        <v>5</v>
      </c>
      <c r="X36" s="56" t="s">
        <v>89</v>
      </c>
      <c r="Y36" s="56">
        <v>216</v>
      </c>
      <c r="BU36">
        <v>0.33</v>
      </c>
      <c r="BW36">
        <v>0</v>
      </c>
      <c r="BX36">
        <v>0.52</v>
      </c>
      <c r="BZ36">
        <v>1E-3</v>
      </c>
      <c r="CA36" t="s">
        <v>136</v>
      </c>
      <c r="CH36" s="56"/>
      <c r="CI36" s="56"/>
    </row>
    <row r="37" spans="1:87">
      <c r="A37" t="s">
        <v>76</v>
      </c>
      <c r="C37" s="1" t="s">
        <v>119</v>
      </c>
      <c r="D37">
        <v>2004</v>
      </c>
      <c r="E37" s="56" t="s">
        <v>120</v>
      </c>
      <c r="F37" t="s">
        <v>121</v>
      </c>
      <c r="G37" s="96" t="s">
        <v>100</v>
      </c>
      <c r="H37" t="s">
        <v>122</v>
      </c>
      <c r="I37">
        <v>19</v>
      </c>
      <c r="J37">
        <v>19</v>
      </c>
      <c r="L37" s="56">
        <v>3500</v>
      </c>
      <c r="M37" t="s">
        <v>138</v>
      </c>
      <c r="N37" s="56" t="s">
        <v>124</v>
      </c>
      <c r="Q37">
        <v>70</v>
      </c>
      <c r="R37">
        <v>3300</v>
      </c>
      <c r="S37" t="s">
        <v>125</v>
      </c>
      <c r="T37" s="56" t="s">
        <v>126</v>
      </c>
      <c r="U37" s="56" t="s">
        <v>127</v>
      </c>
      <c r="V37" s="56" t="s">
        <v>128</v>
      </c>
      <c r="W37" s="56" t="s">
        <v>5</v>
      </c>
      <c r="X37" s="56" t="s">
        <v>89</v>
      </c>
      <c r="Y37" s="56">
        <v>216</v>
      </c>
      <c r="BL37">
        <v>1.99</v>
      </c>
      <c r="BN37">
        <v>1.85</v>
      </c>
      <c r="BU37">
        <v>0.31</v>
      </c>
      <c r="BW37">
        <v>8.9999999999999993E-3</v>
      </c>
      <c r="CH37" s="56"/>
      <c r="CI37" s="56"/>
    </row>
    <row r="38" spans="1:87">
      <c r="A38" t="s">
        <v>76</v>
      </c>
      <c r="C38" s="1" t="s">
        <v>119</v>
      </c>
      <c r="D38">
        <v>2004</v>
      </c>
      <c r="E38" s="56" t="s">
        <v>120</v>
      </c>
      <c r="F38" t="s">
        <v>121</v>
      </c>
      <c r="G38" s="96" t="s">
        <v>100</v>
      </c>
      <c r="H38" t="s">
        <v>122</v>
      </c>
      <c r="I38">
        <v>19</v>
      </c>
      <c r="J38">
        <v>19</v>
      </c>
      <c r="L38" s="56">
        <v>3500</v>
      </c>
      <c r="M38" t="s">
        <v>138</v>
      </c>
      <c r="N38" s="56" t="s">
        <v>124</v>
      </c>
      <c r="Q38">
        <v>48</v>
      </c>
      <c r="R38">
        <v>3300</v>
      </c>
      <c r="S38" t="s">
        <v>125</v>
      </c>
      <c r="T38" s="56" t="s">
        <v>129</v>
      </c>
      <c r="U38" s="56" t="s">
        <v>127</v>
      </c>
      <c r="V38" s="56" t="s">
        <v>128</v>
      </c>
      <c r="W38" s="56" t="s">
        <v>5</v>
      </c>
      <c r="X38" s="56" t="s">
        <v>89</v>
      </c>
      <c r="Y38" s="56">
        <v>216</v>
      </c>
      <c r="BL38">
        <v>2.11</v>
      </c>
      <c r="BN38">
        <v>1.85</v>
      </c>
      <c r="BU38">
        <v>0.54</v>
      </c>
      <c r="BW38">
        <v>0</v>
      </c>
      <c r="CH38" s="56"/>
      <c r="CI38" s="56"/>
    </row>
    <row r="39" spans="1:87">
      <c r="A39" t="s">
        <v>76</v>
      </c>
      <c r="C39" s="1" t="s">
        <v>119</v>
      </c>
      <c r="D39">
        <v>2004</v>
      </c>
      <c r="E39" s="56" t="s">
        <v>120</v>
      </c>
      <c r="F39" t="s">
        <v>121</v>
      </c>
      <c r="G39" s="96" t="s">
        <v>100</v>
      </c>
      <c r="H39" t="s">
        <v>122</v>
      </c>
      <c r="I39">
        <v>19</v>
      </c>
      <c r="J39">
        <v>19</v>
      </c>
      <c r="L39" s="56">
        <v>3500</v>
      </c>
      <c r="M39" t="s">
        <v>138</v>
      </c>
      <c r="N39" s="56" t="s">
        <v>124</v>
      </c>
      <c r="Q39">
        <v>51</v>
      </c>
      <c r="R39">
        <v>3300</v>
      </c>
      <c r="S39" t="s">
        <v>125</v>
      </c>
      <c r="T39" s="56" t="s">
        <v>130</v>
      </c>
      <c r="U39" s="56" t="s">
        <v>127</v>
      </c>
      <c r="V39" s="56" t="s">
        <v>128</v>
      </c>
      <c r="W39" s="56" t="s">
        <v>5</v>
      </c>
      <c r="X39" s="56" t="s">
        <v>89</v>
      </c>
      <c r="Y39" s="56">
        <v>216</v>
      </c>
      <c r="BL39">
        <v>2.02</v>
      </c>
      <c r="BN39">
        <v>1.85</v>
      </c>
      <c r="BU39">
        <v>0.35</v>
      </c>
      <c r="BW39">
        <v>1.2E-2</v>
      </c>
      <c r="CH39" s="56"/>
      <c r="CI39" s="56"/>
    </row>
    <row r="40" spans="1:87">
      <c r="A40" t="s">
        <v>76</v>
      </c>
      <c r="C40" s="1" t="s">
        <v>119</v>
      </c>
      <c r="D40">
        <v>2004</v>
      </c>
      <c r="E40" s="56" t="s">
        <v>120</v>
      </c>
      <c r="F40" t="s">
        <v>121</v>
      </c>
      <c r="G40" s="96" t="s">
        <v>100</v>
      </c>
      <c r="H40" t="s">
        <v>122</v>
      </c>
      <c r="I40">
        <v>19</v>
      </c>
      <c r="J40">
        <v>19</v>
      </c>
      <c r="L40" s="56">
        <v>3500</v>
      </c>
      <c r="M40" t="s">
        <v>138</v>
      </c>
      <c r="N40" s="56" t="s">
        <v>124</v>
      </c>
      <c r="Q40">
        <v>31</v>
      </c>
      <c r="R40">
        <v>3300</v>
      </c>
      <c r="S40" t="s">
        <v>125</v>
      </c>
      <c r="T40" s="56" t="s">
        <v>131</v>
      </c>
      <c r="U40" s="56" t="s">
        <v>127</v>
      </c>
      <c r="V40" s="56" t="s">
        <v>128</v>
      </c>
      <c r="W40" s="56" t="s">
        <v>5</v>
      </c>
      <c r="X40" s="56" t="s">
        <v>89</v>
      </c>
      <c r="Y40" s="56">
        <v>216</v>
      </c>
      <c r="BL40">
        <v>2</v>
      </c>
      <c r="BN40">
        <v>1.85</v>
      </c>
      <c r="BU40">
        <v>0.33</v>
      </c>
      <c r="BW40">
        <v>7.0000000000000007E-2</v>
      </c>
      <c r="CH40" s="56"/>
      <c r="CI40" s="56"/>
    </row>
    <row r="41" spans="1:87">
      <c r="A41" t="s">
        <v>76</v>
      </c>
      <c r="C41" s="1" t="s">
        <v>119</v>
      </c>
      <c r="D41">
        <v>2004</v>
      </c>
      <c r="E41" s="56" t="s">
        <v>120</v>
      </c>
      <c r="F41" t="s">
        <v>121</v>
      </c>
      <c r="G41" s="96" t="s">
        <v>100</v>
      </c>
      <c r="H41" t="s">
        <v>122</v>
      </c>
      <c r="I41">
        <v>19</v>
      </c>
      <c r="J41">
        <v>19</v>
      </c>
      <c r="L41" s="56">
        <v>3500</v>
      </c>
      <c r="M41" t="s">
        <v>139</v>
      </c>
      <c r="N41" s="56" t="s">
        <v>124</v>
      </c>
      <c r="Q41">
        <v>70</v>
      </c>
      <c r="R41">
        <v>3300</v>
      </c>
      <c r="S41" t="s">
        <v>125</v>
      </c>
      <c r="T41" s="56" t="s">
        <v>126</v>
      </c>
      <c r="U41" s="56" t="s">
        <v>127</v>
      </c>
      <c r="V41" s="56" t="s">
        <v>128</v>
      </c>
      <c r="W41" s="56" t="s">
        <v>5</v>
      </c>
      <c r="X41" s="56" t="s">
        <v>89</v>
      </c>
      <c r="Y41" s="56">
        <v>216</v>
      </c>
      <c r="BL41">
        <v>1.88</v>
      </c>
      <c r="BN41">
        <v>1.79</v>
      </c>
      <c r="BU41">
        <v>0.22</v>
      </c>
      <c r="BW41">
        <v>7.0999999999999994E-2</v>
      </c>
      <c r="CH41" s="56"/>
      <c r="CI41" s="56"/>
    </row>
    <row r="42" spans="1:87">
      <c r="A42" t="s">
        <v>76</v>
      </c>
      <c r="C42" s="1" t="s">
        <v>119</v>
      </c>
      <c r="D42">
        <v>2004</v>
      </c>
      <c r="E42" s="56" t="s">
        <v>120</v>
      </c>
      <c r="F42" t="s">
        <v>121</v>
      </c>
      <c r="G42" s="96" t="s">
        <v>100</v>
      </c>
      <c r="H42" t="s">
        <v>122</v>
      </c>
      <c r="I42">
        <v>19</v>
      </c>
      <c r="J42">
        <v>19</v>
      </c>
      <c r="L42" s="56">
        <v>3500</v>
      </c>
      <c r="M42" t="s">
        <v>139</v>
      </c>
      <c r="N42" s="56" t="s">
        <v>124</v>
      </c>
      <c r="Q42">
        <v>48</v>
      </c>
      <c r="R42">
        <v>3300</v>
      </c>
      <c r="S42" t="s">
        <v>125</v>
      </c>
      <c r="T42" s="56" t="s">
        <v>129</v>
      </c>
      <c r="U42" s="56" t="s">
        <v>127</v>
      </c>
      <c r="V42" s="56" t="s">
        <v>128</v>
      </c>
      <c r="W42" s="56" t="s">
        <v>5</v>
      </c>
      <c r="X42" s="56" t="s">
        <v>89</v>
      </c>
      <c r="Y42" s="56">
        <v>216</v>
      </c>
      <c r="BL42">
        <v>1.97</v>
      </c>
      <c r="BN42">
        <v>1.79</v>
      </c>
      <c r="BU42">
        <v>0.43</v>
      </c>
      <c r="BW42">
        <v>3.0000000000000001E-3</v>
      </c>
      <c r="CH42" s="56"/>
      <c r="CI42" s="56"/>
    </row>
    <row r="43" spans="1:87">
      <c r="A43" t="s">
        <v>76</v>
      </c>
      <c r="C43" s="1" t="s">
        <v>119</v>
      </c>
      <c r="D43">
        <v>2004</v>
      </c>
      <c r="E43" s="56" t="s">
        <v>120</v>
      </c>
      <c r="F43" t="s">
        <v>121</v>
      </c>
      <c r="G43" s="96" t="s">
        <v>100</v>
      </c>
      <c r="H43" t="s">
        <v>122</v>
      </c>
      <c r="I43">
        <v>19</v>
      </c>
      <c r="J43">
        <v>19</v>
      </c>
      <c r="L43" s="56">
        <v>3500</v>
      </c>
      <c r="M43" t="s">
        <v>139</v>
      </c>
      <c r="N43" s="56" t="s">
        <v>124</v>
      </c>
      <c r="Q43">
        <v>51</v>
      </c>
      <c r="R43">
        <v>3300</v>
      </c>
      <c r="S43" t="s">
        <v>125</v>
      </c>
      <c r="T43" s="56" t="s">
        <v>130</v>
      </c>
      <c r="U43" s="56" t="s">
        <v>127</v>
      </c>
      <c r="V43" s="56" t="s">
        <v>128</v>
      </c>
      <c r="W43" s="56" t="s">
        <v>5</v>
      </c>
      <c r="X43" s="56" t="s">
        <v>89</v>
      </c>
      <c r="Y43" s="56">
        <v>216</v>
      </c>
      <c r="BL43">
        <v>2.0499999999999998</v>
      </c>
      <c r="BN43">
        <v>1.79</v>
      </c>
      <c r="BU43">
        <v>0.63</v>
      </c>
      <c r="BW43">
        <v>0</v>
      </c>
      <c r="CH43" s="56"/>
      <c r="CI43" s="56"/>
    </row>
    <row r="44" spans="1:87">
      <c r="A44" t="s">
        <v>76</v>
      </c>
      <c r="C44" s="1" t="s">
        <v>119</v>
      </c>
      <c r="D44">
        <v>2004</v>
      </c>
      <c r="E44" s="56" t="s">
        <v>120</v>
      </c>
      <c r="F44" t="s">
        <v>121</v>
      </c>
      <c r="G44" s="96" t="s">
        <v>100</v>
      </c>
      <c r="H44" t="s">
        <v>122</v>
      </c>
      <c r="I44">
        <v>19</v>
      </c>
      <c r="J44">
        <v>19</v>
      </c>
      <c r="L44" s="56">
        <v>3500</v>
      </c>
      <c r="M44" t="s">
        <v>139</v>
      </c>
      <c r="N44" s="56" t="s">
        <v>124</v>
      </c>
      <c r="Q44">
        <v>31</v>
      </c>
      <c r="R44">
        <v>3300</v>
      </c>
      <c r="S44" t="s">
        <v>125</v>
      </c>
      <c r="T44" s="56" t="s">
        <v>131</v>
      </c>
      <c r="U44" s="56" t="s">
        <v>127</v>
      </c>
      <c r="V44" s="56" t="s">
        <v>128</v>
      </c>
      <c r="W44" s="56" t="s">
        <v>5</v>
      </c>
      <c r="X44" s="56" t="s">
        <v>89</v>
      </c>
      <c r="Y44" s="56">
        <v>216</v>
      </c>
      <c r="BL44">
        <v>2.0499999999999998</v>
      </c>
      <c r="BN44">
        <v>1.79</v>
      </c>
      <c r="BU44">
        <v>0.64</v>
      </c>
      <c r="BW44">
        <v>0</v>
      </c>
      <c r="CH44" s="56"/>
      <c r="CI44" s="56"/>
    </row>
    <row r="45" spans="1:87" ht="66.75" customHeight="1">
      <c r="A45" t="s">
        <v>76</v>
      </c>
      <c r="C45" s="1" t="s">
        <v>119</v>
      </c>
      <c r="D45">
        <v>2004</v>
      </c>
      <c r="E45" s="56" t="s">
        <v>120</v>
      </c>
      <c r="F45" t="s">
        <v>121</v>
      </c>
      <c r="G45" s="96" t="s">
        <v>100</v>
      </c>
      <c r="H45" t="s">
        <v>122</v>
      </c>
      <c r="I45">
        <v>19</v>
      </c>
      <c r="J45">
        <v>19</v>
      </c>
      <c r="L45" s="56">
        <v>3500</v>
      </c>
      <c r="M45" s="56" t="s">
        <v>123</v>
      </c>
      <c r="N45" s="56" t="s">
        <v>124</v>
      </c>
      <c r="P45">
        <v>7</v>
      </c>
      <c r="S45" t="s">
        <v>125</v>
      </c>
      <c r="T45" s="56" t="s">
        <v>140</v>
      </c>
      <c r="U45" s="56" t="s">
        <v>141</v>
      </c>
      <c r="V45" s="56" t="s">
        <v>128</v>
      </c>
      <c r="W45" s="56" t="s">
        <v>5</v>
      </c>
      <c r="X45" s="56" t="s">
        <v>89</v>
      </c>
      <c r="Y45" s="56">
        <v>216</v>
      </c>
      <c r="BU45">
        <v>1.3</v>
      </c>
      <c r="BW45">
        <v>0</v>
      </c>
      <c r="CH45" s="56"/>
      <c r="CI45" s="56"/>
    </row>
    <row r="46" spans="1:87" ht="63.75" customHeight="1">
      <c r="A46" t="s">
        <v>76</v>
      </c>
      <c r="C46" s="1" t="s">
        <v>119</v>
      </c>
      <c r="D46">
        <v>2004</v>
      </c>
      <c r="E46" s="56" t="s">
        <v>120</v>
      </c>
      <c r="F46" t="s">
        <v>121</v>
      </c>
      <c r="G46" s="96" t="s">
        <v>100</v>
      </c>
      <c r="H46" t="s">
        <v>122</v>
      </c>
      <c r="I46">
        <v>19</v>
      </c>
      <c r="J46">
        <v>19</v>
      </c>
      <c r="L46" s="56">
        <v>3500</v>
      </c>
      <c r="M46" s="56" t="s">
        <v>132</v>
      </c>
      <c r="N46" s="56" t="s">
        <v>124</v>
      </c>
      <c r="P46">
        <v>39</v>
      </c>
      <c r="S46" t="s">
        <v>125</v>
      </c>
      <c r="T46" s="56" t="s">
        <v>140</v>
      </c>
      <c r="U46" s="56" t="s">
        <v>141</v>
      </c>
      <c r="V46" s="56" t="s">
        <v>128</v>
      </c>
      <c r="W46" s="56" t="s">
        <v>5</v>
      </c>
      <c r="X46" s="56" t="s">
        <v>89</v>
      </c>
      <c r="Y46" s="56">
        <v>216</v>
      </c>
      <c r="BU46">
        <v>0.45</v>
      </c>
      <c r="BW46">
        <v>0</v>
      </c>
      <c r="CH46" s="56"/>
      <c r="CI46" s="56"/>
    </row>
    <row r="47" spans="1:87" ht="60" customHeight="1">
      <c r="A47" t="s">
        <v>76</v>
      </c>
      <c r="C47" s="1" t="s">
        <v>119</v>
      </c>
      <c r="D47">
        <v>2004</v>
      </c>
      <c r="E47" s="56" t="s">
        <v>120</v>
      </c>
      <c r="F47" t="s">
        <v>121</v>
      </c>
      <c r="G47" s="96" t="s">
        <v>100</v>
      </c>
      <c r="H47" t="s">
        <v>122</v>
      </c>
      <c r="I47">
        <v>19</v>
      </c>
      <c r="J47">
        <v>19</v>
      </c>
      <c r="L47" s="56">
        <v>3500</v>
      </c>
      <c r="M47" t="s">
        <v>133</v>
      </c>
      <c r="N47" s="56" t="s">
        <v>124</v>
      </c>
      <c r="P47">
        <v>71</v>
      </c>
      <c r="S47" t="s">
        <v>125</v>
      </c>
      <c r="T47" s="56" t="s">
        <v>140</v>
      </c>
      <c r="U47" s="56" t="s">
        <v>141</v>
      </c>
      <c r="V47" s="56" t="s">
        <v>128</v>
      </c>
      <c r="W47" s="56" t="s">
        <v>5</v>
      </c>
      <c r="X47" s="56" t="s">
        <v>89</v>
      </c>
      <c r="Y47" s="56">
        <v>216</v>
      </c>
      <c r="BU47">
        <v>0.41</v>
      </c>
      <c r="BW47">
        <v>0</v>
      </c>
      <c r="CH47" s="56"/>
      <c r="CI47" s="56"/>
    </row>
    <row r="48" spans="1:87" ht="65.25" customHeight="1">
      <c r="A48" t="s">
        <v>76</v>
      </c>
      <c r="C48" s="1" t="s">
        <v>119</v>
      </c>
      <c r="D48">
        <v>2004</v>
      </c>
      <c r="E48" s="56" t="s">
        <v>120</v>
      </c>
      <c r="F48" t="s">
        <v>121</v>
      </c>
      <c r="G48" s="96" t="s">
        <v>100</v>
      </c>
      <c r="H48" t="s">
        <v>122</v>
      </c>
      <c r="I48">
        <v>19</v>
      </c>
      <c r="J48">
        <v>19</v>
      </c>
      <c r="L48" s="56">
        <v>3500</v>
      </c>
      <c r="M48" t="s">
        <v>134</v>
      </c>
      <c r="N48" s="56" t="s">
        <v>124</v>
      </c>
      <c r="P48">
        <v>58</v>
      </c>
      <c r="S48" t="s">
        <v>125</v>
      </c>
      <c r="T48" s="56" t="s">
        <v>140</v>
      </c>
      <c r="U48" s="56" t="s">
        <v>141</v>
      </c>
      <c r="V48" s="56" t="s">
        <v>128</v>
      </c>
      <c r="W48" s="56" t="s">
        <v>5</v>
      </c>
      <c r="X48" s="56" t="s">
        <v>89</v>
      </c>
      <c r="Y48" s="56">
        <v>216</v>
      </c>
      <c r="BU48">
        <v>0.21</v>
      </c>
      <c r="BW48">
        <v>0</v>
      </c>
      <c r="CH48" s="56"/>
      <c r="CI48" s="56"/>
    </row>
    <row r="49" spans="1:87" ht="66.75" customHeight="1">
      <c r="A49" t="s">
        <v>76</v>
      </c>
      <c r="C49" s="1" t="s">
        <v>119</v>
      </c>
      <c r="D49">
        <v>2004</v>
      </c>
      <c r="E49" s="56" t="s">
        <v>120</v>
      </c>
      <c r="F49" t="s">
        <v>121</v>
      </c>
      <c r="G49" s="96" t="s">
        <v>100</v>
      </c>
      <c r="H49" t="s">
        <v>122</v>
      </c>
      <c r="I49">
        <v>19</v>
      </c>
      <c r="J49">
        <v>19</v>
      </c>
      <c r="L49" s="56">
        <v>3500</v>
      </c>
      <c r="M49" s="56" t="s">
        <v>123</v>
      </c>
      <c r="N49" s="56" t="s">
        <v>124</v>
      </c>
      <c r="P49">
        <v>5</v>
      </c>
      <c r="S49" t="s">
        <v>125</v>
      </c>
      <c r="T49" s="56" t="s">
        <v>140</v>
      </c>
      <c r="U49" s="56" t="s">
        <v>142</v>
      </c>
      <c r="V49" s="56" t="s">
        <v>128</v>
      </c>
      <c r="W49" s="56" t="s">
        <v>5</v>
      </c>
      <c r="X49" s="56" t="s">
        <v>89</v>
      </c>
      <c r="Y49" s="56">
        <v>216</v>
      </c>
      <c r="BU49">
        <v>0.78</v>
      </c>
      <c r="BW49">
        <v>0</v>
      </c>
      <c r="CH49" s="56"/>
      <c r="CI49" s="56"/>
    </row>
    <row r="50" spans="1:87" ht="63.75" customHeight="1">
      <c r="A50" t="s">
        <v>76</v>
      </c>
      <c r="C50" s="1" t="s">
        <v>119</v>
      </c>
      <c r="D50">
        <v>2004</v>
      </c>
      <c r="E50" s="56" t="s">
        <v>120</v>
      </c>
      <c r="F50" t="s">
        <v>121</v>
      </c>
      <c r="G50" s="96" t="s">
        <v>100</v>
      </c>
      <c r="H50" t="s">
        <v>122</v>
      </c>
      <c r="I50">
        <v>19</v>
      </c>
      <c r="J50">
        <v>19</v>
      </c>
      <c r="L50" s="56">
        <v>3500</v>
      </c>
      <c r="M50" s="56" t="s">
        <v>132</v>
      </c>
      <c r="N50" s="56" t="s">
        <v>124</v>
      </c>
      <c r="P50">
        <v>123</v>
      </c>
      <c r="S50" t="s">
        <v>125</v>
      </c>
      <c r="T50" s="56" t="s">
        <v>140</v>
      </c>
      <c r="U50" s="56" t="s">
        <v>142</v>
      </c>
      <c r="V50" s="56" t="s">
        <v>128</v>
      </c>
      <c r="W50" s="56" t="s">
        <v>5</v>
      </c>
      <c r="X50" s="56" t="s">
        <v>89</v>
      </c>
      <c r="Y50" s="56">
        <v>216</v>
      </c>
      <c r="BU50">
        <v>0.11</v>
      </c>
      <c r="BW50">
        <v>0</v>
      </c>
      <c r="CH50" s="56"/>
      <c r="CI50" s="56"/>
    </row>
    <row r="51" spans="1:87" ht="60" customHeight="1">
      <c r="A51" t="s">
        <v>76</v>
      </c>
      <c r="C51" s="1" t="s">
        <v>119</v>
      </c>
      <c r="D51">
        <v>2004</v>
      </c>
      <c r="E51" s="56" t="s">
        <v>120</v>
      </c>
      <c r="F51" t="s">
        <v>121</v>
      </c>
      <c r="G51" s="96" t="s">
        <v>100</v>
      </c>
      <c r="H51" t="s">
        <v>122</v>
      </c>
      <c r="I51">
        <v>19</v>
      </c>
      <c r="J51">
        <v>19</v>
      </c>
      <c r="L51" s="56">
        <v>3500</v>
      </c>
      <c r="M51" t="s">
        <v>133</v>
      </c>
      <c r="N51" s="56" t="s">
        <v>124</v>
      </c>
      <c r="P51">
        <v>10</v>
      </c>
      <c r="S51" t="s">
        <v>125</v>
      </c>
      <c r="T51" s="56" t="s">
        <v>140</v>
      </c>
      <c r="U51" s="56" t="s">
        <v>142</v>
      </c>
      <c r="V51" s="56" t="s">
        <v>128</v>
      </c>
      <c r="W51" s="56" t="s">
        <v>5</v>
      </c>
      <c r="X51" s="56" t="s">
        <v>89</v>
      </c>
      <c r="Y51" s="56">
        <v>216</v>
      </c>
      <c r="BU51">
        <v>0.31</v>
      </c>
      <c r="BW51">
        <v>0</v>
      </c>
      <c r="CH51" s="56"/>
      <c r="CI51" s="56"/>
    </row>
    <row r="52" spans="1:87" ht="65.25" customHeight="1">
      <c r="A52" t="s">
        <v>76</v>
      </c>
      <c r="C52" s="1" t="s">
        <v>119</v>
      </c>
      <c r="D52">
        <v>2004</v>
      </c>
      <c r="E52" s="56" t="s">
        <v>120</v>
      </c>
      <c r="F52" t="s">
        <v>121</v>
      </c>
      <c r="G52" s="96" t="s">
        <v>100</v>
      </c>
      <c r="H52" t="s">
        <v>122</v>
      </c>
      <c r="I52">
        <v>19</v>
      </c>
      <c r="J52">
        <v>19</v>
      </c>
      <c r="L52" s="56">
        <v>3500</v>
      </c>
      <c r="M52" t="s">
        <v>134</v>
      </c>
      <c r="N52" s="56" t="s">
        <v>124</v>
      </c>
      <c r="P52">
        <v>48</v>
      </c>
      <c r="S52" t="s">
        <v>125</v>
      </c>
      <c r="T52" s="56" t="s">
        <v>140</v>
      </c>
      <c r="U52" s="56" t="s">
        <v>142</v>
      </c>
      <c r="V52" s="56" t="s">
        <v>128</v>
      </c>
      <c r="W52" s="56" t="s">
        <v>5</v>
      </c>
      <c r="X52" s="56" t="s">
        <v>89</v>
      </c>
      <c r="Y52" s="56">
        <v>216</v>
      </c>
      <c r="BU52">
        <v>0.14000000000000001</v>
      </c>
      <c r="BW52">
        <v>0</v>
      </c>
      <c r="CH52" s="56"/>
      <c r="CI52" s="56"/>
    </row>
    <row r="53" spans="1:87">
      <c r="A53" t="s">
        <v>76</v>
      </c>
      <c r="C53" s="1" t="s">
        <v>119</v>
      </c>
      <c r="D53">
        <v>2004</v>
      </c>
      <c r="E53" t="s">
        <v>120</v>
      </c>
      <c r="F53" t="s">
        <v>121</v>
      </c>
      <c r="H53" t="s">
        <v>122</v>
      </c>
      <c r="I53">
        <v>19</v>
      </c>
      <c r="J53">
        <v>19</v>
      </c>
      <c r="L53">
        <v>3500</v>
      </c>
      <c r="M53" t="s">
        <v>143</v>
      </c>
      <c r="N53" s="56" t="s">
        <v>124</v>
      </c>
      <c r="S53" t="s">
        <v>125</v>
      </c>
      <c r="T53" t="s">
        <v>144</v>
      </c>
      <c r="W53" s="56" t="s">
        <v>5</v>
      </c>
      <c r="X53" s="56" t="s">
        <v>89</v>
      </c>
      <c r="Y53" s="56">
        <v>216</v>
      </c>
      <c r="BX53">
        <v>7.0000000000000007E-2</v>
      </c>
      <c r="BZ53">
        <v>4.0000000000000001E-3</v>
      </c>
      <c r="CA53" t="s">
        <v>145</v>
      </c>
    </row>
    <row r="54" spans="1:87" ht="56.25" customHeight="1">
      <c r="A54" t="s">
        <v>76</v>
      </c>
      <c r="C54" s="1" t="s">
        <v>146</v>
      </c>
      <c r="D54">
        <v>2005</v>
      </c>
      <c r="E54" s="56" t="s">
        <v>147</v>
      </c>
      <c r="F54" t="s">
        <v>148</v>
      </c>
      <c r="G54" s="96" t="s">
        <v>100</v>
      </c>
      <c r="H54" t="s">
        <v>149</v>
      </c>
      <c r="I54" s="56" t="s">
        <v>150</v>
      </c>
      <c r="L54" s="56" t="s">
        <v>151</v>
      </c>
      <c r="M54" t="s">
        <v>152</v>
      </c>
      <c r="N54" t="s">
        <v>153</v>
      </c>
      <c r="O54" s="56" t="s">
        <v>154</v>
      </c>
      <c r="P54" s="56">
        <v>2013</v>
      </c>
      <c r="Q54" s="56" t="s">
        <v>154</v>
      </c>
      <c r="R54" t="s">
        <v>155</v>
      </c>
      <c r="S54" s="56" t="s">
        <v>156</v>
      </c>
      <c r="T54" s="56" t="s">
        <v>157</v>
      </c>
      <c r="U54" s="56" t="s">
        <v>86</v>
      </c>
      <c r="V54" t="s">
        <v>149</v>
      </c>
      <c r="W54" s="56" t="s">
        <v>5</v>
      </c>
      <c r="X54" s="56" t="s">
        <v>89</v>
      </c>
      <c r="Y54" s="56">
        <v>48</v>
      </c>
      <c r="Z54" s="56">
        <v>13</v>
      </c>
      <c r="AA54">
        <v>342</v>
      </c>
      <c r="AB54" s="56">
        <v>69</v>
      </c>
      <c r="AC54" s="56">
        <v>1775</v>
      </c>
      <c r="AH54" s="56">
        <v>1.01</v>
      </c>
      <c r="AI54" s="56">
        <v>0.55000000000000004</v>
      </c>
      <c r="AJ54" s="56">
        <v>1.86</v>
      </c>
      <c r="AK54" s="56"/>
      <c r="AV54" s="56">
        <v>0.99</v>
      </c>
      <c r="AW54" s="56">
        <v>0.53</v>
      </c>
      <c r="AX54" s="56">
        <v>1.84</v>
      </c>
      <c r="AY54" s="56"/>
      <c r="AZ54" t="s">
        <v>158</v>
      </c>
      <c r="BA54" t="s">
        <v>159</v>
      </c>
      <c r="CG54" s="56"/>
      <c r="CH54" s="56"/>
    </row>
    <row r="55" spans="1:87" ht="60" customHeight="1">
      <c r="A55" t="s">
        <v>76</v>
      </c>
      <c r="C55" s="1" t="s">
        <v>146</v>
      </c>
      <c r="D55">
        <v>2005</v>
      </c>
      <c r="E55" s="56" t="s">
        <v>147</v>
      </c>
      <c r="F55" t="s">
        <v>148</v>
      </c>
      <c r="G55" s="96" t="s">
        <v>100</v>
      </c>
      <c r="H55" t="s">
        <v>149</v>
      </c>
      <c r="I55" s="56" t="s">
        <v>150</v>
      </c>
      <c r="L55" s="56" t="s">
        <v>160</v>
      </c>
      <c r="M55" t="s">
        <v>152</v>
      </c>
      <c r="N55" t="s">
        <v>153</v>
      </c>
      <c r="O55" s="56" t="s">
        <v>161</v>
      </c>
      <c r="P55" s="56">
        <v>2013</v>
      </c>
      <c r="Q55" s="56" t="s">
        <v>161</v>
      </c>
      <c r="R55" t="s">
        <v>155</v>
      </c>
      <c r="S55" s="56" t="s">
        <v>156</v>
      </c>
      <c r="T55" s="56" t="s">
        <v>162</v>
      </c>
      <c r="U55" s="56" t="s">
        <v>86</v>
      </c>
      <c r="V55" t="s">
        <v>149</v>
      </c>
      <c r="W55" s="56" t="s">
        <v>5</v>
      </c>
      <c r="X55" s="56" t="s">
        <v>89</v>
      </c>
      <c r="Y55" s="56">
        <v>48</v>
      </c>
      <c r="Z55" s="56">
        <v>18</v>
      </c>
      <c r="AA55">
        <v>342</v>
      </c>
      <c r="AB55" s="56">
        <v>62</v>
      </c>
      <c r="AC55" s="56">
        <v>1775</v>
      </c>
      <c r="AH55" s="56">
        <v>1.56</v>
      </c>
      <c r="AI55" s="56">
        <v>0.91</v>
      </c>
      <c r="AJ55" s="56">
        <v>2.68</v>
      </c>
      <c r="AK55" s="56"/>
      <c r="AV55" s="56">
        <v>1.5</v>
      </c>
      <c r="AW55" s="56">
        <v>0.86</v>
      </c>
      <c r="AX55" s="56">
        <v>2.62</v>
      </c>
      <c r="AY55" s="56"/>
      <c r="AZ55" t="s">
        <v>158</v>
      </c>
      <c r="BA55" t="s">
        <v>159</v>
      </c>
      <c r="CG55" s="56"/>
      <c r="CH55" s="56"/>
    </row>
    <row r="56" spans="1:87" ht="59.25" customHeight="1">
      <c r="A56" t="s">
        <v>76</v>
      </c>
      <c r="C56" s="1" t="s">
        <v>146</v>
      </c>
      <c r="D56">
        <v>2005</v>
      </c>
      <c r="E56" s="56" t="s">
        <v>147</v>
      </c>
      <c r="F56" t="s">
        <v>148</v>
      </c>
      <c r="G56" s="96" t="s">
        <v>100</v>
      </c>
      <c r="H56" t="s">
        <v>149</v>
      </c>
      <c r="I56" s="56" t="s">
        <v>150</v>
      </c>
      <c r="L56" s="56" t="s">
        <v>163</v>
      </c>
      <c r="M56" t="s">
        <v>152</v>
      </c>
      <c r="N56" t="s">
        <v>153</v>
      </c>
      <c r="O56" s="56" t="s">
        <v>164</v>
      </c>
      <c r="P56" s="56">
        <v>2013</v>
      </c>
      <c r="Q56" s="56" t="s">
        <v>164</v>
      </c>
      <c r="R56" t="s">
        <v>155</v>
      </c>
      <c r="S56" s="56" t="s">
        <v>156</v>
      </c>
      <c r="T56" s="56" t="s">
        <v>165</v>
      </c>
      <c r="U56" s="56" t="s">
        <v>86</v>
      </c>
      <c r="V56" t="s">
        <v>149</v>
      </c>
      <c r="W56" s="56" t="s">
        <v>5</v>
      </c>
      <c r="X56" s="56" t="s">
        <v>89</v>
      </c>
      <c r="Y56" s="56">
        <v>48</v>
      </c>
      <c r="Z56" s="56">
        <v>17</v>
      </c>
      <c r="AA56">
        <v>342</v>
      </c>
      <c r="AB56" s="56">
        <v>40</v>
      </c>
      <c r="AC56" s="56">
        <v>1775</v>
      </c>
      <c r="AH56" s="56">
        <v>2.2799999999999998</v>
      </c>
      <c r="AI56" s="56">
        <v>1.28</v>
      </c>
      <c r="AJ56" s="56">
        <v>4.09</v>
      </c>
      <c r="AK56" s="56"/>
      <c r="AV56" s="56">
        <v>1.95</v>
      </c>
      <c r="AW56" s="56">
        <v>1.07</v>
      </c>
      <c r="AX56" s="56">
        <v>3.55</v>
      </c>
      <c r="AY56" s="56"/>
      <c r="AZ56" s="56" t="s">
        <v>166</v>
      </c>
      <c r="BA56" t="s">
        <v>159</v>
      </c>
      <c r="CG56" s="56"/>
      <c r="CH56" s="56"/>
    </row>
    <row r="57" spans="1:87" ht="57.75" customHeight="1">
      <c r="A57" t="s">
        <v>76</v>
      </c>
      <c r="C57" s="1" t="s">
        <v>146</v>
      </c>
      <c r="D57">
        <v>2005</v>
      </c>
      <c r="E57" s="56" t="s">
        <v>147</v>
      </c>
      <c r="F57" t="s">
        <v>148</v>
      </c>
      <c r="G57" s="96" t="s">
        <v>100</v>
      </c>
      <c r="H57" t="s">
        <v>149</v>
      </c>
      <c r="I57" s="56" t="s">
        <v>150</v>
      </c>
      <c r="L57" s="56" t="s">
        <v>167</v>
      </c>
      <c r="M57" t="s">
        <v>152</v>
      </c>
      <c r="N57" t="s">
        <v>153</v>
      </c>
      <c r="O57" s="56" t="s">
        <v>168</v>
      </c>
      <c r="P57" s="56">
        <v>2013</v>
      </c>
      <c r="Q57" s="56" t="s">
        <v>168</v>
      </c>
      <c r="R57" t="s">
        <v>155</v>
      </c>
      <c r="S57" s="56" t="s">
        <v>156</v>
      </c>
      <c r="T57" s="56" t="s">
        <v>169</v>
      </c>
      <c r="U57" s="56" t="s">
        <v>86</v>
      </c>
      <c r="V57" t="s">
        <v>149</v>
      </c>
      <c r="W57" s="56" t="s">
        <v>5</v>
      </c>
      <c r="X57" s="56" t="s">
        <v>89</v>
      </c>
      <c r="Y57" s="56">
        <v>48</v>
      </c>
      <c r="Z57" s="56">
        <v>12</v>
      </c>
      <c r="AA57">
        <v>342</v>
      </c>
      <c r="AB57" s="56">
        <v>21</v>
      </c>
      <c r="AC57" s="56">
        <v>1775</v>
      </c>
      <c r="AH57" s="56">
        <v>3.07</v>
      </c>
      <c r="AI57" s="56">
        <v>1.49</v>
      </c>
      <c r="AJ57" s="56">
        <v>6.31</v>
      </c>
      <c r="AK57" s="56"/>
      <c r="AV57" s="56">
        <v>2.44</v>
      </c>
      <c r="AW57" s="56">
        <v>1.1599999999999999</v>
      </c>
      <c r="AX57" s="56">
        <v>5.13</v>
      </c>
      <c r="AY57" s="56"/>
      <c r="AZ57" s="56" t="s">
        <v>166</v>
      </c>
      <c r="BA57" t="s">
        <v>159</v>
      </c>
      <c r="CG57" s="56"/>
      <c r="CH57" s="56"/>
    </row>
    <row r="58" spans="1:87" ht="58.5" customHeight="1">
      <c r="A58" t="s">
        <v>76</v>
      </c>
      <c r="C58" s="1" t="s">
        <v>146</v>
      </c>
      <c r="D58">
        <v>2005</v>
      </c>
      <c r="E58" s="56" t="s">
        <v>147</v>
      </c>
      <c r="F58" t="s">
        <v>148</v>
      </c>
      <c r="G58" s="96" t="s">
        <v>100</v>
      </c>
      <c r="H58" t="s">
        <v>149</v>
      </c>
      <c r="I58" s="56" t="s">
        <v>150</v>
      </c>
      <c r="L58" s="56" t="s">
        <v>170</v>
      </c>
      <c r="M58" t="s">
        <v>152</v>
      </c>
      <c r="N58" t="s">
        <v>153</v>
      </c>
      <c r="O58" s="56" t="s">
        <v>171</v>
      </c>
      <c r="P58" s="56">
        <v>2013</v>
      </c>
      <c r="Q58" s="56" t="s">
        <v>171</v>
      </c>
      <c r="R58" t="s">
        <v>155</v>
      </c>
      <c r="S58" s="56" t="s">
        <v>156</v>
      </c>
      <c r="T58" s="56" t="s">
        <v>172</v>
      </c>
      <c r="U58" s="56" t="s">
        <v>86</v>
      </c>
      <c r="V58" t="s">
        <v>149</v>
      </c>
      <c r="W58" s="56" t="s">
        <v>5</v>
      </c>
      <c r="X58" s="56" t="s">
        <v>89</v>
      </c>
      <c r="Y58" s="56">
        <v>48</v>
      </c>
      <c r="Z58" s="56">
        <v>22</v>
      </c>
      <c r="AA58">
        <v>342</v>
      </c>
      <c r="AB58" s="56">
        <v>46</v>
      </c>
      <c r="AC58" s="56">
        <v>1775</v>
      </c>
      <c r="AH58" s="56">
        <v>2.57</v>
      </c>
      <c r="AI58" s="56">
        <v>1.52</v>
      </c>
      <c r="AJ58" s="56">
        <v>4.34</v>
      </c>
      <c r="AK58" s="56"/>
      <c r="AV58" s="56">
        <v>2.23</v>
      </c>
      <c r="AW58" s="56">
        <v>1.3</v>
      </c>
      <c r="AX58" s="56">
        <v>3.84</v>
      </c>
      <c r="AY58" s="56"/>
      <c r="AZ58" s="56" t="s">
        <v>166</v>
      </c>
      <c r="BA58" t="s">
        <v>159</v>
      </c>
      <c r="CG58" s="56"/>
      <c r="CH58" s="56"/>
    </row>
    <row r="59" spans="1:87" ht="47.25" customHeight="1">
      <c r="A59" t="s">
        <v>76</v>
      </c>
      <c r="C59" s="1" t="s">
        <v>146</v>
      </c>
      <c r="D59">
        <v>2005</v>
      </c>
      <c r="E59" s="56" t="s">
        <v>147</v>
      </c>
      <c r="F59" t="s">
        <v>148</v>
      </c>
      <c r="G59" s="96" t="s">
        <v>100</v>
      </c>
      <c r="H59" t="s">
        <v>149</v>
      </c>
      <c r="I59" s="56" t="s">
        <v>150</v>
      </c>
      <c r="L59">
        <v>2437</v>
      </c>
      <c r="M59" s="56" t="s">
        <v>173</v>
      </c>
      <c r="N59" t="s">
        <v>153</v>
      </c>
      <c r="O59" s="56">
        <v>174</v>
      </c>
      <c r="P59" s="56">
        <v>2263</v>
      </c>
      <c r="Q59" s="56" t="s">
        <v>174</v>
      </c>
      <c r="R59" s="56" t="s">
        <v>175</v>
      </c>
      <c r="S59" s="56" t="s">
        <v>156</v>
      </c>
      <c r="T59" s="56" t="s">
        <v>85</v>
      </c>
      <c r="U59" s="56" t="s">
        <v>86</v>
      </c>
      <c r="V59" t="s">
        <v>149</v>
      </c>
      <c r="W59" s="56" t="s">
        <v>5</v>
      </c>
      <c r="X59" s="56" t="s">
        <v>89</v>
      </c>
      <c r="Y59" s="56">
        <v>48</v>
      </c>
      <c r="Z59" s="56">
        <v>44</v>
      </c>
      <c r="AA59" s="56">
        <v>130</v>
      </c>
      <c r="AB59" s="56">
        <v>276</v>
      </c>
      <c r="AC59" s="56">
        <v>1987</v>
      </c>
      <c r="AV59" s="56">
        <v>2.23</v>
      </c>
      <c r="AW59" s="56">
        <v>1.52</v>
      </c>
      <c r="AX59" s="56">
        <v>3.29</v>
      </c>
      <c r="AY59" s="56"/>
      <c r="AZ59" s="56" t="s">
        <v>166</v>
      </c>
      <c r="BA59" t="s">
        <v>159</v>
      </c>
      <c r="CG59" s="56"/>
      <c r="CH59" s="56"/>
    </row>
    <row r="60" spans="1:87" ht="53.25" customHeight="1">
      <c r="A60" t="s">
        <v>76</v>
      </c>
      <c r="C60" s="1" t="s">
        <v>146</v>
      </c>
      <c r="D60">
        <v>2005</v>
      </c>
      <c r="E60" s="56" t="s">
        <v>147</v>
      </c>
      <c r="F60" t="s">
        <v>148</v>
      </c>
      <c r="G60" s="96" t="s">
        <v>100</v>
      </c>
      <c r="H60" t="s">
        <v>149</v>
      </c>
      <c r="I60" s="56" t="s">
        <v>150</v>
      </c>
      <c r="L60" s="56" t="s">
        <v>176</v>
      </c>
      <c r="M60" s="56" t="s">
        <v>173</v>
      </c>
      <c r="N60" t="s">
        <v>153</v>
      </c>
      <c r="O60" s="56" t="s">
        <v>177</v>
      </c>
      <c r="P60" s="56">
        <v>2263</v>
      </c>
      <c r="Q60" s="56" t="s">
        <v>177</v>
      </c>
      <c r="R60" s="56" t="s">
        <v>175</v>
      </c>
      <c r="S60" s="56" t="s">
        <v>156</v>
      </c>
      <c r="T60" s="56" t="s">
        <v>157</v>
      </c>
      <c r="U60" s="56" t="s">
        <v>86</v>
      </c>
      <c r="V60" t="s">
        <v>149</v>
      </c>
      <c r="W60" s="56" t="s">
        <v>5</v>
      </c>
      <c r="X60" s="56" t="s">
        <v>89</v>
      </c>
      <c r="Y60" s="56">
        <v>48</v>
      </c>
      <c r="Z60" s="56">
        <v>5</v>
      </c>
      <c r="AA60" s="56">
        <v>130</v>
      </c>
      <c r="AB60" s="56">
        <v>77</v>
      </c>
      <c r="AC60" s="56">
        <v>1987</v>
      </c>
      <c r="CG60" s="56"/>
      <c r="CH60" s="56"/>
    </row>
    <row r="61" spans="1:87" ht="60" customHeight="1">
      <c r="A61" t="s">
        <v>76</v>
      </c>
      <c r="C61" s="1" t="s">
        <v>146</v>
      </c>
      <c r="D61">
        <v>2005</v>
      </c>
      <c r="E61" s="56" t="s">
        <v>147</v>
      </c>
      <c r="F61" t="s">
        <v>148</v>
      </c>
      <c r="G61" s="96" t="s">
        <v>100</v>
      </c>
      <c r="H61" t="s">
        <v>149</v>
      </c>
      <c r="I61" s="56" t="s">
        <v>150</v>
      </c>
      <c r="L61" s="56" t="s">
        <v>178</v>
      </c>
      <c r="M61" s="56" t="s">
        <v>179</v>
      </c>
      <c r="N61" t="s">
        <v>153</v>
      </c>
      <c r="O61" s="56" t="s">
        <v>180</v>
      </c>
      <c r="P61" s="56">
        <v>2263</v>
      </c>
      <c r="Q61" s="56" t="s">
        <v>180</v>
      </c>
      <c r="R61" s="56" t="s">
        <v>175</v>
      </c>
      <c r="S61" s="56" t="s">
        <v>156</v>
      </c>
      <c r="T61" s="56" t="s">
        <v>162</v>
      </c>
      <c r="U61" s="56" t="s">
        <v>86</v>
      </c>
      <c r="V61" t="s">
        <v>149</v>
      </c>
      <c r="W61" s="56" t="s">
        <v>5</v>
      </c>
      <c r="X61" s="56" t="s">
        <v>89</v>
      </c>
      <c r="Y61" s="56">
        <v>48</v>
      </c>
      <c r="Z61" s="56">
        <v>10</v>
      </c>
      <c r="AA61" s="56">
        <v>130</v>
      </c>
      <c r="AB61" s="56">
        <v>70</v>
      </c>
      <c r="AC61" s="56">
        <v>1987</v>
      </c>
      <c r="CG61" s="56"/>
      <c r="CH61" s="56"/>
    </row>
    <row r="62" spans="1:87" ht="59.25" customHeight="1">
      <c r="A62" t="s">
        <v>76</v>
      </c>
      <c r="C62" s="1" t="s">
        <v>146</v>
      </c>
      <c r="D62">
        <v>2005</v>
      </c>
      <c r="E62" s="56" t="s">
        <v>147</v>
      </c>
      <c r="F62" t="s">
        <v>148</v>
      </c>
      <c r="G62" s="96" t="s">
        <v>100</v>
      </c>
      <c r="H62" t="s">
        <v>149</v>
      </c>
      <c r="I62" s="56" t="s">
        <v>150</v>
      </c>
      <c r="L62" s="56" t="s">
        <v>181</v>
      </c>
      <c r="M62" s="56" t="s">
        <v>179</v>
      </c>
      <c r="N62" t="s">
        <v>153</v>
      </c>
      <c r="O62" s="56" t="s">
        <v>182</v>
      </c>
      <c r="P62" s="56">
        <v>2263</v>
      </c>
      <c r="Q62" s="56" t="s">
        <v>182</v>
      </c>
      <c r="R62" s="56" t="s">
        <v>175</v>
      </c>
      <c r="S62" s="56" t="s">
        <v>156</v>
      </c>
      <c r="T62" s="56" t="s">
        <v>165</v>
      </c>
      <c r="U62" s="56" t="s">
        <v>86</v>
      </c>
      <c r="V62" t="s">
        <v>149</v>
      </c>
      <c r="W62" s="56" t="s">
        <v>5</v>
      </c>
      <c r="X62" s="56" t="s">
        <v>89</v>
      </c>
      <c r="Y62" s="56">
        <v>48</v>
      </c>
      <c r="Z62" s="56">
        <v>7</v>
      </c>
      <c r="AA62" s="56">
        <v>130</v>
      </c>
      <c r="AB62" s="56">
        <v>50</v>
      </c>
      <c r="AC62" s="56">
        <v>1987</v>
      </c>
      <c r="CG62" s="56"/>
      <c r="CH62" s="56"/>
    </row>
    <row r="63" spans="1:87" ht="54" customHeight="1">
      <c r="A63" t="s">
        <v>76</v>
      </c>
      <c r="C63" s="1" t="s">
        <v>146</v>
      </c>
      <c r="D63">
        <v>2005</v>
      </c>
      <c r="E63" s="56" t="s">
        <v>147</v>
      </c>
      <c r="F63" t="s">
        <v>148</v>
      </c>
      <c r="G63" s="96" t="s">
        <v>100</v>
      </c>
      <c r="H63" t="s">
        <v>149</v>
      </c>
      <c r="I63" s="56" t="s">
        <v>150</v>
      </c>
      <c r="L63" s="56" t="s">
        <v>183</v>
      </c>
      <c r="M63" s="56" t="s">
        <v>179</v>
      </c>
      <c r="N63" t="s">
        <v>153</v>
      </c>
      <c r="O63" s="56" t="s">
        <v>184</v>
      </c>
      <c r="P63" s="56">
        <v>2263</v>
      </c>
      <c r="Q63" s="56" t="s">
        <v>184</v>
      </c>
      <c r="R63" s="56" t="s">
        <v>175</v>
      </c>
      <c r="S63" s="56" t="s">
        <v>156</v>
      </c>
      <c r="T63" s="56" t="s">
        <v>169</v>
      </c>
      <c r="U63" s="56" t="s">
        <v>86</v>
      </c>
      <c r="V63" t="s">
        <v>149</v>
      </c>
      <c r="W63" s="56" t="s">
        <v>5</v>
      </c>
      <c r="X63" s="56" t="s">
        <v>89</v>
      </c>
      <c r="Y63" s="56">
        <v>48</v>
      </c>
      <c r="Z63" s="56">
        <v>8</v>
      </c>
      <c r="AA63" s="56">
        <v>130</v>
      </c>
      <c r="AB63" s="56">
        <v>25</v>
      </c>
      <c r="AC63" s="56">
        <v>1987</v>
      </c>
      <c r="CG63" s="56"/>
      <c r="CH63" s="56"/>
    </row>
    <row r="64" spans="1:87" ht="58.5" customHeight="1">
      <c r="A64" t="s">
        <v>76</v>
      </c>
      <c r="C64" s="1" t="s">
        <v>146</v>
      </c>
      <c r="D64">
        <v>2005</v>
      </c>
      <c r="E64" s="56" t="s">
        <v>147</v>
      </c>
      <c r="F64" t="s">
        <v>148</v>
      </c>
      <c r="G64" s="96" t="s">
        <v>100</v>
      </c>
      <c r="H64" t="s">
        <v>149</v>
      </c>
      <c r="I64" s="56" t="s">
        <v>150</v>
      </c>
      <c r="L64" s="56" t="s">
        <v>185</v>
      </c>
      <c r="M64" s="56" t="s">
        <v>179</v>
      </c>
      <c r="N64" t="s">
        <v>153</v>
      </c>
      <c r="O64" s="56" t="s">
        <v>186</v>
      </c>
      <c r="P64" s="56">
        <v>2263</v>
      </c>
      <c r="Q64" s="56" t="s">
        <v>186</v>
      </c>
      <c r="R64" s="56" t="s">
        <v>175</v>
      </c>
      <c r="S64" s="56" t="s">
        <v>156</v>
      </c>
      <c r="T64" s="56" t="s">
        <v>172</v>
      </c>
      <c r="U64" s="56" t="s">
        <v>86</v>
      </c>
      <c r="V64" t="s">
        <v>149</v>
      </c>
      <c r="W64" s="56" t="s">
        <v>5</v>
      </c>
      <c r="X64" s="56" t="s">
        <v>89</v>
      </c>
      <c r="Y64" s="56">
        <v>48</v>
      </c>
      <c r="Z64" s="56">
        <v>14</v>
      </c>
      <c r="AA64" s="56">
        <v>130</v>
      </c>
      <c r="AB64" s="56">
        <v>54</v>
      </c>
      <c r="AC64" s="56">
        <v>1987</v>
      </c>
      <c r="CG64" s="56"/>
      <c r="CH64" s="56"/>
    </row>
    <row r="65" spans="1:46">
      <c r="A65" t="s">
        <v>187</v>
      </c>
      <c r="C65" s="1" t="s">
        <v>188</v>
      </c>
      <c r="D65">
        <v>2002</v>
      </c>
      <c r="E65" s="56" t="s">
        <v>189</v>
      </c>
      <c r="G65" s="96" t="s">
        <v>100</v>
      </c>
      <c r="H65" t="s">
        <v>101</v>
      </c>
      <c r="I65" s="56" t="s">
        <v>190</v>
      </c>
      <c r="K65" s="56">
        <v>100</v>
      </c>
      <c r="L65" s="56">
        <v>50087</v>
      </c>
      <c r="M65" s="56" t="s">
        <v>191</v>
      </c>
      <c r="N65" s="56" t="s">
        <v>192</v>
      </c>
      <c r="O65" s="56">
        <v>362</v>
      </c>
      <c r="Q65" s="56">
        <v>5391</v>
      </c>
      <c r="S65" s="56" t="s">
        <v>156</v>
      </c>
      <c r="T65" s="56" t="s">
        <v>172</v>
      </c>
      <c r="U65" s="56" t="s">
        <v>86</v>
      </c>
      <c r="V65" s="56" t="s">
        <v>193</v>
      </c>
      <c r="W65" s="56" t="s">
        <v>194</v>
      </c>
      <c r="X65" s="56" t="s">
        <v>195</v>
      </c>
      <c r="Y65" s="56">
        <v>324</v>
      </c>
      <c r="Z65" s="56">
        <v>73</v>
      </c>
      <c r="AD65">
        <v>2.2000000000000002</v>
      </c>
      <c r="AE65">
        <v>1.7</v>
      </c>
      <c r="AF65">
        <v>2.8</v>
      </c>
      <c r="AQ65">
        <v>1.5</v>
      </c>
      <c r="AR65">
        <v>1.1000000000000001</v>
      </c>
      <c r="AS65">
        <v>2</v>
      </c>
      <c r="AT65" s="56"/>
    </row>
    <row r="66" spans="1:46">
      <c r="A66" t="s">
        <v>187</v>
      </c>
      <c r="C66" s="1" t="s">
        <v>188</v>
      </c>
      <c r="D66">
        <v>2002</v>
      </c>
      <c r="E66" s="56" t="s">
        <v>189</v>
      </c>
      <c r="G66" s="96" t="s">
        <v>100</v>
      </c>
      <c r="H66" t="s">
        <v>101</v>
      </c>
      <c r="I66" s="56" t="s">
        <v>190</v>
      </c>
      <c r="K66" s="56">
        <v>100</v>
      </c>
      <c r="L66" s="56">
        <v>50087</v>
      </c>
      <c r="M66" s="56" t="s">
        <v>191</v>
      </c>
      <c r="N66" s="56" t="s">
        <v>192</v>
      </c>
      <c r="O66" s="56"/>
      <c r="Q66" s="56">
        <v>608</v>
      </c>
      <c r="S66" s="56" t="s">
        <v>156</v>
      </c>
      <c r="T66" s="56" t="s">
        <v>172</v>
      </c>
      <c r="U66" s="56" t="s">
        <v>86</v>
      </c>
      <c r="V66" s="56" t="s">
        <v>193</v>
      </c>
      <c r="W66" s="56" t="s">
        <v>194</v>
      </c>
      <c r="X66" s="56" t="s">
        <v>195</v>
      </c>
      <c r="Y66" s="56">
        <v>324</v>
      </c>
      <c r="Z66" s="56">
        <v>2</v>
      </c>
      <c r="AD66">
        <v>0.6</v>
      </c>
      <c r="AE66">
        <v>0.1</v>
      </c>
      <c r="AF66">
        <v>2.2000000000000002</v>
      </c>
      <c r="AQ66">
        <v>0.6</v>
      </c>
      <c r="AR66">
        <v>0.1</v>
      </c>
      <c r="AS66">
        <v>2.2999999999999998</v>
      </c>
      <c r="AT66" s="56"/>
    </row>
    <row r="67" spans="1:46">
      <c r="A67" t="s">
        <v>187</v>
      </c>
      <c r="C67" s="1" t="s">
        <v>188</v>
      </c>
      <c r="D67">
        <v>2002</v>
      </c>
      <c r="E67" s="56" t="s">
        <v>189</v>
      </c>
      <c r="G67" s="96" t="s">
        <v>100</v>
      </c>
      <c r="H67" t="s">
        <v>101</v>
      </c>
      <c r="I67" s="56" t="s">
        <v>190</v>
      </c>
      <c r="K67" s="56">
        <v>100</v>
      </c>
      <c r="L67" s="56">
        <v>50087</v>
      </c>
      <c r="M67" s="56" t="s">
        <v>191</v>
      </c>
      <c r="N67" s="56" t="s">
        <v>192</v>
      </c>
      <c r="Q67" s="56">
        <v>1380</v>
      </c>
      <c r="S67" s="56" t="s">
        <v>156</v>
      </c>
      <c r="T67" s="56" t="s">
        <v>172</v>
      </c>
      <c r="U67" s="56" t="s">
        <v>86</v>
      </c>
      <c r="V67" s="56" t="s">
        <v>193</v>
      </c>
      <c r="W67" s="56" t="s">
        <v>194</v>
      </c>
      <c r="X67" s="56" t="s">
        <v>195</v>
      </c>
      <c r="Y67" s="56">
        <v>324</v>
      </c>
      <c r="Z67" s="56">
        <v>8</v>
      </c>
      <c r="AD67">
        <v>1</v>
      </c>
      <c r="AE67">
        <v>0.5</v>
      </c>
      <c r="AF67">
        <v>2</v>
      </c>
      <c r="AQ67">
        <v>0.9</v>
      </c>
      <c r="AR67">
        <v>0.4</v>
      </c>
      <c r="AS67">
        <v>1.9</v>
      </c>
      <c r="AT67" s="56"/>
    </row>
    <row r="68" spans="1:46">
      <c r="A68" t="s">
        <v>187</v>
      </c>
      <c r="C68" s="1" t="s">
        <v>188</v>
      </c>
      <c r="D68">
        <v>2002</v>
      </c>
      <c r="E68" s="56" t="s">
        <v>189</v>
      </c>
      <c r="G68" s="96" t="s">
        <v>100</v>
      </c>
      <c r="H68" t="s">
        <v>101</v>
      </c>
      <c r="I68" s="56" t="s">
        <v>190</v>
      </c>
      <c r="K68" s="56">
        <v>100</v>
      </c>
      <c r="L68" s="56">
        <v>50087</v>
      </c>
      <c r="M68" s="56" t="s">
        <v>191</v>
      </c>
      <c r="N68" s="56" t="s">
        <v>192</v>
      </c>
      <c r="Q68" s="56">
        <v>806</v>
      </c>
      <c r="S68" s="56" t="s">
        <v>156</v>
      </c>
      <c r="T68" s="56" t="s">
        <v>172</v>
      </c>
      <c r="U68" s="56" t="s">
        <v>86</v>
      </c>
      <c r="V68" s="56" t="s">
        <v>193</v>
      </c>
      <c r="W68" s="56" t="s">
        <v>194</v>
      </c>
      <c r="X68" s="56" t="s">
        <v>195</v>
      </c>
      <c r="Y68" s="56">
        <v>324</v>
      </c>
      <c r="Z68" s="56">
        <v>9</v>
      </c>
      <c r="AD68">
        <v>1.9</v>
      </c>
      <c r="AE68">
        <v>1</v>
      </c>
      <c r="AF68">
        <v>3.7</v>
      </c>
      <c r="AQ68">
        <v>1.4</v>
      </c>
      <c r="AR68">
        <v>0.7</v>
      </c>
      <c r="AS68">
        <v>2.8</v>
      </c>
      <c r="AT68" s="56"/>
    </row>
    <row r="69" spans="1:46">
      <c r="A69" t="s">
        <v>187</v>
      </c>
      <c r="C69" s="1" t="s">
        <v>188</v>
      </c>
      <c r="D69">
        <v>2002</v>
      </c>
      <c r="E69" s="56" t="s">
        <v>189</v>
      </c>
      <c r="G69" s="96" t="s">
        <v>100</v>
      </c>
      <c r="H69" t="s">
        <v>101</v>
      </c>
      <c r="I69" s="56" t="s">
        <v>190</v>
      </c>
      <c r="K69" s="56">
        <v>100</v>
      </c>
      <c r="L69" s="56">
        <v>50087</v>
      </c>
      <c r="M69" s="56" t="s">
        <v>191</v>
      </c>
      <c r="N69" s="56" t="s">
        <v>192</v>
      </c>
      <c r="Q69" s="56">
        <v>689</v>
      </c>
      <c r="S69" s="56" t="s">
        <v>156</v>
      </c>
      <c r="T69" s="56" t="s">
        <v>172</v>
      </c>
      <c r="U69" s="56" t="s">
        <v>86</v>
      </c>
      <c r="V69" s="56" t="s">
        <v>193</v>
      </c>
      <c r="W69" s="56" t="s">
        <v>194</v>
      </c>
      <c r="X69" s="56" t="s">
        <v>195</v>
      </c>
      <c r="Y69" s="56">
        <v>324</v>
      </c>
      <c r="Z69" s="56">
        <v>13</v>
      </c>
      <c r="AD69">
        <v>3.2</v>
      </c>
      <c r="AE69">
        <v>1.8</v>
      </c>
      <c r="AF69">
        <v>5.7</v>
      </c>
      <c r="AQ69">
        <v>2.2000000000000002</v>
      </c>
      <c r="AR69">
        <v>1.2</v>
      </c>
      <c r="AS69">
        <v>4</v>
      </c>
      <c r="AT69" s="56"/>
    </row>
    <row r="70" spans="1:46">
      <c r="A70" t="s">
        <v>187</v>
      </c>
      <c r="C70" s="1" t="s">
        <v>188</v>
      </c>
      <c r="D70">
        <v>2002</v>
      </c>
      <c r="E70" s="56" t="s">
        <v>189</v>
      </c>
      <c r="G70" s="96" t="s">
        <v>100</v>
      </c>
      <c r="H70" t="s">
        <v>101</v>
      </c>
      <c r="I70" s="56" t="s">
        <v>190</v>
      </c>
      <c r="K70" s="56">
        <v>100</v>
      </c>
      <c r="L70" s="56">
        <v>50087</v>
      </c>
      <c r="M70" s="56" t="s">
        <v>191</v>
      </c>
      <c r="N70" s="56" t="s">
        <v>192</v>
      </c>
      <c r="Q70">
        <v>731</v>
      </c>
      <c r="S70" s="56" t="s">
        <v>156</v>
      </c>
      <c r="T70" s="56" t="s">
        <v>172</v>
      </c>
      <c r="U70" s="56" t="s">
        <v>86</v>
      </c>
      <c r="V70" s="56" t="s">
        <v>193</v>
      </c>
      <c r="W70" s="56" t="s">
        <v>194</v>
      </c>
      <c r="X70" s="56" t="s">
        <v>195</v>
      </c>
      <c r="Y70" s="56">
        <v>324</v>
      </c>
      <c r="Z70" s="56">
        <v>28</v>
      </c>
      <c r="AD70">
        <v>6.7</v>
      </c>
      <c r="AE70">
        <v>4.5</v>
      </c>
      <c r="AF70">
        <v>10</v>
      </c>
      <c r="AQ70">
        <v>3.1</v>
      </c>
      <c r="AR70">
        <v>1.7</v>
      </c>
      <c r="AS70">
        <v>5.5</v>
      </c>
      <c r="AT70" s="56"/>
    </row>
    <row r="71" spans="1:46">
      <c r="A71" t="s">
        <v>187</v>
      </c>
      <c r="C71" s="1" t="s">
        <v>188</v>
      </c>
      <c r="D71">
        <v>2002</v>
      </c>
      <c r="E71" s="56" t="s">
        <v>189</v>
      </c>
      <c r="G71" s="96" t="s">
        <v>100</v>
      </c>
      <c r="H71" t="s">
        <v>101</v>
      </c>
      <c r="I71" s="56" t="s">
        <v>190</v>
      </c>
      <c r="K71" s="56">
        <v>100</v>
      </c>
      <c r="L71" s="56">
        <v>50087</v>
      </c>
      <c r="M71" s="56" t="s">
        <v>191</v>
      </c>
      <c r="N71" s="56" t="s">
        <v>192</v>
      </c>
      <c r="Q71" s="56"/>
      <c r="S71" s="56" t="s">
        <v>156</v>
      </c>
      <c r="T71" s="56" t="s">
        <v>172</v>
      </c>
      <c r="U71" s="56" t="s">
        <v>86</v>
      </c>
      <c r="V71" s="56" t="s">
        <v>193</v>
      </c>
      <c r="W71" s="56" t="s">
        <v>194</v>
      </c>
      <c r="X71" s="56" t="s">
        <v>195</v>
      </c>
      <c r="Y71" s="56">
        <v>324</v>
      </c>
      <c r="AD71" s="56">
        <v>1.4</v>
      </c>
      <c r="AE71">
        <v>1.3</v>
      </c>
      <c r="AF71">
        <v>1.5</v>
      </c>
      <c r="AQ71">
        <v>1.2</v>
      </c>
      <c r="AR71">
        <v>1.1000000000000001</v>
      </c>
      <c r="AS71">
        <v>1.4</v>
      </c>
      <c r="AT71" t="s">
        <v>196</v>
      </c>
    </row>
    <row r="72" spans="1:46">
      <c r="A72" t="s">
        <v>187</v>
      </c>
      <c r="C72" s="1" t="s">
        <v>188</v>
      </c>
      <c r="D72">
        <v>2002</v>
      </c>
      <c r="E72" s="56" t="s">
        <v>189</v>
      </c>
      <c r="G72" s="96" t="s">
        <v>100</v>
      </c>
      <c r="H72" t="s">
        <v>101</v>
      </c>
      <c r="I72" s="56" t="s">
        <v>190</v>
      </c>
      <c r="K72" s="56">
        <v>100</v>
      </c>
      <c r="L72" s="56">
        <v>50087</v>
      </c>
      <c r="M72" s="56" t="s">
        <v>191</v>
      </c>
      <c r="N72" s="56" t="s">
        <v>192</v>
      </c>
      <c r="Q72">
        <v>5320</v>
      </c>
      <c r="S72" s="56" t="s">
        <v>156</v>
      </c>
      <c r="T72" s="56" t="s">
        <v>172</v>
      </c>
      <c r="U72" s="56" t="s">
        <v>86</v>
      </c>
      <c r="V72" s="56" t="s">
        <v>193</v>
      </c>
      <c r="W72" s="56" t="s">
        <v>194</v>
      </c>
      <c r="X72" s="56" t="s">
        <v>195</v>
      </c>
      <c r="Y72" s="56">
        <v>324</v>
      </c>
      <c r="Z72">
        <v>33</v>
      </c>
      <c r="AD72">
        <v>2.2000000000000002</v>
      </c>
      <c r="AE72">
        <v>1.7</v>
      </c>
      <c r="AF72" s="56">
        <v>2.8</v>
      </c>
      <c r="AQ72">
        <v>2.1</v>
      </c>
      <c r="AR72">
        <v>1.2</v>
      </c>
      <c r="AS72">
        <v>3.7</v>
      </c>
      <c r="AT72" s="56"/>
    </row>
    <row r="73" spans="1:46">
      <c r="A73" t="s">
        <v>187</v>
      </c>
      <c r="C73" s="1" t="s">
        <v>188</v>
      </c>
      <c r="D73">
        <v>2002</v>
      </c>
      <c r="E73" s="56" t="s">
        <v>189</v>
      </c>
      <c r="G73" s="96" t="s">
        <v>100</v>
      </c>
      <c r="H73" t="s">
        <v>101</v>
      </c>
      <c r="I73" s="56" t="s">
        <v>190</v>
      </c>
      <c r="K73" s="56">
        <v>100</v>
      </c>
      <c r="L73" s="56">
        <v>50087</v>
      </c>
      <c r="M73" s="56" t="s">
        <v>191</v>
      </c>
      <c r="N73" s="56" t="s">
        <v>192</v>
      </c>
      <c r="Q73">
        <v>608</v>
      </c>
      <c r="S73" s="56" t="s">
        <v>156</v>
      </c>
      <c r="T73" s="56" t="s">
        <v>172</v>
      </c>
      <c r="U73" s="56" t="s">
        <v>86</v>
      </c>
      <c r="V73" s="56" t="s">
        <v>193</v>
      </c>
      <c r="W73" s="56" t="s">
        <v>194</v>
      </c>
      <c r="X73" s="56" t="s">
        <v>195</v>
      </c>
      <c r="Y73" s="56">
        <v>324</v>
      </c>
      <c r="Z73" s="56">
        <v>0</v>
      </c>
      <c r="AD73" s="56" t="s">
        <v>197</v>
      </c>
      <c r="AE73" s="56" t="s">
        <v>197</v>
      </c>
      <c r="AF73" s="56" t="s">
        <v>197</v>
      </c>
      <c r="AQ73" s="56" t="s">
        <v>197</v>
      </c>
      <c r="AR73" s="56" t="s">
        <v>197</v>
      </c>
      <c r="AS73" s="56" t="s">
        <v>197</v>
      </c>
      <c r="AT73" s="56"/>
    </row>
    <row r="74" spans="1:46">
      <c r="A74" t="s">
        <v>187</v>
      </c>
      <c r="C74" s="1" t="s">
        <v>188</v>
      </c>
      <c r="D74">
        <v>2002</v>
      </c>
      <c r="E74" s="56" t="s">
        <v>189</v>
      </c>
      <c r="G74" s="96" t="s">
        <v>100</v>
      </c>
      <c r="H74" t="s">
        <v>101</v>
      </c>
      <c r="I74" s="56" t="s">
        <v>190</v>
      </c>
      <c r="K74" s="56">
        <v>100</v>
      </c>
      <c r="L74" s="56">
        <v>50087</v>
      </c>
      <c r="M74" s="56" t="s">
        <v>191</v>
      </c>
      <c r="N74" s="56" t="s">
        <v>192</v>
      </c>
      <c r="Q74">
        <v>1380</v>
      </c>
      <c r="S74" s="56" t="s">
        <v>156</v>
      </c>
      <c r="T74" s="56" t="s">
        <v>172</v>
      </c>
      <c r="U74" s="56" t="s">
        <v>86</v>
      </c>
      <c r="V74" s="56" t="s">
        <v>193</v>
      </c>
      <c r="W74" s="56" t="s">
        <v>194</v>
      </c>
      <c r="X74" s="56" t="s">
        <v>195</v>
      </c>
      <c r="Y74" s="56">
        <v>324</v>
      </c>
      <c r="Z74" s="56">
        <v>2</v>
      </c>
      <c r="AD74">
        <v>1.1000000000000001</v>
      </c>
      <c r="AE74">
        <v>0.3</v>
      </c>
      <c r="AF74">
        <v>4.5999999999999996</v>
      </c>
      <c r="AQ74">
        <v>1</v>
      </c>
      <c r="AR74">
        <v>0.2</v>
      </c>
      <c r="AS74">
        <v>4.4000000000000004</v>
      </c>
      <c r="AT74" s="56"/>
    </row>
    <row r="75" spans="1:46">
      <c r="A75" t="s">
        <v>187</v>
      </c>
      <c r="C75" s="1" t="s">
        <v>188</v>
      </c>
      <c r="D75">
        <v>2002</v>
      </c>
      <c r="E75" s="56" t="s">
        <v>189</v>
      </c>
      <c r="G75" s="96" t="s">
        <v>100</v>
      </c>
      <c r="H75" t="s">
        <v>101</v>
      </c>
      <c r="I75" s="56" t="s">
        <v>190</v>
      </c>
      <c r="K75" s="56">
        <v>100</v>
      </c>
      <c r="L75" s="56">
        <v>50087</v>
      </c>
      <c r="M75" s="56" t="s">
        <v>191</v>
      </c>
      <c r="N75" s="56" t="s">
        <v>192</v>
      </c>
      <c r="Q75">
        <v>806</v>
      </c>
      <c r="S75" s="56" t="s">
        <v>156</v>
      </c>
      <c r="T75" s="56" t="s">
        <v>172</v>
      </c>
      <c r="U75" s="56" t="s">
        <v>86</v>
      </c>
      <c r="V75" s="56" t="s">
        <v>193</v>
      </c>
      <c r="W75" s="56" t="s">
        <v>194</v>
      </c>
      <c r="X75" s="56" t="s">
        <v>195</v>
      </c>
      <c r="Y75" s="56">
        <v>324</v>
      </c>
      <c r="Z75" s="56">
        <v>4</v>
      </c>
      <c r="AD75">
        <v>3.9</v>
      </c>
      <c r="AE75">
        <v>1.4</v>
      </c>
      <c r="AF75">
        <v>10.7</v>
      </c>
      <c r="AQ75">
        <v>2.6</v>
      </c>
      <c r="AR75">
        <v>0.8</v>
      </c>
      <c r="AS75">
        <v>7.9</v>
      </c>
      <c r="AT75" s="56"/>
    </row>
    <row r="76" spans="1:46">
      <c r="A76" t="s">
        <v>187</v>
      </c>
      <c r="C76" s="1" t="s">
        <v>188</v>
      </c>
      <c r="D76">
        <v>2002</v>
      </c>
      <c r="E76" s="56" t="s">
        <v>189</v>
      </c>
      <c r="G76" s="96" t="s">
        <v>100</v>
      </c>
      <c r="H76" t="s">
        <v>101</v>
      </c>
      <c r="I76" s="56" t="s">
        <v>190</v>
      </c>
      <c r="K76" s="56">
        <v>100</v>
      </c>
      <c r="L76" s="56">
        <v>50087</v>
      </c>
      <c r="M76" s="56" t="s">
        <v>191</v>
      </c>
      <c r="N76" s="56" t="s">
        <v>192</v>
      </c>
      <c r="Q76">
        <v>689</v>
      </c>
      <c r="S76" s="56" t="s">
        <v>156</v>
      </c>
      <c r="T76" s="56" t="s">
        <v>172</v>
      </c>
      <c r="U76" s="56" t="s">
        <v>86</v>
      </c>
      <c r="V76" s="56" t="s">
        <v>193</v>
      </c>
      <c r="W76" s="56" t="s">
        <v>194</v>
      </c>
      <c r="X76" s="56" t="s">
        <v>195</v>
      </c>
      <c r="Y76" s="56">
        <v>324</v>
      </c>
      <c r="Z76" s="56">
        <v>4</v>
      </c>
      <c r="AD76">
        <v>4.5</v>
      </c>
      <c r="AE76">
        <v>1.6</v>
      </c>
      <c r="AF76">
        <v>12.6</v>
      </c>
      <c r="AQ76">
        <v>2.8</v>
      </c>
      <c r="AR76">
        <v>0.9</v>
      </c>
      <c r="AS76">
        <v>8.8000000000000007</v>
      </c>
      <c r="AT76" s="56"/>
    </row>
    <row r="77" spans="1:46">
      <c r="A77" t="s">
        <v>187</v>
      </c>
      <c r="C77" s="1" t="s">
        <v>188</v>
      </c>
      <c r="D77">
        <v>2002</v>
      </c>
      <c r="E77" s="56" t="s">
        <v>189</v>
      </c>
      <c r="G77" s="96" t="s">
        <v>100</v>
      </c>
      <c r="H77" t="s">
        <v>101</v>
      </c>
      <c r="I77" s="56" t="s">
        <v>190</v>
      </c>
      <c r="K77" s="56">
        <v>100</v>
      </c>
      <c r="L77" s="56">
        <v>50087</v>
      </c>
      <c r="M77" s="56" t="s">
        <v>191</v>
      </c>
      <c r="N77" s="56" t="s">
        <v>192</v>
      </c>
      <c r="Q77">
        <v>731</v>
      </c>
      <c r="S77" s="56" t="s">
        <v>156</v>
      </c>
      <c r="T77" s="56" t="s">
        <v>172</v>
      </c>
      <c r="U77" s="56" t="s">
        <v>86</v>
      </c>
      <c r="V77" s="56" t="s">
        <v>193</v>
      </c>
      <c r="W77" s="56" t="s">
        <v>194</v>
      </c>
      <c r="X77" s="56" t="s">
        <v>195</v>
      </c>
      <c r="Y77" s="56">
        <v>324</v>
      </c>
      <c r="Z77" s="56">
        <v>13</v>
      </c>
      <c r="AD77" s="56">
        <v>14</v>
      </c>
      <c r="AE77">
        <v>7.5</v>
      </c>
      <c r="AF77">
        <v>26</v>
      </c>
      <c r="AQ77">
        <v>4.7</v>
      </c>
      <c r="AR77">
        <v>1.8</v>
      </c>
      <c r="AS77">
        <v>12.4</v>
      </c>
      <c r="AT77" s="56"/>
    </row>
    <row r="78" spans="1:46">
      <c r="A78" t="s">
        <v>187</v>
      </c>
      <c r="C78" s="1" t="s">
        <v>188</v>
      </c>
      <c r="D78">
        <v>2002</v>
      </c>
      <c r="E78" s="56" t="s">
        <v>189</v>
      </c>
      <c r="G78" s="96" t="s">
        <v>100</v>
      </c>
      <c r="H78" t="s">
        <v>101</v>
      </c>
      <c r="I78" s="56" t="s">
        <v>190</v>
      </c>
      <c r="K78" s="56">
        <v>100</v>
      </c>
      <c r="L78" s="56">
        <v>50087</v>
      </c>
      <c r="M78" s="56" t="s">
        <v>191</v>
      </c>
      <c r="N78" s="56" t="s">
        <v>192</v>
      </c>
      <c r="S78" s="56" t="s">
        <v>156</v>
      </c>
      <c r="T78" s="56" t="s">
        <v>172</v>
      </c>
      <c r="U78" s="56" t="s">
        <v>86</v>
      </c>
      <c r="V78" s="56" t="s">
        <v>193</v>
      </c>
      <c r="W78" s="56" t="s">
        <v>194</v>
      </c>
      <c r="X78" s="56" t="s">
        <v>195</v>
      </c>
      <c r="Y78" s="56">
        <v>324</v>
      </c>
      <c r="Z78" s="56"/>
      <c r="AD78">
        <v>1.6</v>
      </c>
      <c r="AE78">
        <v>1.4</v>
      </c>
      <c r="AF78">
        <v>1.8</v>
      </c>
      <c r="AQ78">
        <v>1.3</v>
      </c>
      <c r="AR78">
        <v>1.1000000000000001</v>
      </c>
      <c r="AS78">
        <v>1.6</v>
      </c>
    </row>
    <row r="79" spans="1:46">
      <c r="A79" t="s">
        <v>187</v>
      </c>
      <c r="C79" s="1" t="s">
        <v>188</v>
      </c>
      <c r="D79">
        <v>2002</v>
      </c>
      <c r="E79" s="56" t="s">
        <v>189</v>
      </c>
      <c r="G79" s="96" t="s">
        <v>100</v>
      </c>
      <c r="H79" t="s">
        <v>101</v>
      </c>
      <c r="I79" s="56" t="s">
        <v>190</v>
      </c>
      <c r="K79" s="56">
        <v>100</v>
      </c>
      <c r="L79" s="56">
        <v>50087</v>
      </c>
      <c r="M79" s="56" t="s">
        <v>191</v>
      </c>
      <c r="N79" s="56" t="s">
        <v>192</v>
      </c>
      <c r="Q79">
        <v>5287</v>
      </c>
      <c r="S79" s="56" t="s">
        <v>156</v>
      </c>
      <c r="T79" s="56" t="s">
        <v>172</v>
      </c>
      <c r="U79" s="56" t="s">
        <v>86</v>
      </c>
      <c r="V79" s="56" t="s">
        <v>193</v>
      </c>
      <c r="W79" s="56" t="s">
        <v>194</v>
      </c>
      <c r="X79" s="56" t="s">
        <v>195</v>
      </c>
      <c r="Y79" s="56">
        <v>324</v>
      </c>
      <c r="Z79">
        <v>40</v>
      </c>
      <c r="AD79">
        <v>1.6</v>
      </c>
      <c r="AE79">
        <v>1.1000000000000001</v>
      </c>
      <c r="AF79">
        <v>2.2000000000000002</v>
      </c>
      <c r="AQ79">
        <v>1.2</v>
      </c>
      <c r="AR79">
        <v>0.8</v>
      </c>
      <c r="AS79">
        <v>1.8</v>
      </c>
    </row>
    <row r="80" spans="1:46">
      <c r="A80" t="s">
        <v>187</v>
      </c>
      <c r="C80" s="1" t="s">
        <v>188</v>
      </c>
      <c r="D80">
        <v>2002</v>
      </c>
      <c r="E80" s="56" t="s">
        <v>189</v>
      </c>
      <c r="G80" s="96" t="s">
        <v>100</v>
      </c>
      <c r="H80" t="s">
        <v>101</v>
      </c>
      <c r="I80" s="56" t="s">
        <v>190</v>
      </c>
      <c r="K80" s="56">
        <v>100</v>
      </c>
      <c r="L80" s="56">
        <v>50087</v>
      </c>
      <c r="M80" s="56" t="s">
        <v>191</v>
      </c>
      <c r="N80" s="56" t="s">
        <v>192</v>
      </c>
      <c r="Q80">
        <v>608</v>
      </c>
      <c r="S80" s="56" t="s">
        <v>156</v>
      </c>
      <c r="T80" s="56" t="s">
        <v>172</v>
      </c>
      <c r="U80" s="56" t="s">
        <v>86</v>
      </c>
      <c r="V80" s="56" t="s">
        <v>193</v>
      </c>
      <c r="W80" s="56" t="s">
        <v>194</v>
      </c>
      <c r="X80" s="56" t="s">
        <v>195</v>
      </c>
      <c r="Y80" s="56">
        <v>324</v>
      </c>
      <c r="Z80">
        <v>2</v>
      </c>
      <c r="AD80">
        <v>0.7</v>
      </c>
      <c r="AE80">
        <v>0.2</v>
      </c>
      <c r="AF80">
        <v>2.9</v>
      </c>
      <c r="AQ80">
        <v>0.8</v>
      </c>
      <c r="AR80">
        <v>0.2</v>
      </c>
      <c r="AS80">
        <v>3.2</v>
      </c>
    </row>
    <row r="81" spans="1:46">
      <c r="A81" t="s">
        <v>187</v>
      </c>
      <c r="C81" s="1" t="s">
        <v>188</v>
      </c>
      <c r="D81">
        <v>2002</v>
      </c>
      <c r="E81" s="56" t="s">
        <v>189</v>
      </c>
      <c r="G81" s="96" t="s">
        <v>100</v>
      </c>
      <c r="H81" t="s">
        <v>101</v>
      </c>
      <c r="I81" s="56" t="s">
        <v>190</v>
      </c>
      <c r="K81" s="56">
        <v>100</v>
      </c>
      <c r="L81" s="56">
        <v>50087</v>
      </c>
      <c r="M81" s="56" t="s">
        <v>191</v>
      </c>
      <c r="N81" s="56" t="s">
        <v>192</v>
      </c>
      <c r="Q81">
        <v>1378</v>
      </c>
      <c r="S81" s="56" t="s">
        <v>156</v>
      </c>
      <c r="T81" s="56" t="s">
        <v>172</v>
      </c>
      <c r="U81" s="56" t="s">
        <v>86</v>
      </c>
      <c r="V81" s="56" t="s">
        <v>193</v>
      </c>
      <c r="W81" s="56" t="s">
        <v>194</v>
      </c>
      <c r="X81" s="56" t="s">
        <v>195</v>
      </c>
      <c r="Y81" s="56">
        <v>324</v>
      </c>
      <c r="Z81">
        <v>6</v>
      </c>
      <c r="AD81">
        <v>0.9</v>
      </c>
      <c r="AE81">
        <v>0.4</v>
      </c>
      <c r="AF81">
        <v>2.1</v>
      </c>
      <c r="AQ81">
        <v>0.9</v>
      </c>
      <c r="AR81">
        <v>0.4</v>
      </c>
      <c r="AS81">
        <v>2</v>
      </c>
    </row>
    <row r="82" spans="1:46">
      <c r="A82" t="s">
        <v>187</v>
      </c>
      <c r="C82" s="1" t="s">
        <v>188</v>
      </c>
      <c r="D82">
        <v>2002</v>
      </c>
      <c r="E82" s="56" t="s">
        <v>189</v>
      </c>
      <c r="G82" s="96" t="s">
        <v>100</v>
      </c>
      <c r="H82" t="s">
        <v>101</v>
      </c>
      <c r="I82" s="56" t="s">
        <v>190</v>
      </c>
      <c r="K82" s="56">
        <v>100</v>
      </c>
      <c r="L82" s="56">
        <v>50087</v>
      </c>
      <c r="M82" s="56" t="s">
        <v>191</v>
      </c>
      <c r="N82" s="56" t="s">
        <v>192</v>
      </c>
      <c r="Q82">
        <v>802</v>
      </c>
      <c r="S82" s="56" t="s">
        <v>156</v>
      </c>
      <c r="T82" s="56" t="s">
        <v>172</v>
      </c>
      <c r="U82" s="56" t="s">
        <v>86</v>
      </c>
      <c r="V82" s="56" t="s">
        <v>193</v>
      </c>
      <c r="W82" s="56" t="s">
        <v>194</v>
      </c>
      <c r="X82" s="56" t="s">
        <v>195</v>
      </c>
      <c r="Y82" s="56">
        <v>324</v>
      </c>
      <c r="Z82">
        <v>5</v>
      </c>
      <c r="AD82">
        <v>1.4</v>
      </c>
      <c r="AE82">
        <v>0.6</v>
      </c>
      <c r="AF82">
        <v>3.3</v>
      </c>
      <c r="AQ82">
        <v>1</v>
      </c>
      <c r="AR82">
        <v>0.4</v>
      </c>
      <c r="AS82">
        <v>2.5</v>
      </c>
    </row>
    <row r="83" spans="1:46">
      <c r="A83" t="s">
        <v>187</v>
      </c>
      <c r="C83" s="1" t="s">
        <v>188</v>
      </c>
      <c r="D83">
        <v>2002</v>
      </c>
      <c r="E83" s="56" t="s">
        <v>189</v>
      </c>
      <c r="G83" s="96" t="s">
        <v>100</v>
      </c>
      <c r="H83" t="s">
        <v>101</v>
      </c>
      <c r="I83" s="56" t="s">
        <v>190</v>
      </c>
      <c r="K83" s="56">
        <v>100</v>
      </c>
      <c r="L83" s="56">
        <v>50087</v>
      </c>
      <c r="M83" s="56" t="s">
        <v>191</v>
      </c>
      <c r="N83" s="56" t="s">
        <v>192</v>
      </c>
      <c r="Q83">
        <v>685</v>
      </c>
      <c r="S83" s="56" t="s">
        <v>156</v>
      </c>
      <c r="T83" s="56" t="s">
        <v>172</v>
      </c>
      <c r="U83" s="56" t="s">
        <v>86</v>
      </c>
      <c r="V83" s="56" t="s">
        <v>193</v>
      </c>
      <c r="W83" s="56" t="s">
        <v>194</v>
      </c>
      <c r="X83" s="56" t="s">
        <v>195</v>
      </c>
      <c r="Y83" s="56">
        <v>324</v>
      </c>
      <c r="Z83">
        <v>9</v>
      </c>
      <c r="AD83">
        <v>2.9</v>
      </c>
      <c r="AE83">
        <v>1.5</v>
      </c>
      <c r="AF83">
        <v>5.6</v>
      </c>
      <c r="AQ83">
        <v>2.1</v>
      </c>
      <c r="AR83">
        <v>1</v>
      </c>
      <c r="AS83">
        <v>4.5</v>
      </c>
    </row>
    <row r="84" spans="1:46">
      <c r="A84" t="s">
        <v>187</v>
      </c>
      <c r="C84" s="1" t="s">
        <v>188</v>
      </c>
      <c r="D84">
        <v>2002</v>
      </c>
      <c r="E84" s="56" t="s">
        <v>189</v>
      </c>
      <c r="G84" s="96" t="s">
        <v>100</v>
      </c>
      <c r="H84" t="s">
        <v>101</v>
      </c>
      <c r="I84" s="56" t="s">
        <v>190</v>
      </c>
      <c r="K84" s="56">
        <v>100</v>
      </c>
      <c r="L84" s="56">
        <v>50087</v>
      </c>
      <c r="M84" s="56" t="s">
        <v>191</v>
      </c>
      <c r="N84" s="56" t="s">
        <v>192</v>
      </c>
      <c r="Q84">
        <v>718</v>
      </c>
      <c r="S84" s="56" t="s">
        <v>156</v>
      </c>
      <c r="T84" s="56" t="s">
        <v>172</v>
      </c>
      <c r="U84" s="56" t="s">
        <v>86</v>
      </c>
      <c r="V84" s="56" t="s">
        <v>193</v>
      </c>
      <c r="W84" s="56" t="s">
        <v>194</v>
      </c>
      <c r="X84" s="56" t="s">
        <v>195</v>
      </c>
      <c r="Y84" s="56">
        <v>324</v>
      </c>
      <c r="Z84">
        <v>15</v>
      </c>
      <c r="AD84">
        <v>4.5999999999999996</v>
      </c>
      <c r="AE84">
        <v>2.7</v>
      </c>
      <c r="AF84">
        <v>7.8</v>
      </c>
      <c r="AQ84">
        <v>2.5</v>
      </c>
      <c r="AR84">
        <v>1.2</v>
      </c>
      <c r="AS84">
        <v>5.0999999999999996</v>
      </c>
    </row>
    <row r="85" spans="1:46">
      <c r="A85" t="s">
        <v>187</v>
      </c>
      <c r="C85" s="1" t="s">
        <v>188</v>
      </c>
      <c r="D85">
        <v>2002</v>
      </c>
      <c r="E85" s="56" t="s">
        <v>189</v>
      </c>
      <c r="G85" s="96" t="s">
        <v>100</v>
      </c>
      <c r="H85" t="s">
        <v>101</v>
      </c>
      <c r="I85" s="56" t="s">
        <v>190</v>
      </c>
      <c r="K85" s="56">
        <v>100</v>
      </c>
      <c r="L85" s="56">
        <v>50087</v>
      </c>
      <c r="M85" s="56" t="s">
        <v>191</v>
      </c>
      <c r="N85" s="56" t="s">
        <v>192</v>
      </c>
      <c r="S85" s="56" t="s">
        <v>156</v>
      </c>
      <c r="T85" s="56" t="s">
        <v>172</v>
      </c>
      <c r="U85" s="56" t="s">
        <v>86</v>
      </c>
      <c r="V85" s="56" t="s">
        <v>193</v>
      </c>
      <c r="W85" s="56" t="s">
        <v>194</v>
      </c>
      <c r="X85" s="56" t="s">
        <v>195</v>
      </c>
      <c r="Y85" s="56">
        <v>324</v>
      </c>
      <c r="Z85" s="56"/>
      <c r="AD85">
        <v>1.3</v>
      </c>
      <c r="AE85">
        <v>1.2</v>
      </c>
      <c r="AF85">
        <v>1.4</v>
      </c>
      <c r="AQ85">
        <v>1.2</v>
      </c>
      <c r="AR85">
        <v>1</v>
      </c>
      <c r="AS85">
        <v>1.3</v>
      </c>
    </row>
    <row r="86" spans="1:46">
      <c r="A86" t="s">
        <v>187</v>
      </c>
      <c r="C86" s="1" t="s">
        <v>188</v>
      </c>
      <c r="D86">
        <v>2002</v>
      </c>
      <c r="E86" s="56" t="s">
        <v>189</v>
      </c>
      <c r="G86" s="96" t="s">
        <v>100</v>
      </c>
      <c r="H86" t="s">
        <v>101</v>
      </c>
      <c r="I86" s="56" t="s">
        <v>190</v>
      </c>
      <c r="K86" s="56">
        <v>100</v>
      </c>
      <c r="L86" s="56">
        <v>50087</v>
      </c>
      <c r="M86" s="56" t="s">
        <v>191</v>
      </c>
      <c r="N86" s="56" t="s">
        <v>192</v>
      </c>
      <c r="Q86">
        <v>1635</v>
      </c>
      <c r="S86" s="56" t="s">
        <v>156</v>
      </c>
      <c r="T86" s="56" t="s">
        <v>172</v>
      </c>
      <c r="U86" s="56" t="s">
        <v>86</v>
      </c>
      <c r="V86" s="56" t="s">
        <v>193</v>
      </c>
      <c r="W86" s="56" t="s">
        <v>194</v>
      </c>
      <c r="X86" s="56" t="s">
        <v>195</v>
      </c>
      <c r="Y86" s="56">
        <v>324</v>
      </c>
      <c r="Z86">
        <v>18</v>
      </c>
      <c r="AD86">
        <v>1.9</v>
      </c>
      <c r="AE86">
        <v>1.2</v>
      </c>
      <c r="AF86">
        <v>3</v>
      </c>
      <c r="AQ86">
        <v>1.9</v>
      </c>
      <c r="AR86">
        <v>1.1000000000000001</v>
      </c>
      <c r="AS86">
        <v>3.1</v>
      </c>
    </row>
    <row r="87" spans="1:46">
      <c r="A87" t="s">
        <v>187</v>
      </c>
      <c r="C87" s="1" t="s">
        <v>188</v>
      </c>
      <c r="D87">
        <v>2002</v>
      </c>
      <c r="E87" s="56" t="s">
        <v>189</v>
      </c>
      <c r="G87" s="96" t="s">
        <v>100</v>
      </c>
      <c r="H87" t="s">
        <v>101</v>
      </c>
      <c r="I87" s="56" t="s">
        <v>190</v>
      </c>
      <c r="K87" s="56">
        <v>100</v>
      </c>
      <c r="L87" s="56">
        <v>50087</v>
      </c>
      <c r="M87" s="56" t="s">
        <v>191</v>
      </c>
      <c r="N87" s="56" t="s">
        <v>192</v>
      </c>
      <c r="Q87">
        <v>245</v>
      </c>
      <c r="S87" s="56" t="s">
        <v>156</v>
      </c>
      <c r="T87" s="56" t="s">
        <v>172</v>
      </c>
      <c r="U87" s="56" t="s">
        <v>86</v>
      </c>
      <c r="V87" s="56" t="s">
        <v>193</v>
      </c>
      <c r="W87" s="56" t="s">
        <v>194</v>
      </c>
      <c r="X87" s="56" t="s">
        <v>195</v>
      </c>
      <c r="Y87" s="56">
        <v>324</v>
      </c>
      <c r="Z87">
        <v>0</v>
      </c>
      <c r="AD87" t="s">
        <v>197</v>
      </c>
      <c r="AE87" t="s">
        <v>197</v>
      </c>
      <c r="AF87" t="s">
        <v>197</v>
      </c>
      <c r="AQ87" t="s">
        <v>197</v>
      </c>
      <c r="AR87" t="s">
        <v>197</v>
      </c>
      <c r="AS87" s="97" t="s">
        <v>197</v>
      </c>
    </row>
    <row r="88" spans="1:46">
      <c r="A88" t="s">
        <v>187</v>
      </c>
      <c r="C88" s="1" t="s">
        <v>188</v>
      </c>
      <c r="D88">
        <v>2002</v>
      </c>
      <c r="E88" s="56" t="s">
        <v>189</v>
      </c>
      <c r="G88" s="96" t="s">
        <v>100</v>
      </c>
      <c r="H88" t="s">
        <v>101</v>
      </c>
      <c r="I88" s="56" t="s">
        <v>190</v>
      </c>
      <c r="K88" s="56">
        <v>100</v>
      </c>
      <c r="L88" s="56">
        <v>50087</v>
      </c>
      <c r="M88" s="56" t="s">
        <v>191</v>
      </c>
      <c r="N88" s="56" t="s">
        <v>192</v>
      </c>
      <c r="Q88">
        <v>499</v>
      </c>
      <c r="S88" s="56" t="s">
        <v>156</v>
      </c>
      <c r="T88" s="56" t="s">
        <v>172</v>
      </c>
      <c r="U88" s="56" t="s">
        <v>86</v>
      </c>
      <c r="V88" s="56" t="s">
        <v>193</v>
      </c>
      <c r="W88" s="56" t="s">
        <v>194</v>
      </c>
      <c r="X88" s="56" t="s">
        <v>195</v>
      </c>
      <c r="Y88" s="56">
        <v>324</v>
      </c>
      <c r="Z88">
        <v>5</v>
      </c>
      <c r="AD88">
        <v>1.7</v>
      </c>
      <c r="AE88">
        <v>0.7</v>
      </c>
      <c r="AF88">
        <v>4.2</v>
      </c>
      <c r="AQ88">
        <v>1.9</v>
      </c>
      <c r="AR88">
        <v>0.8</v>
      </c>
      <c r="AS88">
        <v>4.8</v>
      </c>
    </row>
    <row r="89" spans="1:46">
      <c r="A89" t="s">
        <v>187</v>
      </c>
      <c r="C89" s="1" t="s">
        <v>188</v>
      </c>
      <c r="D89">
        <v>2002</v>
      </c>
      <c r="E89" s="56" t="s">
        <v>189</v>
      </c>
      <c r="G89" s="96" t="s">
        <v>100</v>
      </c>
      <c r="H89" t="s">
        <v>101</v>
      </c>
      <c r="I89" s="56" t="s">
        <v>190</v>
      </c>
      <c r="K89" s="56">
        <v>100</v>
      </c>
      <c r="L89" s="56">
        <v>50087</v>
      </c>
      <c r="M89" s="56" t="s">
        <v>191</v>
      </c>
      <c r="N89" s="56" t="s">
        <v>192</v>
      </c>
      <c r="Q89">
        <v>255</v>
      </c>
      <c r="S89" s="56" t="s">
        <v>156</v>
      </c>
      <c r="T89" s="56" t="s">
        <v>172</v>
      </c>
      <c r="U89" s="56" t="s">
        <v>86</v>
      </c>
      <c r="V89" s="56" t="s">
        <v>193</v>
      </c>
      <c r="W89" s="56" t="s">
        <v>194</v>
      </c>
      <c r="X89" s="56" t="s">
        <v>195</v>
      </c>
      <c r="Y89" s="56">
        <v>324</v>
      </c>
      <c r="Z89" s="56">
        <v>3</v>
      </c>
      <c r="AD89">
        <v>2</v>
      </c>
      <c r="AE89">
        <v>0.6</v>
      </c>
      <c r="AF89">
        <v>6.3</v>
      </c>
      <c r="AQ89">
        <v>1.7</v>
      </c>
      <c r="AR89">
        <v>0.5</v>
      </c>
      <c r="AS89">
        <v>5.7</v>
      </c>
    </row>
    <row r="90" spans="1:46">
      <c r="A90" t="s">
        <v>187</v>
      </c>
      <c r="C90" s="1" t="s">
        <v>188</v>
      </c>
      <c r="D90">
        <v>2002</v>
      </c>
      <c r="E90" s="56" t="s">
        <v>189</v>
      </c>
      <c r="G90" s="96" t="s">
        <v>100</v>
      </c>
      <c r="H90" t="s">
        <v>101</v>
      </c>
      <c r="I90" s="56" t="s">
        <v>190</v>
      </c>
      <c r="K90" s="56">
        <v>100</v>
      </c>
      <c r="L90" s="56">
        <v>50087</v>
      </c>
      <c r="M90" s="56" t="s">
        <v>191</v>
      </c>
      <c r="N90" s="56" t="s">
        <v>192</v>
      </c>
      <c r="Q90">
        <v>176</v>
      </c>
      <c r="S90" s="56" t="s">
        <v>156</v>
      </c>
      <c r="T90" s="56" t="s">
        <v>172</v>
      </c>
      <c r="U90" s="56" t="s">
        <v>86</v>
      </c>
      <c r="V90" s="56" t="s">
        <v>193</v>
      </c>
      <c r="W90" s="56" t="s">
        <v>194</v>
      </c>
      <c r="X90" s="56" t="s">
        <v>195</v>
      </c>
      <c r="Y90" s="56">
        <v>324</v>
      </c>
      <c r="Z90" s="56">
        <v>1</v>
      </c>
      <c r="AD90">
        <v>1</v>
      </c>
      <c r="AE90">
        <v>0.1</v>
      </c>
      <c r="AF90">
        <v>6.9</v>
      </c>
      <c r="AQ90">
        <v>0.8</v>
      </c>
      <c r="AR90">
        <v>0.1</v>
      </c>
      <c r="AS90">
        <v>6</v>
      </c>
    </row>
    <row r="91" spans="1:46">
      <c r="A91" t="s">
        <v>187</v>
      </c>
      <c r="C91" s="1" t="s">
        <v>188</v>
      </c>
      <c r="D91">
        <v>2002</v>
      </c>
      <c r="E91" s="56" t="s">
        <v>189</v>
      </c>
      <c r="G91" s="96" t="s">
        <v>100</v>
      </c>
      <c r="H91" t="s">
        <v>101</v>
      </c>
      <c r="I91" s="56" t="s">
        <v>190</v>
      </c>
      <c r="K91" s="56">
        <v>100</v>
      </c>
      <c r="L91" s="56">
        <v>50087</v>
      </c>
      <c r="M91" s="56" t="s">
        <v>191</v>
      </c>
      <c r="N91" s="56" t="s">
        <v>192</v>
      </c>
      <c r="Q91">
        <v>70</v>
      </c>
      <c r="S91" s="56" t="s">
        <v>156</v>
      </c>
      <c r="T91" s="56" t="s">
        <v>172</v>
      </c>
      <c r="U91" s="56" t="s">
        <v>86</v>
      </c>
      <c r="V91" s="56" t="s">
        <v>193</v>
      </c>
      <c r="W91" s="56" t="s">
        <v>194</v>
      </c>
      <c r="X91" s="56" t="s">
        <v>195</v>
      </c>
      <c r="Y91" s="56">
        <v>324</v>
      </c>
      <c r="Z91" s="56">
        <v>4</v>
      </c>
      <c r="AD91">
        <v>10.199999999999999</v>
      </c>
      <c r="AE91">
        <v>3.7</v>
      </c>
      <c r="AF91">
        <v>28.3</v>
      </c>
      <c r="AQ91">
        <v>6.7</v>
      </c>
      <c r="AR91">
        <v>2.1</v>
      </c>
      <c r="AS91">
        <v>21.7</v>
      </c>
    </row>
    <row r="92" spans="1:46">
      <c r="A92" t="s">
        <v>187</v>
      </c>
      <c r="C92" s="1" t="s">
        <v>188</v>
      </c>
      <c r="D92">
        <v>2002</v>
      </c>
      <c r="E92" s="56" t="s">
        <v>189</v>
      </c>
      <c r="G92" s="96" t="s">
        <v>100</v>
      </c>
      <c r="H92" t="s">
        <v>101</v>
      </c>
      <c r="I92" s="56" t="s">
        <v>190</v>
      </c>
      <c r="K92" s="56">
        <v>100</v>
      </c>
      <c r="L92" s="56">
        <v>50087</v>
      </c>
      <c r="M92" s="56" t="s">
        <v>191</v>
      </c>
      <c r="N92" s="56" t="s">
        <v>192</v>
      </c>
      <c r="S92" s="56" t="s">
        <v>156</v>
      </c>
      <c r="T92" s="56" t="s">
        <v>172</v>
      </c>
      <c r="U92" s="56" t="s">
        <v>86</v>
      </c>
      <c r="V92" s="56" t="s">
        <v>193</v>
      </c>
      <c r="W92" s="56" t="s">
        <v>194</v>
      </c>
      <c r="X92" s="56" t="s">
        <v>195</v>
      </c>
      <c r="Y92" s="56">
        <v>324</v>
      </c>
      <c r="Z92" s="56"/>
      <c r="AD92">
        <v>1.3</v>
      </c>
      <c r="AE92">
        <v>1.1000000000000001</v>
      </c>
      <c r="AF92">
        <v>1.6</v>
      </c>
      <c r="AQ92">
        <v>1.3</v>
      </c>
      <c r="AR92">
        <v>1</v>
      </c>
      <c r="AS92">
        <v>1.5</v>
      </c>
      <c r="AT92" t="s">
        <v>198</v>
      </c>
    </row>
    <row r="93" spans="1:46">
      <c r="A93" t="s">
        <v>187</v>
      </c>
      <c r="C93" s="1" t="s">
        <v>188</v>
      </c>
      <c r="D93">
        <v>2002</v>
      </c>
      <c r="E93" s="56" t="s">
        <v>189</v>
      </c>
      <c r="G93" s="96" t="s">
        <v>100</v>
      </c>
      <c r="H93" t="s">
        <v>101</v>
      </c>
      <c r="I93" s="56" t="s">
        <v>190</v>
      </c>
      <c r="K93" s="56">
        <v>100</v>
      </c>
      <c r="L93" s="56">
        <v>50087</v>
      </c>
      <c r="M93" s="56" t="s">
        <v>199</v>
      </c>
      <c r="N93" s="56" t="s">
        <v>192</v>
      </c>
      <c r="S93" s="56" t="s">
        <v>156</v>
      </c>
      <c r="T93" s="56" t="s">
        <v>172</v>
      </c>
      <c r="U93" s="56" t="s">
        <v>86</v>
      </c>
      <c r="V93" s="56" t="s">
        <v>193</v>
      </c>
      <c r="W93" s="56" t="s">
        <v>194</v>
      </c>
      <c r="X93" s="56" t="s">
        <v>195</v>
      </c>
      <c r="Y93" s="56">
        <v>324</v>
      </c>
      <c r="Z93" s="56"/>
      <c r="AD93">
        <v>1.4</v>
      </c>
      <c r="AE93">
        <v>1.1000000000000001</v>
      </c>
      <c r="AF93">
        <v>1.9</v>
      </c>
      <c r="AQ93">
        <v>1.1000000000000001</v>
      </c>
      <c r="AR93">
        <v>0.8</v>
      </c>
      <c r="AS93">
        <v>1.5</v>
      </c>
    </row>
    <row r="94" spans="1:46">
      <c r="A94" t="s">
        <v>187</v>
      </c>
      <c r="C94" s="1" t="s">
        <v>188</v>
      </c>
      <c r="D94">
        <v>2002</v>
      </c>
      <c r="E94" s="56" t="s">
        <v>189</v>
      </c>
      <c r="G94" s="96" t="s">
        <v>100</v>
      </c>
      <c r="H94" t="s">
        <v>101</v>
      </c>
      <c r="I94" s="56" t="s">
        <v>190</v>
      </c>
      <c r="K94" s="56">
        <v>100</v>
      </c>
      <c r="L94" s="56">
        <v>50087</v>
      </c>
      <c r="M94" s="56" t="s">
        <v>199</v>
      </c>
      <c r="N94" s="56" t="s">
        <v>192</v>
      </c>
      <c r="S94" s="56" t="s">
        <v>156</v>
      </c>
      <c r="T94" s="56" t="s">
        <v>172</v>
      </c>
      <c r="U94" s="56" t="s">
        <v>86</v>
      </c>
      <c r="V94" s="56" t="s">
        <v>193</v>
      </c>
      <c r="W94" s="56" t="s">
        <v>194</v>
      </c>
      <c r="X94" s="56" t="s">
        <v>195</v>
      </c>
      <c r="Y94" s="56">
        <v>324</v>
      </c>
      <c r="Z94" s="56"/>
      <c r="AD94">
        <v>1.1000000000000001</v>
      </c>
      <c r="AE94">
        <v>1</v>
      </c>
      <c r="AF94">
        <v>1.2</v>
      </c>
      <c r="AG94" t="s">
        <v>200</v>
      </c>
      <c r="AQ94">
        <v>1</v>
      </c>
      <c r="AR94">
        <v>0.9</v>
      </c>
      <c r="AS94">
        <v>1.1000000000000001</v>
      </c>
      <c r="AT94" t="s">
        <v>201</v>
      </c>
    </row>
    <row r="95" spans="1:46" ht="31">
      <c r="A95" t="s">
        <v>187</v>
      </c>
      <c r="C95" s="1" t="s">
        <v>202</v>
      </c>
      <c r="D95">
        <v>1987</v>
      </c>
      <c r="E95" s="56" t="s">
        <v>189</v>
      </c>
      <c r="G95" s="56" t="s">
        <v>100</v>
      </c>
      <c r="H95" s="56" t="s">
        <v>101</v>
      </c>
      <c r="K95" s="56">
        <v>100</v>
      </c>
      <c r="L95" s="56">
        <v>45570</v>
      </c>
      <c r="M95" s="56" t="s">
        <v>203</v>
      </c>
      <c r="N95" s="56" t="s">
        <v>5</v>
      </c>
      <c r="O95" s="56" t="s">
        <v>204</v>
      </c>
      <c r="Q95" s="56" t="s">
        <v>205</v>
      </c>
      <c r="R95" s="56">
        <v>41280</v>
      </c>
      <c r="S95" s="56" t="s">
        <v>206</v>
      </c>
      <c r="T95" s="56" t="s">
        <v>207</v>
      </c>
      <c r="U95" s="56" t="s">
        <v>208</v>
      </c>
      <c r="V95" s="56" t="s">
        <v>209</v>
      </c>
      <c r="W95" s="56" t="s">
        <v>5</v>
      </c>
      <c r="X95" s="56" t="s">
        <v>89</v>
      </c>
      <c r="Y95" s="56">
        <v>144</v>
      </c>
      <c r="Z95" s="56"/>
      <c r="AA95" s="56">
        <v>197</v>
      </c>
      <c r="AH95" t="s">
        <v>210</v>
      </c>
      <c r="AI95" t="s">
        <v>211</v>
      </c>
      <c r="AJ95" t="s">
        <v>212</v>
      </c>
    </row>
    <row r="96" spans="1:46" ht="31">
      <c r="A96" t="s">
        <v>187</v>
      </c>
      <c r="C96" s="1" t="s">
        <v>202</v>
      </c>
      <c r="D96">
        <v>1987</v>
      </c>
      <c r="E96" s="56" t="s">
        <v>189</v>
      </c>
      <c r="G96" s="56" t="s">
        <v>100</v>
      </c>
      <c r="H96" s="56" t="s">
        <v>101</v>
      </c>
      <c r="K96" s="56">
        <v>100</v>
      </c>
      <c r="L96" s="56" t="s">
        <v>213</v>
      </c>
      <c r="M96" s="56" t="s">
        <v>203</v>
      </c>
      <c r="N96" s="56" t="s">
        <v>5</v>
      </c>
      <c r="O96" t="s">
        <v>214</v>
      </c>
      <c r="Q96" s="56">
        <v>2836</v>
      </c>
      <c r="R96" s="56">
        <v>41280</v>
      </c>
      <c r="S96" s="56" t="s">
        <v>206</v>
      </c>
      <c r="T96" s="56" t="s">
        <v>215</v>
      </c>
      <c r="U96" s="56" t="s">
        <v>208</v>
      </c>
      <c r="V96" s="56" t="s">
        <v>209</v>
      </c>
      <c r="W96" s="56" t="s">
        <v>5</v>
      </c>
      <c r="X96" s="56" t="s">
        <v>89</v>
      </c>
      <c r="Y96" s="56">
        <v>144</v>
      </c>
      <c r="Z96" s="56">
        <v>18</v>
      </c>
      <c r="AA96" s="56">
        <v>197</v>
      </c>
      <c r="AH96" t="s">
        <v>216</v>
      </c>
      <c r="AI96" t="s">
        <v>217</v>
      </c>
      <c r="AJ96" t="s">
        <v>218</v>
      </c>
    </row>
    <row r="97" spans="1:53" ht="31">
      <c r="A97" t="s">
        <v>187</v>
      </c>
      <c r="C97" s="1" t="s">
        <v>202</v>
      </c>
      <c r="D97">
        <v>1987</v>
      </c>
      <c r="E97" s="56" t="s">
        <v>189</v>
      </c>
      <c r="G97" s="56" t="s">
        <v>100</v>
      </c>
      <c r="H97" s="56" t="s">
        <v>101</v>
      </c>
      <c r="K97" s="56">
        <v>100</v>
      </c>
      <c r="L97" s="56" t="s">
        <v>219</v>
      </c>
      <c r="M97" s="56" t="s">
        <v>203</v>
      </c>
      <c r="N97" s="56" t="s">
        <v>5</v>
      </c>
      <c r="O97" t="s">
        <v>220</v>
      </c>
      <c r="Q97" s="56">
        <v>702</v>
      </c>
      <c r="R97" s="56">
        <v>41280</v>
      </c>
      <c r="S97" s="56" t="s">
        <v>206</v>
      </c>
      <c r="T97" s="56" t="s">
        <v>221</v>
      </c>
      <c r="U97" s="56" t="s">
        <v>208</v>
      </c>
      <c r="V97" s="56" t="s">
        <v>209</v>
      </c>
      <c r="W97" s="56" t="s">
        <v>5</v>
      </c>
      <c r="X97" s="56" t="s">
        <v>89</v>
      </c>
      <c r="Y97" s="56">
        <v>144</v>
      </c>
      <c r="Z97" s="56">
        <v>10</v>
      </c>
      <c r="AA97" s="56">
        <v>197</v>
      </c>
      <c r="AH97" t="s">
        <v>222</v>
      </c>
      <c r="AI97" t="s">
        <v>223</v>
      </c>
      <c r="AJ97" t="s">
        <v>224</v>
      </c>
    </row>
    <row r="98" spans="1:53" ht="31">
      <c r="A98" t="s">
        <v>187</v>
      </c>
      <c r="C98" s="1" t="s">
        <v>202</v>
      </c>
      <c r="D98">
        <v>1987</v>
      </c>
      <c r="E98" s="56" t="s">
        <v>189</v>
      </c>
      <c r="G98" s="56" t="s">
        <v>100</v>
      </c>
      <c r="H98" s="56" t="s">
        <v>101</v>
      </c>
      <c r="K98" s="56">
        <v>100</v>
      </c>
      <c r="L98" s="56" t="s">
        <v>225</v>
      </c>
      <c r="M98" s="56" t="s">
        <v>203</v>
      </c>
      <c r="N98" s="56" t="s">
        <v>5</v>
      </c>
      <c r="O98" s="56" t="s">
        <v>226</v>
      </c>
      <c r="Q98" s="56">
        <v>752</v>
      </c>
      <c r="R98" s="56">
        <v>41280</v>
      </c>
      <c r="S98" s="56" t="s">
        <v>206</v>
      </c>
      <c r="T98" s="56" t="s">
        <v>227</v>
      </c>
      <c r="U98" s="56" t="s">
        <v>208</v>
      </c>
      <c r="V98" s="56" t="s">
        <v>209</v>
      </c>
      <c r="W98" s="56" t="s">
        <v>5</v>
      </c>
      <c r="X98" s="56" t="s">
        <v>89</v>
      </c>
      <c r="Y98" s="56">
        <v>144</v>
      </c>
      <c r="Z98" s="56">
        <v>21</v>
      </c>
      <c r="AA98" s="56">
        <v>197</v>
      </c>
      <c r="AH98" s="56" t="s">
        <v>228</v>
      </c>
      <c r="AI98" s="56" t="s">
        <v>229</v>
      </c>
      <c r="AJ98" s="56" t="s">
        <v>230</v>
      </c>
    </row>
    <row r="99" spans="1:53" ht="93">
      <c r="A99" t="s">
        <v>187</v>
      </c>
      <c r="C99" s="1" t="s">
        <v>202</v>
      </c>
      <c r="D99">
        <v>1987</v>
      </c>
      <c r="E99" s="56" t="s">
        <v>189</v>
      </c>
      <c r="G99" s="56" t="s">
        <v>100</v>
      </c>
      <c r="H99" s="56" t="s">
        <v>101</v>
      </c>
      <c r="K99" s="56">
        <v>100</v>
      </c>
      <c r="L99" s="56" t="s">
        <v>225</v>
      </c>
      <c r="M99" s="56" t="s">
        <v>203</v>
      </c>
      <c r="N99" s="56" t="s">
        <v>5</v>
      </c>
      <c r="O99" s="56" t="s">
        <v>226</v>
      </c>
      <c r="Q99" s="56">
        <v>752</v>
      </c>
      <c r="R99" s="56">
        <v>41280</v>
      </c>
      <c r="S99" s="56" t="s">
        <v>206</v>
      </c>
      <c r="T99" s="56" t="s">
        <v>227</v>
      </c>
      <c r="U99" s="56" t="s">
        <v>208</v>
      </c>
      <c r="V99" s="56" t="s">
        <v>209</v>
      </c>
      <c r="W99" s="56" t="s">
        <v>5</v>
      </c>
      <c r="X99" s="56" t="s">
        <v>89</v>
      </c>
      <c r="Y99" s="56">
        <v>144</v>
      </c>
      <c r="Z99" s="56">
        <v>21</v>
      </c>
      <c r="AA99" s="56">
        <v>197</v>
      </c>
      <c r="AV99" s="56" t="s">
        <v>231</v>
      </c>
      <c r="AW99" s="56" t="s">
        <v>232</v>
      </c>
      <c r="AX99" s="56" t="s">
        <v>233</v>
      </c>
      <c r="AY99" s="56"/>
      <c r="AZ99" s="56"/>
      <c r="BA99" s="56" t="s">
        <v>234</v>
      </c>
    </row>
    <row r="100" spans="1:53" ht="62">
      <c r="A100" t="s">
        <v>187</v>
      </c>
      <c r="C100" s="1" t="s">
        <v>202</v>
      </c>
      <c r="D100">
        <v>1987</v>
      </c>
      <c r="E100" s="56" t="s">
        <v>189</v>
      </c>
      <c r="G100" s="56" t="s">
        <v>100</v>
      </c>
      <c r="H100" s="56" t="s">
        <v>101</v>
      </c>
      <c r="K100" s="56">
        <v>100</v>
      </c>
      <c r="L100" s="56" t="s">
        <v>225</v>
      </c>
      <c r="M100" s="56" t="s">
        <v>203</v>
      </c>
      <c r="N100" s="56" t="s">
        <v>5</v>
      </c>
      <c r="O100" s="56" t="s">
        <v>226</v>
      </c>
      <c r="Q100" s="56">
        <v>752</v>
      </c>
      <c r="R100" s="56">
        <v>41280</v>
      </c>
      <c r="S100" s="56" t="s">
        <v>206</v>
      </c>
      <c r="T100" s="56" t="s">
        <v>227</v>
      </c>
      <c r="U100" s="56" t="s">
        <v>208</v>
      </c>
      <c r="V100" s="56" t="s">
        <v>209</v>
      </c>
      <c r="W100" s="56" t="s">
        <v>5</v>
      </c>
      <c r="X100" s="56" t="s">
        <v>89</v>
      </c>
      <c r="Y100" s="56">
        <v>144</v>
      </c>
      <c r="Z100" s="56">
        <v>21</v>
      </c>
      <c r="AA100" s="56">
        <v>197</v>
      </c>
      <c r="AV100" s="56" t="s">
        <v>235</v>
      </c>
      <c r="AW100" s="56" t="s">
        <v>222</v>
      </c>
      <c r="AX100" s="56" t="s">
        <v>236</v>
      </c>
      <c r="AY100" s="56"/>
      <c r="AZ100" s="56"/>
      <c r="BA100" s="56" t="s">
        <v>237</v>
      </c>
    </row>
    <row r="101" spans="1:53" ht="46.5">
      <c r="A101" t="s">
        <v>187</v>
      </c>
      <c r="C101" s="1" t="s">
        <v>202</v>
      </c>
      <c r="D101">
        <v>1987</v>
      </c>
      <c r="E101" s="56" t="s">
        <v>189</v>
      </c>
      <c r="G101" s="56" t="s">
        <v>100</v>
      </c>
      <c r="H101" s="56" t="s">
        <v>101</v>
      </c>
      <c r="K101" s="56">
        <v>100</v>
      </c>
      <c r="L101" s="56" t="s">
        <v>225</v>
      </c>
      <c r="M101" s="56" t="s">
        <v>203</v>
      </c>
      <c r="N101" s="56" t="s">
        <v>5</v>
      </c>
      <c r="O101" s="56" t="s">
        <v>226</v>
      </c>
      <c r="Q101" s="56">
        <v>752</v>
      </c>
      <c r="R101" s="56">
        <v>41280</v>
      </c>
      <c r="S101" s="56" t="s">
        <v>206</v>
      </c>
      <c r="T101" s="56" t="s">
        <v>227</v>
      </c>
      <c r="U101" s="56" t="s">
        <v>208</v>
      </c>
      <c r="V101" s="56" t="s">
        <v>209</v>
      </c>
      <c r="W101" s="56" t="s">
        <v>5</v>
      </c>
      <c r="X101" s="56" t="s">
        <v>89</v>
      </c>
      <c r="Y101" s="56">
        <v>144</v>
      </c>
      <c r="Z101" s="56">
        <v>21</v>
      </c>
      <c r="AA101" s="56">
        <v>197</v>
      </c>
      <c r="AV101" s="56" t="s">
        <v>238</v>
      </c>
      <c r="AW101" s="56" t="s">
        <v>239</v>
      </c>
      <c r="AX101" s="56" t="s">
        <v>240</v>
      </c>
      <c r="AY101" s="56"/>
      <c r="AZ101" s="56"/>
      <c r="BA101" s="56" t="s">
        <v>241</v>
      </c>
    </row>
    <row r="102" spans="1:53" ht="46.5">
      <c r="A102" t="s">
        <v>187</v>
      </c>
      <c r="C102" s="1" t="s">
        <v>202</v>
      </c>
      <c r="D102">
        <v>1987</v>
      </c>
      <c r="E102" s="56" t="s">
        <v>189</v>
      </c>
      <c r="G102" s="56" t="s">
        <v>100</v>
      </c>
      <c r="H102" s="56" t="s">
        <v>101</v>
      </c>
      <c r="K102" s="56">
        <v>100</v>
      </c>
      <c r="L102" s="56" t="s">
        <v>225</v>
      </c>
      <c r="M102" s="56" t="s">
        <v>203</v>
      </c>
      <c r="N102" s="56" t="s">
        <v>5</v>
      </c>
      <c r="O102" s="56" t="s">
        <v>226</v>
      </c>
      <c r="Q102" s="56">
        <v>752</v>
      </c>
      <c r="R102" s="56">
        <v>41280</v>
      </c>
      <c r="S102" s="56" t="s">
        <v>206</v>
      </c>
      <c r="T102" s="56" t="s">
        <v>227</v>
      </c>
      <c r="U102" s="56" t="s">
        <v>208</v>
      </c>
      <c r="V102" s="56" t="s">
        <v>209</v>
      </c>
      <c r="W102" s="56" t="s">
        <v>5</v>
      </c>
      <c r="X102" s="56" t="s">
        <v>89</v>
      </c>
      <c r="Y102" s="56">
        <v>144</v>
      </c>
      <c r="Z102" s="56">
        <v>21</v>
      </c>
      <c r="AA102" s="56">
        <v>197</v>
      </c>
      <c r="AV102" s="56" t="s">
        <v>242</v>
      </c>
      <c r="AW102" s="56" t="s">
        <v>232</v>
      </c>
      <c r="AX102" s="56" t="s">
        <v>243</v>
      </c>
      <c r="AY102" s="56"/>
      <c r="AZ102" s="56"/>
      <c r="BA102" s="56" t="s">
        <v>244</v>
      </c>
    </row>
    <row r="103" spans="1:53" ht="46.5">
      <c r="A103" t="s">
        <v>187</v>
      </c>
      <c r="C103" s="1" t="s">
        <v>202</v>
      </c>
      <c r="D103">
        <v>1987</v>
      </c>
      <c r="E103" s="56" t="s">
        <v>189</v>
      </c>
      <c r="G103" s="56" t="s">
        <v>100</v>
      </c>
      <c r="H103" s="56" t="s">
        <v>101</v>
      </c>
      <c r="K103" s="56">
        <v>100</v>
      </c>
      <c r="L103" s="56" t="s">
        <v>225</v>
      </c>
      <c r="M103" s="56" t="s">
        <v>203</v>
      </c>
      <c r="N103" s="56" t="s">
        <v>5</v>
      </c>
      <c r="O103" s="56" t="s">
        <v>226</v>
      </c>
      <c r="Q103" s="56">
        <v>752</v>
      </c>
      <c r="R103" s="56">
        <v>41280</v>
      </c>
      <c r="S103" s="56" t="s">
        <v>206</v>
      </c>
      <c r="T103" s="56" t="s">
        <v>227</v>
      </c>
      <c r="U103" s="56" t="s">
        <v>208</v>
      </c>
      <c r="V103" s="56" t="s">
        <v>209</v>
      </c>
      <c r="W103" s="56" t="s">
        <v>5</v>
      </c>
      <c r="X103" s="56" t="s">
        <v>89</v>
      </c>
      <c r="Y103" s="56">
        <v>144</v>
      </c>
      <c r="Z103" s="56">
        <v>21</v>
      </c>
      <c r="AA103" s="56">
        <v>197</v>
      </c>
      <c r="AV103" s="56" t="s">
        <v>245</v>
      </c>
      <c r="AW103" s="56" t="s">
        <v>246</v>
      </c>
      <c r="AX103" s="56" t="s">
        <v>247</v>
      </c>
      <c r="AY103" s="56"/>
      <c r="AZ103" s="56"/>
      <c r="BA103" s="56" t="s">
        <v>248</v>
      </c>
    </row>
    <row r="104" spans="1:53" ht="31">
      <c r="A104" t="s">
        <v>187</v>
      </c>
      <c r="C104" s="1" t="s">
        <v>202</v>
      </c>
      <c r="D104">
        <v>1987</v>
      </c>
      <c r="E104" s="56" t="s">
        <v>189</v>
      </c>
      <c r="G104" s="56" t="s">
        <v>100</v>
      </c>
      <c r="H104" s="56" t="s">
        <v>101</v>
      </c>
      <c r="K104" s="56">
        <v>100</v>
      </c>
      <c r="L104" s="56" t="s">
        <v>225</v>
      </c>
      <c r="M104" s="56" t="s">
        <v>203</v>
      </c>
      <c r="N104" s="56" t="s">
        <v>5</v>
      </c>
      <c r="O104" s="56" t="s">
        <v>226</v>
      </c>
      <c r="Q104" s="56">
        <v>752</v>
      </c>
      <c r="R104" s="56">
        <v>41280</v>
      </c>
      <c r="S104" s="56" t="s">
        <v>206</v>
      </c>
      <c r="T104" s="56" t="s">
        <v>227</v>
      </c>
      <c r="U104" s="56" t="s">
        <v>208</v>
      </c>
      <c r="V104" s="56" t="s">
        <v>209</v>
      </c>
      <c r="W104" s="56" t="s">
        <v>5</v>
      </c>
      <c r="X104" s="56" t="s">
        <v>89</v>
      </c>
      <c r="Y104" s="56">
        <v>144</v>
      </c>
      <c r="Z104" s="56">
        <v>21</v>
      </c>
      <c r="AA104" s="56">
        <v>197</v>
      </c>
      <c r="AV104" s="56" t="s">
        <v>249</v>
      </c>
      <c r="AW104" s="56" t="s">
        <v>250</v>
      </c>
      <c r="AX104" s="56" t="s">
        <v>251</v>
      </c>
      <c r="AY104" s="56"/>
      <c r="AZ104" s="56"/>
      <c r="BA104" s="56" t="s">
        <v>252</v>
      </c>
    </row>
    <row r="105" spans="1:53" ht="31">
      <c r="A105" t="s">
        <v>187</v>
      </c>
      <c r="C105" s="1" t="s">
        <v>202</v>
      </c>
      <c r="D105">
        <v>1987</v>
      </c>
      <c r="E105" s="56" t="s">
        <v>189</v>
      </c>
      <c r="G105" s="56" t="s">
        <v>100</v>
      </c>
      <c r="H105" s="56" t="s">
        <v>101</v>
      </c>
      <c r="K105" s="56">
        <v>100</v>
      </c>
      <c r="L105" s="56" t="s">
        <v>225</v>
      </c>
      <c r="M105" s="56" t="s">
        <v>203</v>
      </c>
      <c r="N105" s="56" t="s">
        <v>5</v>
      </c>
      <c r="O105" s="56" t="s">
        <v>226</v>
      </c>
      <c r="Q105" s="56">
        <v>752</v>
      </c>
      <c r="R105" s="56">
        <v>41280</v>
      </c>
      <c r="S105" s="56" t="s">
        <v>206</v>
      </c>
      <c r="T105" s="56" t="s">
        <v>227</v>
      </c>
      <c r="U105" s="56" t="s">
        <v>208</v>
      </c>
      <c r="V105" s="56" t="s">
        <v>209</v>
      </c>
      <c r="W105" s="56" t="s">
        <v>5</v>
      </c>
      <c r="X105" s="56" t="s">
        <v>89</v>
      </c>
      <c r="Y105" s="56">
        <v>144</v>
      </c>
      <c r="Z105" s="56">
        <v>21</v>
      </c>
      <c r="AA105" s="56">
        <v>197</v>
      </c>
      <c r="AV105" s="56" t="s">
        <v>229</v>
      </c>
      <c r="AW105" s="56" t="s">
        <v>253</v>
      </c>
      <c r="AX105" s="56" t="s">
        <v>254</v>
      </c>
      <c r="AY105" s="56"/>
      <c r="AZ105" s="56"/>
      <c r="BA105" s="56" t="s">
        <v>255</v>
      </c>
    </row>
    <row r="106" spans="1:53" ht="46.5">
      <c r="A106" t="s">
        <v>187</v>
      </c>
      <c r="C106" s="1" t="s">
        <v>202</v>
      </c>
      <c r="D106">
        <v>1987</v>
      </c>
      <c r="E106" s="56" t="s">
        <v>189</v>
      </c>
      <c r="G106" s="56" t="s">
        <v>100</v>
      </c>
      <c r="H106" s="56" t="s">
        <v>101</v>
      </c>
      <c r="K106" s="56">
        <v>100</v>
      </c>
      <c r="L106" s="56" t="s">
        <v>225</v>
      </c>
      <c r="M106" s="56" t="s">
        <v>203</v>
      </c>
      <c r="N106" s="56" t="s">
        <v>5</v>
      </c>
      <c r="O106" s="56" t="s">
        <v>226</v>
      </c>
      <c r="Q106" s="56">
        <v>752</v>
      </c>
      <c r="R106" s="56">
        <v>41280</v>
      </c>
      <c r="S106" s="56" t="s">
        <v>206</v>
      </c>
      <c r="T106" s="56" t="s">
        <v>227</v>
      </c>
      <c r="U106" s="56" t="s">
        <v>208</v>
      </c>
      <c r="V106" s="56" t="s">
        <v>209</v>
      </c>
      <c r="W106" s="56" t="s">
        <v>5</v>
      </c>
      <c r="X106" s="56" t="s">
        <v>89</v>
      </c>
      <c r="Y106" s="56">
        <v>144</v>
      </c>
      <c r="Z106" s="56">
        <v>21</v>
      </c>
      <c r="AA106" s="56">
        <v>197</v>
      </c>
      <c r="AV106" s="56" t="s">
        <v>256</v>
      </c>
      <c r="AW106" s="56" t="s">
        <v>257</v>
      </c>
      <c r="AX106" s="56" t="s">
        <v>258</v>
      </c>
      <c r="AY106" s="56"/>
      <c r="AZ106" s="56"/>
      <c r="BA106" s="56" t="s">
        <v>259</v>
      </c>
    </row>
    <row r="107" spans="1:53" ht="77.5">
      <c r="A107" t="s">
        <v>187</v>
      </c>
      <c r="C107" s="1" t="s">
        <v>202</v>
      </c>
      <c r="D107">
        <v>1987</v>
      </c>
      <c r="E107" s="56" t="s">
        <v>189</v>
      </c>
      <c r="G107" s="56" t="s">
        <v>100</v>
      </c>
      <c r="H107" s="56" t="s">
        <v>101</v>
      </c>
      <c r="K107" s="56">
        <v>100</v>
      </c>
      <c r="L107" s="56" t="s">
        <v>225</v>
      </c>
      <c r="M107" s="56" t="s">
        <v>203</v>
      </c>
      <c r="N107" s="56" t="s">
        <v>5</v>
      </c>
      <c r="O107" s="56" t="s">
        <v>226</v>
      </c>
      <c r="Q107" s="56">
        <v>752</v>
      </c>
      <c r="R107" s="56">
        <v>41280</v>
      </c>
      <c r="S107" s="56" t="s">
        <v>206</v>
      </c>
      <c r="T107" s="56" t="s">
        <v>227</v>
      </c>
      <c r="U107" s="56" t="s">
        <v>208</v>
      </c>
      <c r="V107" s="56" t="s">
        <v>209</v>
      </c>
      <c r="W107" s="56" t="s">
        <v>5</v>
      </c>
      <c r="X107" s="56" t="s">
        <v>89</v>
      </c>
      <c r="Y107" s="56">
        <v>144</v>
      </c>
      <c r="Z107" s="56">
        <v>21</v>
      </c>
      <c r="AA107" s="56">
        <v>197</v>
      </c>
      <c r="AV107" s="56" t="s">
        <v>260</v>
      </c>
      <c r="AW107" s="56" t="s">
        <v>261</v>
      </c>
      <c r="AX107" s="56" t="s">
        <v>257</v>
      </c>
      <c r="AY107" s="56"/>
      <c r="AZ107" s="56"/>
      <c r="BA107" s="56" t="s">
        <v>262</v>
      </c>
    </row>
    <row r="108" spans="1:53" ht="62">
      <c r="A108" t="s">
        <v>187</v>
      </c>
      <c r="C108" s="1" t="s">
        <v>202</v>
      </c>
      <c r="D108">
        <v>1987</v>
      </c>
      <c r="E108" s="56" t="s">
        <v>189</v>
      </c>
      <c r="G108" s="56" t="s">
        <v>100</v>
      </c>
      <c r="H108" s="56" t="s">
        <v>101</v>
      </c>
      <c r="K108" s="56">
        <v>100</v>
      </c>
      <c r="L108" s="56" t="s">
        <v>225</v>
      </c>
      <c r="M108" s="56" t="s">
        <v>203</v>
      </c>
      <c r="N108" s="56" t="s">
        <v>5</v>
      </c>
      <c r="O108" s="56" t="s">
        <v>226</v>
      </c>
      <c r="Q108" s="56">
        <v>752</v>
      </c>
      <c r="R108" s="56">
        <v>41280</v>
      </c>
      <c r="S108" s="56" t="s">
        <v>206</v>
      </c>
      <c r="T108" s="56" t="s">
        <v>227</v>
      </c>
      <c r="U108" s="56" t="s">
        <v>208</v>
      </c>
      <c r="V108" s="56" t="s">
        <v>209</v>
      </c>
      <c r="W108" s="56" t="s">
        <v>5</v>
      </c>
      <c r="X108" s="56" t="s">
        <v>89</v>
      </c>
      <c r="Y108" s="56">
        <v>144</v>
      </c>
      <c r="Z108" s="56">
        <v>21</v>
      </c>
      <c r="AA108" s="56">
        <v>197</v>
      </c>
      <c r="AV108" s="56" t="s">
        <v>212</v>
      </c>
      <c r="AW108" s="56" t="s">
        <v>218</v>
      </c>
      <c r="AX108" s="56" t="s">
        <v>263</v>
      </c>
      <c r="AY108" s="56"/>
      <c r="AZ108" s="56"/>
      <c r="BA108" s="56" t="s">
        <v>264</v>
      </c>
    </row>
    <row r="109" spans="1:53" ht="108.5">
      <c r="A109" t="s">
        <v>187</v>
      </c>
      <c r="C109" s="1" t="s">
        <v>202</v>
      </c>
      <c r="D109">
        <v>1987</v>
      </c>
      <c r="E109" s="56" t="s">
        <v>189</v>
      </c>
      <c r="G109" s="56" t="s">
        <v>100</v>
      </c>
      <c r="H109" s="56" t="s">
        <v>101</v>
      </c>
      <c r="K109" s="56">
        <v>100</v>
      </c>
      <c r="L109" s="56" t="s">
        <v>225</v>
      </c>
      <c r="M109" s="56" t="s">
        <v>203</v>
      </c>
      <c r="N109" s="56" t="s">
        <v>5</v>
      </c>
      <c r="O109" s="56" t="s">
        <v>226</v>
      </c>
      <c r="Q109" s="56">
        <v>752</v>
      </c>
      <c r="R109" s="56">
        <v>41280</v>
      </c>
      <c r="S109" s="56" t="s">
        <v>206</v>
      </c>
      <c r="T109" s="56" t="s">
        <v>227</v>
      </c>
      <c r="U109" s="56" t="s">
        <v>208</v>
      </c>
      <c r="V109" s="56" t="s">
        <v>209</v>
      </c>
      <c r="W109" s="56" t="s">
        <v>5</v>
      </c>
      <c r="X109" s="56" t="s">
        <v>89</v>
      </c>
      <c r="Y109" s="56">
        <v>144</v>
      </c>
      <c r="Z109" s="56">
        <v>21</v>
      </c>
      <c r="AA109" s="56">
        <v>197</v>
      </c>
      <c r="AV109" s="56" t="s">
        <v>263</v>
      </c>
      <c r="AW109" s="56" t="s">
        <v>212</v>
      </c>
      <c r="AX109" s="56" t="s">
        <v>265</v>
      </c>
      <c r="AY109" s="56"/>
      <c r="AZ109" s="56"/>
      <c r="BA109" s="56" t="s">
        <v>266</v>
      </c>
    </row>
    <row r="110" spans="1:53" s="98" customFormat="1"/>
    <row r="111" spans="1:53">
      <c r="A111" t="s">
        <v>187</v>
      </c>
      <c r="C111" s="1" t="s">
        <v>202</v>
      </c>
      <c r="D111">
        <v>1987</v>
      </c>
      <c r="E111" t="s">
        <v>267</v>
      </c>
      <c r="F111" t="s">
        <v>268</v>
      </c>
      <c r="G111" t="s">
        <v>269</v>
      </c>
      <c r="H111" t="s">
        <v>203</v>
      </c>
      <c r="I111" t="s">
        <v>270</v>
      </c>
      <c r="J111" t="s">
        <v>271</v>
      </c>
      <c r="L111">
        <v>100</v>
      </c>
      <c r="M111">
        <v>100</v>
      </c>
      <c r="N111" s="99">
        <v>45570</v>
      </c>
      <c r="P111" t="s">
        <v>272</v>
      </c>
    </row>
    <row r="112" spans="1:53" s="98" customFormat="1"/>
    <row r="113" spans="1:83" ht="31">
      <c r="A113" t="s">
        <v>187</v>
      </c>
      <c r="C113" s="1" t="s">
        <v>273</v>
      </c>
      <c r="D113">
        <v>2002</v>
      </c>
      <c r="E113" s="56" t="s">
        <v>99</v>
      </c>
      <c r="F113" t="s">
        <v>274</v>
      </c>
      <c r="G113" s="96" t="s">
        <v>100</v>
      </c>
      <c r="H113" t="s">
        <v>275</v>
      </c>
      <c r="I113" s="56">
        <v>26</v>
      </c>
      <c r="J113" s="56">
        <v>26</v>
      </c>
      <c r="L113" s="56">
        <v>759</v>
      </c>
      <c r="M113" t="s">
        <v>276</v>
      </c>
      <c r="N113" t="s">
        <v>275</v>
      </c>
      <c r="Q113" s="56" t="s">
        <v>277</v>
      </c>
      <c r="R113" s="56">
        <v>494</v>
      </c>
      <c r="S113" s="56" t="s">
        <v>206</v>
      </c>
      <c r="T113" s="56" t="s">
        <v>278</v>
      </c>
      <c r="U113" s="56" t="s">
        <v>279</v>
      </c>
      <c r="V113" s="56" t="s">
        <v>280</v>
      </c>
      <c r="W113" s="56" t="s">
        <v>5</v>
      </c>
      <c r="X113" s="56" t="s">
        <v>89</v>
      </c>
      <c r="Y113" s="56">
        <v>132</v>
      </c>
      <c r="BU113" s="56">
        <v>6.91</v>
      </c>
      <c r="BV113" s="56">
        <v>0.91</v>
      </c>
      <c r="BW113" s="56">
        <v>1E-3</v>
      </c>
      <c r="BX113" s="56"/>
      <c r="BY113" s="56"/>
      <c r="BZ113" s="56"/>
      <c r="CA113" s="56"/>
    </row>
    <row r="114" spans="1:83" ht="77.5">
      <c r="A114" t="s">
        <v>187</v>
      </c>
      <c r="C114" s="1" t="s">
        <v>273</v>
      </c>
      <c r="D114">
        <v>2002</v>
      </c>
      <c r="E114" s="56" t="s">
        <v>99</v>
      </c>
      <c r="F114" t="s">
        <v>274</v>
      </c>
      <c r="G114" s="96" t="s">
        <v>100</v>
      </c>
      <c r="H114" t="s">
        <v>275</v>
      </c>
      <c r="I114" s="56">
        <v>26</v>
      </c>
      <c r="J114" s="56">
        <v>26</v>
      </c>
      <c r="L114" s="56">
        <v>759</v>
      </c>
      <c r="M114" t="s">
        <v>276</v>
      </c>
      <c r="N114" t="s">
        <v>275</v>
      </c>
      <c r="Q114" s="56" t="s">
        <v>277</v>
      </c>
      <c r="R114" s="56">
        <v>494</v>
      </c>
      <c r="S114" s="56" t="s">
        <v>206</v>
      </c>
      <c r="T114" s="56" t="s">
        <v>278</v>
      </c>
      <c r="U114" s="56" t="s">
        <v>279</v>
      </c>
      <c r="V114" s="56" t="s">
        <v>280</v>
      </c>
      <c r="W114" s="56" t="s">
        <v>5</v>
      </c>
      <c r="X114" s="56" t="s">
        <v>89</v>
      </c>
      <c r="Y114" s="56">
        <v>132</v>
      </c>
      <c r="BU114" s="56">
        <v>6.91</v>
      </c>
      <c r="BV114" s="56">
        <v>0.91</v>
      </c>
      <c r="BW114" s="56">
        <v>1E-3</v>
      </c>
      <c r="BX114" s="56">
        <v>6.56</v>
      </c>
      <c r="BY114" s="56">
        <v>0.91</v>
      </c>
      <c r="BZ114" s="56">
        <v>1E-3</v>
      </c>
      <c r="CA114" s="56" t="s">
        <v>281</v>
      </c>
    </row>
    <row r="115" spans="1:83" ht="31">
      <c r="A115" t="s">
        <v>187</v>
      </c>
      <c r="C115" s="1" t="s">
        <v>273</v>
      </c>
      <c r="D115">
        <v>2002</v>
      </c>
      <c r="E115" s="56" t="s">
        <v>99</v>
      </c>
      <c r="F115" t="s">
        <v>274</v>
      </c>
      <c r="G115" s="96" t="s">
        <v>100</v>
      </c>
      <c r="H115" t="s">
        <v>275</v>
      </c>
      <c r="I115" s="56">
        <v>26</v>
      </c>
      <c r="J115" s="56">
        <v>26</v>
      </c>
      <c r="L115" s="56">
        <v>759</v>
      </c>
      <c r="M115" t="s">
        <v>276</v>
      </c>
      <c r="N115" t="s">
        <v>275</v>
      </c>
      <c r="Q115" s="56" t="s">
        <v>277</v>
      </c>
      <c r="R115" s="56">
        <v>494</v>
      </c>
      <c r="S115" s="56" t="s">
        <v>206</v>
      </c>
      <c r="T115" s="56" t="s">
        <v>278</v>
      </c>
      <c r="U115" s="56" t="s">
        <v>279</v>
      </c>
      <c r="V115" s="56" t="s">
        <v>280</v>
      </c>
      <c r="W115" s="56" t="s">
        <v>5</v>
      </c>
      <c r="X115" s="56" t="s">
        <v>89</v>
      </c>
      <c r="Y115" s="56">
        <v>132</v>
      </c>
      <c r="BU115" s="56">
        <v>6.91</v>
      </c>
      <c r="BV115" s="56">
        <v>0.91</v>
      </c>
      <c r="BW115" s="56">
        <v>1E-3</v>
      </c>
      <c r="BX115" s="56">
        <v>7.2</v>
      </c>
      <c r="BY115" s="56">
        <v>1.07</v>
      </c>
      <c r="BZ115" s="56">
        <v>1E-3</v>
      </c>
      <c r="CA115" s="56" t="s">
        <v>282</v>
      </c>
    </row>
    <row r="116" spans="1:83" ht="31">
      <c r="A116" t="s">
        <v>187</v>
      </c>
      <c r="C116" s="1" t="s">
        <v>273</v>
      </c>
      <c r="D116">
        <v>2002</v>
      </c>
      <c r="E116" s="56" t="s">
        <v>99</v>
      </c>
      <c r="F116" t="s">
        <v>274</v>
      </c>
      <c r="G116" s="96" t="s">
        <v>100</v>
      </c>
      <c r="H116" t="s">
        <v>275</v>
      </c>
      <c r="I116" s="56">
        <v>26</v>
      </c>
      <c r="J116" s="56">
        <v>26</v>
      </c>
      <c r="L116" s="56">
        <v>759</v>
      </c>
      <c r="M116" t="s">
        <v>276</v>
      </c>
      <c r="N116" t="s">
        <v>275</v>
      </c>
      <c r="Q116" s="56" t="s">
        <v>277</v>
      </c>
      <c r="R116" s="56">
        <v>494</v>
      </c>
      <c r="S116" s="56" t="s">
        <v>206</v>
      </c>
      <c r="T116" s="56" t="s">
        <v>283</v>
      </c>
      <c r="U116" s="56" t="s">
        <v>279</v>
      </c>
      <c r="V116" s="56" t="s">
        <v>280</v>
      </c>
      <c r="W116" s="56" t="s">
        <v>5</v>
      </c>
      <c r="X116" s="56" t="s">
        <v>89</v>
      </c>
      <c r="Y116" s="56">
        <v>132</v>
      </c>
      <c r="BU116" s="56">
        <v>1.04</v>
      </c>
      <c r="BV116" s="56">
        <v>0.4</v>
      </c>
      <c r="BW116" s="56">
        <v>8.9999999999999993E-3</v>
      </c>
      <c r="BX116" s="56"/>
      <c r="BY116" s="56"/>
      <c r="BZ116" s="56"/>
      <c r="CA116" s="56"/>
    </row>
    <row r="117" spans="1:83" ht="77.5">
      <c r="A117" t="s">
        <v>187</v>
      </c>
      <c r="C117" s="1" t="s">
        <v>273</v>
      </c>
      <c r="D117">
        <v>2002</v>
      </c>
      <c r="E117" s="56" t="s">
        <v>99</v>
      </c>
      <c r="F117" t="s">
        <v>274</v>
      </c>
      <c r="G117" s="96" t="s">
        <v>100</v>
      </c>
      <c r="H117" t="s">
        <v>275</v>
      </c>
      <c r="I117" s="56">
        <v>26</v>
      </c>
      <c r="J117" s="56">
        <v>26</v>
      </c>
      <c r="L117" s="56">
        <v>759</v>
      </c>
      <c r="M117" t="s">
        <v>276</v>
      </c>
      <c r="N117" t="s">
        <v>275</v>
      </c>
      <c r="Q117" s="56" t="s">
        <v>277</v>
      </c>
      <c r="R117" s="56">
        <v>494</v>
      </c>
      <c r="S117" s="56" t="s">
        <v>206</v>
      </c>
      <c r="T117" s="56" t="s">
        <v>283</v>
      </c>
      <c r="U117" s="56" t="s">
        <v>279</v>
      </c>
      <c r="V117" s="56" t="s">
        <v>280</v>
      </c>
      <c r="W117" s="56" t="s">
        <v>5</v>
      </c>
      <c r="X117" s="56" t="s">
        <v>89</v>
      </c>
      <c r="Y117" s="56">
        <v>132</v>
      </c>
      <c r="BU117" s="56">
        <v>1.04</v>
      </c>
      <c r="BV117" s="56">
        <v>0.4</v>
      </c>
      <c r="BW117" s="56">
        <v>8.9999999999999993E-3</v>
      </c>
      <c r="BX117" s="56">
        <v>1.03</v>
      </c>
      <c r="BY117" s="56">
        <v>0.39</v>
      </c>
      <c r="BZ117" s="56">
        <v>8.9999999999999993E-3</v>
      </c>
      <c r="CA117" s="56" t="s">
        <v>281</v>
      </c>
    </row>
    <row r="118" spans="1:83" ht="31">
      <c r="A118" t="s">
        <v>187</v>
      </c>
      <c r="C118" s="1" t="s">
        <v>273</v>
      </c>
      <c r="D118">
        <v>2002</v>
      </c>
      <c r="E118" s="56" t="s">
        <v>99</v>
      </c>
      <c r="F118" t="s">
        <v>274</v>
      </c>
      <c r="G118" s="96" t="s">
        <v>100</v>
      </c>
      <c r="H118" t="s">
        <v>275</v>
      </c>
      <c r="I118" s="56">
        <v>26</v>
      </c>
      <c r="J118" s="56">
        <v>26</v>
      </c>
      <c r="L118" s="56">
        <v>759</v>
      </c>
      <c r="M118" t="s">
        <v>276</v>
      </c>
      <c r="N118" t="s">
        <v>275</v>
      </c>
      <c r="Q118" s="56" t="s">
        <v>277</v>
      </c>
      <c r="R118" s="56">
        <v>494</v>
      </c>
      <c r="S118" s="56" t="s">
        <v>206</v>
      </c>
      <c r="T118" s="56" t="s">
        <v>283</v>
      </c>
      <c r="U118" s="56" t="s">
        <v>279</v>
      </c>
      <c r="V118" s="56" t="s">
        <v>280</v>
      </c>
      <c r="W118" s="56" t="s">
        <v>5</v>
      </c>
      <c r="X118" s="56" t="s">
        <v>89</v>
      </c>
      <c r="Y118" s="56">
        <v>132</v>
      </c>
      <c r="BU118" s="56">
        <v>1.04</v>
      </c>
      <c r="BV118" s="56">
        <v>0.4</v>
      </c>
      <c r="BW118" s="56">
        <v>8.9999999999999993E-3</v>
      </c>
      <c r="BX118" s="56">
        <v>1.1000000000000001</v>
      </c>
      <c r="BY118" s="56">
        <v>0.42</v>
      </c>
      <c r="BZ118" s="56">
        <v>8.0000000000000002E-3</v>
      </c>
      <c r="CA118" s="56" t="s">
        <v>282</v>
      </c>
    </row>
    <row r="119" spans="1:83" ht="31">
      <c r="A119" t="s">
        <v>187</v>
      </c>
      <c r="C119" s="1" t="s">
        <v>273</v>
      </c>
      <c r="D119">
        <v>2002</v>
      </c>
      <c r="E119" s="56" t="s">
        <v>99</v>
      </c>
      <c r="F119" t="s">
        <v>274</v>
      </c>
      <c r="G119" s="96" t="s">
        <v>100</v>
      </c>
      <c r="H119" t="s">
        <v>275</v>
      </c>
      <c r="I119" s="56">
        <v>26</v>
      </c>
      <c r="J119" s="56">
        <v>26</v>
      </c>
      <c r="L119" s="56">
        <v>759</v>
      </c>
      <c r="M119" t="s">
        <v>276</v>
      </c>
      <c r="N119" t="s">
        <v>275</v>
      </c>
      <c r="O119" s="56">
        <v>29</v>
      </c>
      <c r="P119" s="56">
        <v>730</v>
      </c>
      <c r="Q119" s="56" t="s">
        <v>277</v>
      </c>
      <c r="R119" s="56">
        <v>494</v>
      </c>
      <c r="S119" s="56" t="s">
        <v>206</v>
      </c>
      <c r="T119" s="56" t="s">
        <v>278</v>
      </c>
      <c r="U119" s="56" t="s">
        <v>279</v>
      </c>
      <c r="V119" s="56" t="s">
        <v>280</v>
      </c>
      <c r="W119" s="56" t="s">
        <v>5</v>
      </c>
      <c r="X119" s="56" t="s">
        <v>89</v>
      </c>
      <c r="Y119" s="56">
        <v>132</v>
      </c>
      <c r="Z119" s="56">
        <v>3</v>
      </c>
      <c r="AA119" s="56">
        <v>22</v>
      </c>
      <c r="AB119" s="56">
        <v>26</v>
      </c>
      <c r="AC119" s="56" t="s">
        <v>284</v>
      </c>
      <c r="AD119">
        <v>4.5</v>
      </c>
      <c r="AE119">
        <v>1.1100000000000001</v>
      </c>
      <c r="AF119">
        <v>18.21</v>
      </c>
      <c r="AG119">
        <v>3.5000000000000003E-2</v>
      </c>
    </row>
    <row r="120" spans="1:83" ht="77.5">
      <c r="A120" t="s">
        <v>187</v>
      </c>
      <c r="C120" s="1" t="s">
        <v>273</v>
      </c>
      <c r="D120">
        <v>2002</v>
      </c>
      <c r="E120" s="56" t="s">
        <v>99</v>
      </c>
      <c r="F120" t="s">
        <v>274</v>
      </c>
      <c r="G120" s="96" t="s">
        <v>100</v>
      </c>
      <c r="H120" t="s">
        <v>275</v>
      </c>
      <c r="I120" s="56">
        <v>26</v>
      </c>
      <c r="J120" s="56">
        <v>26</v>
      </c>
      <c r="L120" s="56">
        <v>759</v>
      </c>
      <c r="M120" t="s">
        <v>276</v>
      </c>
      <c r="N120" t="s">
        <v>275</v>
      </c>
      <c r="O120" s="56">
        <v>29</v>
      </c>
      <c r="P120" s="56">
        <v>730</v>
      </c>
      <c r="Q120" s="56" t="s">
        <v>277</v>
      </c>
      <c r="R120" s="56">
        <v>494</v>
      </c>
      <c r="S120" s="56" t="s">
        <v>206</v>
      </c>
      <c r="T120" s="56" t="s">
        <v>278</v>
      </c>
      <c r="U120" s="56" t="s">
        <v>279</v>
      </c>
      <c r="V120" s="56" t="s">
        <v>280</v>
      </c>
      <c r="W120" s="56" t="s">
        <v>5</v>
      </c>
      <c r="X120" s="56" t="s">
        <v>89</v>
      </c>
      <c r="Y120" s="56">
        <v>132</v>
      </c>
      <c r="Z120" s="56">
        <v>3</v>
      </c>
      <c r="AA120" s="56">
        <v>22</v>
      </c>
      <c r="AB120" s="56">
        <v>26</v>
      </c>
      <c r="AC120" s="56" t="s">
        <v>284</v>
      </c>
      <c r="AD120">
        <v>4.5</v>
      </c>
      <c r="AE120">
        <v>1.1100000000000001</v>
      </c>
      <c r="AF120">
        <v>18.21</v>
      </c>
      <c r="AG120">
        <v>3.5000000000000003E-2</v>
      </c>
      <c r="AQ120">
        <v>3.12</v>
      </c>
      <c r="AR120">
        <v>0.13</v>
      </c>
      <c r="AS120">
        <v>13.29</v>
      </c>
      <c r="AT120">
        <v>0.124</v>
      </c>
      <c r="AU120" s="56" t="s">
        <v>281</v>
      </c>
    </row>
    <row r="121" spans="1:83" ht="31">
      <c r="A121" t="s">
        <v>187</v>
      </c>
      <c r="C121" s="1" t="s">
        <v>273</v>
      </c>
      <c r="D121">
        <v>2002</v>
      </c>
      <c r="E121" s="56" t="s">
        <v>99</v>
      </c>
      <c r="F121" t="s">
        <v>274</v>
      </c>
      <c r="G121" s="96" t="s">
        <v>100</v>
      </c>
      <c r="H121" t="s">
        <v>275</v>
      </c>
      <c r="I121" s="56">
        <v>26</v>
      </c>
      <c r="J121" s="56">
        <v>26</v>
      </c>
      <c r="L121" s="56">
        <v>759</v>
      </c>
      <c r="M121" t="s">
        <v>276</v>
      </c>
      <c r="N121" t="s">
        <v>275</v>
      </c>
      <c r="O121" s="56">
        <v>29</v>
      </c>
      <c r="P121" s="56">
        <v>730</v>
      </c>
      <c r="Q121" s="56" t="s">
        <v>277</v>
      </c>
      <c r="R121" s="56">
        <v>494</v>
      </c>
      <c r="S121" s="56" t="s">
        <v>206</v>
      </c>
      <c r="T121" s="56" t="s">
        <v>278</v>
      </c>
      <c r="U121" s="56" t="s">
        <v>279</v>
      </c>
      <c r="V121" s="56" t="s">
        <v>280</v>
      </c>
      <c r="W121" s="56" t="s">
        <v>5</v>
      </c>
      <c r="X121" s="56" t="s">
        <v>89</v>
      </c>
      <c r="Y121" s="56">
        <v>132</v>
      </c>
      <c r="Z121" s="56">
        <v>3</v>
      </c>
      <c r="AA121" s="56">
        <v>22</v>
      </c>
      <c r="AB121" s="56">
        <v>26</v>
      </c>
      <c r="AC121" s="56" t="s">
        <v>284</v>
      </c>
      <c r="AD121">
        <v>4.5</v>
      </c>
      <c r="AE121">
        <v>1.1100000000000001</v>
      </c>
      <c r="AF121">
        <v>18.21</v>
      </c>
      <c r="AG121">
        <v>3.5000000000000003E-2</v>
      </c>
      <c r="AQ121">
        <v>11.38</v>
      </c>
      <c r="AR121">
        <v>1.84</v>
      </c>
      <c r="AS121">
        <v>70.45</v>
      </c>
      <c r="AT121">
        <v>8.9999999999999993E-3</v>
      </c>
      <c r="AU121" s="56" t="s">
        <v>282</v>
      </c>
    </row>
    <row r="122" spans="1:83" ht="31">
      <c r="A122" t="s">
        <v>187</v>
      </c>
      <c r="C122" s="1" t="s">
        <v>273</v>
      </c>
      <c r="D122">
        <v>2002</v>
      </c>
      <c r="E122" s="56" t="s">
        <v>99</v>
      </c>
      <c r="F122" t="s">
        <v>274</v>
      </c>
      <c r="G122" s="96" t="s">
        <v>100</v>
      </c>
      <c r="H122" t="s">
        <v>275</v>
      </c>
      <c r="I122" s="56">
        <v>26</v>
      </c>
      <c r="J122" s="56">
        <v>26</v>
      </c>
      <c r="L122" s="56">
        <v>759</v>
      </c>
      <c r="M122" t="s">
        <v>276</v>
      </c>
      <c r="N122" t="s">
        <v>275</v>
      </c>
      <c r="O122" s="56">
        <v>29</v>
      </c>
      <c r="P122" s="56">
        <v>730</v>
      </c>
      <c r="Q122" s="56" t="s">
        <v>277</v>
      </c>
      <c r="R122" s="56">
        <v>494</v>
      </c>
      <c r="S122" s="56" t="s">
        <v>206</v>
      </c>
      <c r="T122" s="56" t="s">
        <v>283</v>
      </c>
      <c r="U122" s="56" t="s">
        <v>279</v>
      </c>
      <c r="V122" s="56" t="s">
        <v>280</v>
      </c>
      <c r="W122" s="56" t="s">
        <v>5</v>
      </c>
      <c r="X122" s="56" t="s">
        <v>89</v>
      </c>
      <c r="Y122" s="56">
        <v>132</v>
      </c>
      <c r="Z122" s="56">
        <v>3</v>
      </c>
      <c r="AA122" s="56">
        <v>22</v>
      </c>
      <c r="AB122" s="56">
        <v>26</v>
      </c>
      <c r="AC122" s="56" t="s">
        <v>284</v>
      </c>
      <c r="AD122">
        <v>1.65</v>
      </c>
      <c r="AE122">
        <v>0.65</v>
      </c>
      <c r="AF122">
        <v>4.18</v>
      </c>
      <c r="AG122">
        <v>0.29299999999999998</v>
      </c>
      <c r="AT122" s="56"/>
    </row>
    <row r="123" spans="1:83" ht="77.5">
      <c r="A123" t="s">
        <v>187</v>
      </c>
      <c r="C123" s="1" t="s">
        <v>273</v>
      </c>
      <c r="D123">
        <v>2002</v>
      </c>
      <c r="E123" s="56" t="s">
        <v>99</v>
      </c>
      <c r="F123" t="s">
        <v>274</v>
      </c>
      <c r="G123" s="96" t="s">
        <v>100</v>
      </c>
      <c r="H123" t="s">
        <v>275</v>
      </c>
      <c r="I123" s="56">
        <v>26</v>
      </c>
      <c r="J123" s="56">
        <v>26</v>
      </c>
      <c r="L123" s="56">
        <v>759</v>
      </c>
      <c r="M123" t="s">
        <v>276</v>
      </c>
      <c r="N123" t="s">
        <v>275</v>
      </c>
      <c r="O123" s="56">
        <v>29</v>
      </c>
      <c r="P123" s="56">
        <v>730</v>
      </c>
      <c r="Q123" s="56" t="s">
        <v>277</v>
      </c>
      <c r="R123" s="56">
        <v>494</v>
      </c>
      <c r="S123" s="56" t="s">
        <v>206</v>
      </c>
      <c r="T123" s="56" t="s">
        <v>283</v>
      </c>
      <c r="U123" s="56" t="s">
        <v>279</v>
      </c>
      <c r="V123" s="56" t="s">
        <v>280</v>
      </c>
      <c r="W123" s="56" t="s">
        <v>5</v>
      </c>
      <c r="X123" s="56" t="s">
        <v>89</v>
      </c>
      <c r="Y123" s="56">
        <v>132</v>
      </c>
      <c r="Z123" s="56">
        <v>3</v>
      </c>
      <c r="AA123" s="56">
        <v>22</v>
      </c>
      <c r="AB123" s="56">
        <v>26</v>
      </c>
      <c r="AC123" s="56" t="s">
        <v>284</v>
      </c>
      <c r="AD123">
        <v>1.65</v>
      </c>
      <c r="AE123">
        <v>0.65</v>
      </c>
      <c r="AF123">
        <v>4.18</v>
      </c>
      <c r="AG123">
        <v>0.29299999999999998</v>
      </c>
      <c r="AQ123">
        <v>1.42</v>
      </c>
      <c r="AR123">
        <v>0.54</v>
      </c>
      <c r="AS123">
        <v>3.74</v>
      </c>
      <c r="AT123">
        <v>0.47299999999999998</v>
      </c>
      <c r="AU123" s="56" t="s">
        <v>281</v>
      </c>
    </row>
    <row r="124" spans="1:83" ht="31">
      <c r="A124" t="s">
        <v>187</v>
      </c>
      <c r="C124" s="1" t="s">
        <v>273</v>
      </c>
      <c r="D124">
        <v>2002</v>
      </c>
      <c r="E124" s="56" t="s">
        <v>99</v>
      </c>
      <c r="F124" t="s">
        <v>274</v>
      </c>
      <c r="G124" s="96" t="s">
        <v>100</v>
      </c>
      <c r="H124" t="s">
        <v>275</v>
      </c>
      <c r="I124" s="56">
        <v>26</v>
      </c>
      <c r="J124" s="56">
        <v>26</v>
      </c>
      <c r="L124" s="56">
        <v>759</v>
      </c>
      <c r="M124" t="s">
        <v>276</v>
      </c>
      <c r="N124" t="s">
        <v>275</v>
      </c>
      <c r="O124" s="56">
        <v>29</v>
      </c>
      <c r="P124" s="56">
        <v>730</v>
      </c>
      <c r="Q124" s="56" t="s">
        <v>277</v>
      </c>
      <c r="R124" s="56">
        <v>494</v>
      </c>
      <c r="S124" s="56" t="s">
        <v>206</v>
      </c>
      <c r="T124" s="56" t="s">
        <v>283</v>
      </c>
      <c r="U124" s="56" t="s">
        <v>279</v>
      </c>
      <c r="V124" s="56" t="s">
        <v>280</v>
      </c>
      <c r="W124" s="56" t="s">
        <v>5</v>
      </c>
      <c r="X124" s="56" t="s">
        <v>89</v>
      </c>
      <c r="Y124" s="56">
        <v>132</v>
      </c>
      <c r="Z124" s="56">
        <v>3</v>
      </c>
      <c r="AA124" s="56">
        <v>22</v>
      </c>
      <c r="AB124" s="56">
        <v>26</v>
      </c>
      <c r="AC124" s="56" t="s">
        <v>284</v>
      </c>
      <c r="AD124">
        <v>1.65</v>
      </c>
      <c r="AE124">
        <v>0.65</v>
      </c>
      <c r="AF124">
        <v>4.18</v>
      </c>
      <c r="AG124">
        <v>0.29299999999999998</v>
      </c>
      <c r="AQ124">
        <v>1.95</v>
      </c>
      <c r="AR124">
        <v>0.76</v>
      </c>
      <c r="AS124">
        <v>5.01</v>
      </c>
      <c r="AT124">
        <v>0.16700000000000001</v>
      </c>
      <c r="AU124" s="56" t="s">
        <v>282</v>
      </c>
    </row>
    <row r="125" spans="1:83" ht="63" customHeight="1">
      <c r="A125" t="s">
        <v>285</v>
      </c>
      <c r="C125" s="1" t="s">
        <v>286</v>
      </c>
      <c r="D125">
        <v>1990</v>
      </c>
      <c r="E125" s="56" t="s">
        <v>287</v>
      </c>
      <c r="F125" t="s">
        <v>288</v>
      </c>
      <c r="G125" s="96" t="s">
        <v>100</v>
      </c>
      <c r="H125" t="s">
        <v>289</v>
      </c>
      <c r="I125" t="s">
        <v>290</v>
      </c>
      <c r="L125" t="s">
        <v>291</v>
      </c>
      <c r="M125" t="s">
        <v>292</v>
      </c>
      <c r="N125" t="s">
        <v>293</v>
      </c>
      <c r="O125" s="56">
        <v>477</v>
      </c>
      <c r="P125" s="56">
        <v>1818</v>
      </c>
      <c r="S125" s="56" t="s">
        <v>206</v>
      </c>
      <c r="T125" s="56" t="s">
        <v>294</v>
      </c>
      <c r="U125" s="56" t="s">
        <v>295</v>
      </c>
      <c r="V125" t="s">
        <v>293</v>
      </c>
      <c r="W125" s="56" t="s">
        <v>5</v>
      </c>
      <c r="X125" s="56" t="s">
        <v>89</v>
      </c>
      <c r="Y125" s="56">
        <v>12</v>
      </c>
      <c r="Z125">
        <v>111</v>
      </c>
      <c r="AB125">
        <v>381</v>
      </c>
      <c r="AH125">
        <v>1.3</v>
      </c>
      <c r="AI125">
        <v>1</v>
      </c>
      <c r="AJ125">
        <v>1.7</v>
      </c>
      <c r="AK125">
        <v>6.3299999999999995E-2</v>
      </c>
      <c r="AV125">
        <v>1.3</v>
      </c>
      <c r="AW125">
        <v>0.98</v>
      </c>
      <c r="AX125">
        <v>1.74</v>
      </c>
      <c r="AY125">
        <v>6.5299999999999997E-2</v>
      </c>
      <c r="BA125" t="s">
        <v>296</v>
      </c>
    </row>
    <row r="126" spans="1:83" ht="65.25" customHeight="1">
      <c r="C126" s="1" t="s">
        <v>286</v>
      </c>
      <c r="D126">
        <v>1990</v>
      </c>
      <c r="E126" s="56" t="s">
        <v>287</v>
      </c>
      <c r="F126" t="s">
        <v>288</v>
      </c>
      <c r="G126" s="96" t="s">
        <v>100</v>
      </c>
      <c r="H126" t="s">
        <v>289</v>
      </c>
      <c r="I126" t="s">
        <v>290</v>
      </c>
      <c r="L126" t="s">
        <v>291</v>
      </c>
      <c r="M126" t="s">
        <v>292</v>
      </c>
      <c r="N126" t="s">
        <v>293</v>
      </c>
      <c r="O126" s="56">
        <v>477</v>
      </c>
      <c r="P126" s="56">
        <v>1818</v>
      </c>
      <c r="S126" t="s">
        <v>84</v>
      </c>
      <c r="T126" s="56" t="s">
        <v>297</v>
      </c>
      <c r="U126" s="56" t="s">
        <v>298</v>
      </c>
      <c r="V126" t="s">
        <v>293</v>
      </c>
      <c r="W126" s="56" t="s">
        <v>5</v>
      </c>
      <c r="X126" s="56" t="s">
        <v>89</v>
      </c>
      <c r="Y126" s="56">
        <v>12</v>
      </c>
      <c r="Z126">
        <v>48</v>
      </c>
      <c r="AB126">
        <v>87</v>
      </c>
      <c r="AH126">
        <v>2.4</v>
      </c>
      <c r="AI126">
        <v>1.6</v>
      </c>
      <c r="AJ126">
        <v>3.6</v>
      </c>
      <c r="AK126" t="s">
        <v>299</v>
      </c>
      <c r="AV126">
        <v>2.4</v>
      </c>
      <c r="AW126">
        <v>1.54</v>
      </c>
      <c r="AX126">
        <v>3.7</v>
      </c>
      <c r="AY126">
        <v>1E-4</v>
      </c>
      <c r="BA126" t="s">
        <v>296</v>
      </c>
    </row>
    <row r="127" spans="1:83">
      <c r="A127" t="s">
        <v>285</v>
      </c>
      <c r="C127" s="1" t="s">
        <v>300</v>
      </c>
      <c r="D127">
        <v>2001</v>
      </c>
      <c r="E127" t="s">
        <v>301</v>
      </c>
      <c r="F127" t="s">
        <v>302</v>
      </c>
      <c r="G127" t="s">
        <v>100</v>
      </c>
      <c r="H127" t="s">
        <v>87</v>
      </c>
      <c r="I127" t="s">
        <v>303</v>
      </c>
      <c r="L127" s="99">
        <v>6722</v>
      </c>
      <c r="M127" t="s">
        <v>304</v>
      </c>
      <c r="N127" t="s">
        <v>305</v>
      </c>
      <c r="S127" t="s">
        <v>84</v>
      </c>
      <c r="T127" t="s">
        <v>113</v>
      </c>
      <c r="U127" t="s">
        <v>306</v>
      </c>
      <c r="V127" t="s">
        <v>275</v>
      </c>
      <c r="W127" t="s">
        <v>307</v>
      </c>
      <c r="X127" s="56" t="s">
        <v>101</v>
      </c>
      <c r="AH127">
        <v>2</v>
      </c>
      <c r="AI127">
        <v>1.39</v>
      </c>
      <c r="AJ127">
        <v>2.8</v>
      </c>
      <c r="CB127" t="s">
        <v>308</v>
      </c>
      <c r="CC127" t="s">
        <v>309</v>
      </c>
      <c r="CD127" t="s">
        <v>310</v>
      </c>
      <c r="CE127" t="s">
        <v>311</v>
      </c>
    </row>
    <row r="128" spans="1:83">
      <c r="A128" t="s">
        <v>285</v>
      </c>
      <c r="C128" s="1" t="s">
        <v>312</v>
      </c>
      <c r="D128">
        <v>2006</v>
      </c>
      <c r="E128" t="s">
        <v>313</v>
      </c>
      <c r="F128" t="s">
        <v>314</v>
      </c>
      <c r="G128" t="s">
        <v>100</v>
      </c>
      <c r="H128" t="s">
        <v>315</v>
      </c>
      <c r="I128" t="s">
        <v>316</v>
      </c>
      <c r="K128" t="s">
        <v>317</v>
      </c>
      <c r="L128">
        <v>1795</v>
      </c>
      <c r="M128" t="s">
        <v>318</v>
      </c>
      <c r="N128" t="s">
        <v>319</v>
      </c>
      <c r="Q128">
        <v>109</v>
      </c>
      <c r="R128">
        <v>1629</v>
      </c>
      <c r="S128" t="s">
        <v>320</v>
      </c>
      <c r="T128" t="s">
        <v>321</v>
      </c>
      <c r="U128" t="s">
        <v>322</v>
      </c>
      <c r="V128" t="s">
        <v>323</v>
      </c>
      <c r="W128" t="s">
        <v>5</v>
      </c>
      <c r="X128" t="s">
        <v>89</v>
      </c>
      <c r="Y128">
        <v>18</v>
      </c>
      <c r="AD128">
        <v>1.0900000000000001</v>
      </c>
      <c r="AE128">
        <v>0.47</v>
      </c>
      <c r="AF128">
        <v>2.54</v>
      </c>
      <c r="AQ128">
        <v>0.72</v>
      </c>
      <c r="AR128">
        <v>0.3</v>
      </c>
      <c r="AS128">
        <v>1.75</v>
      </c>
      <c r="AU128" t="s">
        <v>324</v>
      </c>
    </row>
    <row r="129" spans="1:86">
      <c r="A129" t="s">
        <v>285</v>
      </c>
      <c r="C129" s="1" t="s">
        <v>312</v>
      </c>
      <c r="D129">
        <v>2006</v>
      </c>
      <c r="E129" t="s">
        <v>313</v>
      </c>
      <c r="F129" t="s">
        <v>314</v>
      </c>
      <c r="G129" t="s">
        <v>100</v>
      </c>
      <c r="H129" t="s">
        <v>315</v>
      </c>
      <c r="I129" t="s">
        <v>316</v>
      </c>
      <c r="L129">
        <v>1795</v>
      </c>
      <c r="M129" t="s">
        <v>318</v>
      </c>
      <c r="N129" t="s">
        <v>319</v>
      </c>
      <c r="Q129">
        <v>57</v>
      </c>
      <c r="R129">
        <v>1629</v>
      </c>
      <c r="S129" t="s">
        <v>325</v>
      </c>
      <c r="T129" t="s">
        <v>113</v>
      </c>
      <c r="U129" t="s">
        <v>322</v>
      </c>
      <c r="V129" t="s">
        <v>323</v>
      </c>
      <c r="W129" t="s">
        <v>5</v>
      </c>
      <c r="X129" t="s">
        <v>89</v>
      </c>
      <c r="Y129">
        <v>18</v>
      </c>
      <c r="AD129">
        <v>3.4</v>
      </c>
      <c r="AE129">
        <v>1.5</v>
      </c>
      <c r="AF129">
        <v>7.73</v>
      </c>
      <c r="AQ129">
        <v>1.47</v>
      </c>
      <c r="AR129">
        <v>0.55000000000000004</v>
      </c>
      <c r="AS129">
        <v>3.94</v>
      </c>
      <c r="AU129" t="s">
        <v>324</v>
      </c>
    </row>
    <row r="130" spans="1:86" ht="54.75" customHeight="1">
      <c r="A130" t="s">
        <v>285</v>
      </c>
      <c r="C130" s="1" t="s">
        <v>326</v>
      </c>
      <c r="D130">
        <v>2008</v>
      </c>
      <c r="E130" s="56" t="s">
        <v>327</v>
      </c>
      <c r="G130" s="56" t="s">
        <v>100</v>
      </c>
      <c r="H130" s="56" t="s">
        <v>328</v>
      </c>
      <c r="I130" s="56" t="s">
        <v>329</v>
      </c>
      <c r="K130" s="56" t="s">
        <v>330</v>
      </c>
      <c r="L130" s="99">
        <v>6298</v>
      </c>
      <c r="M130" s="56" t="s">
        <v>331</v>
      </c>
      <c r="N130" s="56" t="s">
        <v>332</v>
      </c>
      <c r="O130" s="56" t="s">
        <v>333</v>
      </c>
      <c r="P130" s="56"/>
      <c r="Q130" s="56">
        <v>352</v>
      </c>
      <c r="R130" s="56">
        <v>5948</v>
      </c>
      <c r="S130" s="56" t="s">
        <v>206</v>
      </c>
      <c r="T130" t="s">
        <v>334</v>
      </c>
      <c r="U130" s="56" t="s">
        <v>127</v>
      </c>
      <c r="V130" s="56" t="s">
        <v>335</v>
      </c>
      <c r="W130" t="s">
        <v>336</v>
      </c>
      <c r="X130" s="56" t="s">
        <v>101</v>
      </c>
      <c r="Y130" s="56"/>
      <c r="Z130" t="s">
        <v>337</v>
      </c>
      <c r="AA130" s="56">
        <v>1749</v>
      </c>
      <c r="AH130" s="56">
        <v>2.79</v>
      </c>
      <c r="AI130" s="56">
        <v>2.2400000000000002</v>
      </c>
      <c r="AJ130" s="56">
        <v>3.46</v>
      </c>
      <c r="AQ130" s="56">
        <v>2.23</v>
      </c>
      <c r="AR130" s="56">
        <v>1.7</v>
      </c>
      <c r="AS130" s="56">
        <v>2.94</v>
      </c>
      <c r="AT130" s="56" t="s">
        <v>338</v>
      </c>
      <c r="AU130" s="56" t="s">
        <v>339</v>
      </c>
      <c r="BL130" s="56" t="s">
        <v>340</v>
      </c>
      <c r="BM130" s="56"/>
      <c r="BN130" s="56" t="s">
        <v>341</v>
      </c>
      <c r="BO130" s="56" t="s">
        <v>342</v>
      </c>
      <c r="CG130" s="56"/>
      <c r="CH130" s="56"/>
    </row>
    <row r="131" spans="1:86" ht="61.5" customHeight="1">
      <c r="A131" t="s">
        <v>285</v>
      </c>
      <c r="C131" s="1" t="s">
        <v>326</v>
      </c>
      <c r="D131">
        <v>2008</v>
      </c>
      <c r="E131" s="56" t="s">
        <v>327</v>
      </c>
      <c r="G131" s="56" t="s">
        <v>100</v>
      </c>
      <c r="H131" s="56" t="s">
        <v>328</v>
      </c>
      <c r="I131" s="56" t="s">
        <v>329</v>
      </c>
      <c r="K131" s="56" t="s">
        <v>330</v>
      </c>
      <c r="L131" s="99">
        <v>6298</v>
      </c>
      <c r="M131" s="56" t="s">
        <v>331</v>
      </c>
      <c r="N131" s="56" t="s">
        <v>332</v>
      </c>
      <c r="O131" s="56" t="s">
        <v>343</v>
      </c>
      <c r="P131" s="56"/>
      <c r="Q131" s="56">
        <v>180</v>
      </c>
      <c r="R131" s="56">
        <v>5948</v>
      </c>
      <c r="S131" s="56" t="s">
        <v>206</v>
      </c>
      <c r="T131" t="s">
        <v>344</v>
      </c>
      <c r="U131" s="56" t="s">
        <v>127</v>
      </c>
      <c r="V131" s="56" t="s">
        <v>335</v>
      </c>
      <c r="W131" t="s">
        <v>336</v>
      </c>
      <c r="X131" s="56" t="s">
        <v>101</v>
      </c>
      <c r="Y131" s="56"/>
      <c r="Z131" s="56">
        <v>94</v>
      </c>
      <c r="AA131" s="56">
        <v>1749</v>
      </c>
      <c r="BL131" s="56" t="s">
        <v>345</v>
      </c>
      <c r="BM131" s="56" t="s">
        <v>346</v>
      </c>
      <c r="BN131" s="56" t="s">
        <v>341</v>
      </c>
      <c r="BO131" s="56" t="s">
        <v>342</v>
      </c>
      <c r="CG131" s="56"/>
      <c r="CH131" s="56"/>
    </row>
    <row r="132" spans="1:86" ht="55.5" customHeight="1">
      <c r="A132" t="s">
        <v>285</v>
      </c>
      <c r="C132" s="1" t="s">
        <v>326</v>
      </c>
      <c r="D132">
        <v>2008</v>
      </c>
      <c r="E132" s="56" t="s">
        <v>327</v>
      </c>
      <c r="G132" s="56" t="s">
        <v>100</v>
      </c>
      <c r="H132" s="56" t="s">
        <v>328</v>
      </c>
      <c r="I132" s="56" t="s">
        <v>329</v>
      </c>
      <c r="K132" s="56" t="s">
        <v>330</v>
      </c>
      <c r="L132" s="99">
        <v>6298</v>
      </c>
      <c r="M132" s="56" t="s">
        <v>331</v>
      </c>
      <c r="N132" s="56" t="s">
        <v>332</v>
      </c>
      <c r="O132" s="56" t="s">
        <v>347</v>
      </c>
      <c r="P132" s="56"/>
      <c r="Q132" s="56">
        <v>111</v>
      </c>
      <c r="R132" s="56">
        <v>5948</v>
      </c>
      <c r="S132" s="56" t="s">
        <v>206</v>
      </c>
      <c r="T132" t="s">
        <v>129</v>
      </c>
      <c r="U132" s="56" t="s">
        <v>127</v>
      </c>
      <c r="V132" s="56" t="s">
        <v>335</v>
      </c>
      <c r="W132" t="s">
        <v>336</v>
      </c>
      <c r="X132" s="56" t="s">
        <v>101</v>
      </c>
      <c r="Y132" s="56"/>
      <c r="Z132" s="56">
        <v>60</v>
      </c>
      <c r="AA132" s="56">
        <v>1749</v>
      </c>
      <c r="BL132" s="56" t="s">
        <v>348</v>
      </c>
      <c r="BM132" s="56" t="s">
        <v>349</v>
      </c>
      <c r="BN132" s="56" t="s">
        <v>341</v>
      </c>
      <c r="BO132" s="56" t="s">
        <v>342</v>
      </c>
      <c r="CG132" s="56"/>
      <c r="CH132" s="56"/>
    </row>
    <row r="133" spans="1:86" ht="57.75" customHeight="1">
      <c r="A133" t="s">
        <v>285</v>
      </c>
      <c r="C133" s="1" t="s">
        <v>326</v>
      </c>
      <c r="D133">
        <v>2008</v>
      </c>
      <c r="E133" s="56" t="s">
        <v>327</v>
      </c>
      <c r="G133" s="56" t="s">
        <v>100</v>
      </c>
      <c r="H133" s="56" t="s">
        <v>328</v>
      </c>
      <c r="I133" s="56" t="s">
        <v>329</v>
      </c>
      <c r="K133" s="56" t="s">
        <v>330</v>
      </c>
      <c r="L133" s="99">
        <v>6298</v>
      </c>
      <c r="M133" s="56" t="s">
        <v>331</v>
      </c>
      <c r="N133" s="56" t="s">
        <v>332</v>
      </c>
      <c r="O133" s="56" t="s">
        <v>350</v>
      </c>
      <c r="P133" s="56"/>
      <c r="Q133" s="56">
        <v>50</v>
      </c>
      <c r="R133" s="56">
        <v>5948</v>
      </c>
      <c r="S133" s="56" t="s">
        <v>206</v>
      </c>
      <c r="T133" s="56" t="s">
        <v>351</v>
      </c>
      <c r="U133" s="56" t="s">
        <v>127</v>
      </c>
      <c r="V133" s="56" t="s">
        <v>335</v>
      </c>
      <c r="W133" t="s">
        <v>336</v>
      </c>
      <c r="X133" s="56" t="s">
        <v>101</v>
      </c>
      <c r="Y133" s="56"/>
      <c r="Z133" s="56">
        <v>29</v>
      </c>
      <c r="AA133" s="56">
        <v>1749</v>
      </c>
      <c r="BL133" s="56" t="s">
        <v>352</v>
      </c>
      <c r="BM133" s="56" t="s">
        <v>353</v>
      </c>
      <c r="BN133" s="56" t="s">
        <v>341</v>
      </c>
      <c r="BO133" s="56" t="s">
        <v>342</v>
      </c>
      <c r="CG133" s="56"/>
      <c r="CH133" s="56"/>
    </row>
    <row r="134" spans="1:86" ht="58.5" customHeight="1">
      <c r="A134" t="s">
        <v>285</v>
      </c>
      <c r="C134" s="1" t="s">
        <v>326</v>
      </c>
      <c r="D134">
        <v>2008</v>
      </c>
      <c r="E134" s="56" t="s">
        <v>327</v>
      </c>
      <c r="G134" s="56" t="s">
        <v>100</v>
      </c>
      <c r="H134" s="56" t="s">
        <v>328</v>
      </c>
      <c r="I134" s="56" t="s">
        <v>329</v>
      </c>
      <c r="K134" s="56" t="s">
        <v>330</v>
      </c>
      <c r="L134" s="99">
        <v>6298</v>
      </c>
      <c r="M134" s="56" t="s">
        <v>331</v>
      </c>
      <c r="N134" s="56" t="s">
        <v>332</v>
      </c>
      <c r="O134" s="56" t="s">
        <v>354</v>
      </c>
      <c r="P134" s="56"/>
      <c r="Q134" s="56">
        <v>9</v>
      </c>
      <c r="R134" s="56">
        <v>5948</v>
      </c>
      <c r="S134" s="56" t="s">
        <v>206</v>
      </c>
      <c r="T134" s="56" t="s">
        <v>355</v>
      </c>
      <c r="U134" s="56" t="s">
        <v>127</v>
      </c>
      <c r="V134" s="56" t="s">
        <v>335</v>
      </c>
      <c r="W134" t="s">
        <v>336</v>
      </c>
      <c r="X134" s="56" t="s">
        <v>101</v>
      </c>
      <c r="Y134" s="56"/>
      <c r="Z134" s="56">
        <v>5</v>
      </c>
      <c r="AA134" s="56">
        <v>1749</v>
      </c>
      <c r="BL134" s="56" t="s">
        <v>340</v>
      </c>
      <c r="BM134" s="56" t="s">
        <v>356</v>
      </c>
      <c r="BN134" s="56" t="s">
        <v>341</v>
      </c>
      <c r="BO134" s="56" t="s">
        <v>342</v>
      </c>
      <c r="CG134" s="56"/>
      <c r="CH134" s="56"/>
    </row>
    <row r="135" spans="1:86">
      <c r="A135" t="s">
        <v>285</v>
      </c>
      <c r="C135" s="1" t="s">
        <v>357</v>
      </c>
      <c r="D135">
        <v>2010</v>
      </c>
      <c r="E135" t="s">
        <v>301</v>
      </c>
      <c r="F135" t="s">
        <v>358</v>
      </c>
      <c r="G135" t="s">
        <v>100</v>
      </c>
      <c r="H135" t="s">
        <v>359</v>
      </c>
      <c r="I135" t="s">
        <v>360</v>
      </c>
      <c r="L135">
        <v>2575</v>
      </c>
      <c r="M135" t="s">
        <v>361</v>
      </c>
      <c r="N135" t="s">
        <v>359</v>
      </c>
      <c r="S135" t="s">
        <v>206</v>
      </c>
      <c r="T135" t="s">
        <v>362</v>
      </c>
      <c r="U135" t="s">
        <v>127</v>
      </c>
      <c r="V135" t="s">
        <v>363</v>
      </c>
      <c r="W135" t="s">
        <v>5</v>
      </c>
      <c r="X135" t="s">
        <v>89</v>
      </c>
      <c r="Y135">
        <v>252</v>
      </c>
      <c r="Z135">
        <v>15</v>
      </c>
      <c r="AA135">
        <v>26</v>
      </c>
      <c r="AB135">
        <v>482</v>
      </c>
      <c r="AC135">
        <v>1246</v>
      </c>
      <c r="AQ135">
        <v>1.5</v>
      </c>
      <c r="AR135">
        <v>0.6</v>
      </c>
      <c r="AS135">
        <v>1.1000000000000001</v>
      </c>
      <c r="AT135">
        <v>8.9999999999999993E-3</v>
      </c>
      <c r="AU135" t="s">
        <v>364</v>
      </c>
    </row>
    <row r="136" spans="1:86">
      <c r="A136" t="s">
        <v>285</v>
      </c>
      <c r="C136" s="1" t="s">
        <v>357</v>
      </c>
      <c r="D136">
        <v>2010</v>
      </c>
      <c r="E136" t="s">
        <v>301</v>
      </c>
      <c r="F136" t="s">
        <v>358</v>
      </c>
      <c r="G136" t="s">
        <v>100</v>
      </c>
      <c r="H136" t="s">
        <v>359</v>
      </c>
      <c r="I136" t="s">
        <v>360</v>
      </c>
      <c r="L136">
        <v>2575</v>
      </c>
      <c r="M136" t="s">
        <v>361</v>
      </c>
      <c r="N136" t="s">
        <v>359</v>
      </c>
      <c r="S136" t="s">
        <v>206</v>
      </c>
      <c r="T136" t="s">
        <v>365</v>
      </c>
      <c r="U136" t="s">
        <v>127</v>
      </c>
      <c r="V136" t="s">
        <v>363</v>
      </c>
      <c r="W136" t="s">
        <v>5</v>
      </c>
      <c r="X136" t="s">
        <v>89</v>
      </c>
      <c r="Y136">
        <v>252</v>
      </c>
      <c r="Z136">
        <v>12</v>
      </c>
      <c r="AA136">
        <v>26</v>
      </c>
      <c r="AB136">
        <v>399</v>
      </c>
      <c r="AC136">
        <v>1246</v>
      </c>
      <c r="AQ136">
        <v>1.6</v>
      </c>
      <c r="AR136">
        <v>0.8</v>
      </c>
      <c r="AS136">
        <v>3.2</v>
      </c>
      <c r="AT136">
        <v>8.9999999999999993E-3</v>
      </c>
      <c r="AU136" t="s">
        <v>364</v>
      </c>
    </row>
    <row r="137" spans="1:86">
      <c r="A137" t="s">
        <v>285</v>
      </c>
      <c r="C137" s="1" t="s">
        <v>357</v>
      </c>
      <c r="D137">
        <v>2010</v>
      </c>
      <c r="E137" t="s">
        <v>301</v>
      </c>
      <c r="F137" t="s">
        <v>358</v>
      </c>
      <c r="G137" t="s">
        <v>100</v>
      </c>
      <c r="H137" t="s">
        <v>359</v>
      </c>
      <c r="I137" t="s">
        <v>360</v>
      </c>
      <c r="L137">
        <v>2575</v>
      </c>
      <c r="M137" t="s">
        <v>361</v>
      </c>
      <c r="N137" t="s">
        <v>359</v>
      </c>
      <c r="S137" t="s">
        <v>206</v>
      </c>
      <c r="T137" t="s">
        <v>366</v>
      </c>
      <c r="U137" t="s">
        <v>127</v>
      </c>
      <c r="V137" t="s">
        <v>363</v>
      </c>
      <c r="W137" t="s">
        <v>5</v>
      </c>
      <c r="X137" t="s">
        <v>89</v>
      </c>
      <c r="Y137">
        <v>252</v>
      </c>
      <c r="Z137">
        <v>12</v>
      </c>
      <c r="AA137">
        <v>26</v>
      </c>
      <c r="AB137">
        <v>310</v>
      </c>
      <c r="AC137">
        <v>1246</v>
      </c>
      <c r="AQ137">
        <v>2.2000000000000002</v>
      </c>
      <c r="AR137">
        <v>1.1000000000000001</v>
      </c>
      <c r="AS137">
        <v>4.5999999999999996</v>
      </c>
      <c r="AT137">
        <v>8.9999999999999993E-3</v>
      </c>
      <c r="AU137" t="s">
        <v>364</v>
      </c>
    </row>
    <row r="138" spans="1:86">
      <c r="A138" t="s">
        <v>285</v>
      </c>
      <c r="C138" s="1" t="s">
        <v>357</v>
      </c>
      <c r="D138">
        <v>2010</v>
      </c>
      <c r="E138" t="s">
        <v>301</v>
      </c>
      <c r="F138" t="s">
        <v>358</v>
      </c>
      <c r="G138" t="s">
        <v>100</v>
      </c>
      <c r="H138" t="s">
        <v>359</v>
      </c>
      <c r="I138" t="s">
        <v>360</v>
      </c>
      <c r="L138">
        <v>2575</v>
      </c>
      <c r="M138" t="s">
        <v>361</v>
      </c>
      <c r="N138" t="s">
        <v>359</v>
      </c>
      <c r="S138" t="s">
        <v>206</v>
      </c>
      <c r="T138" t="s">
        <v>362</v>
      </c>
      <c r="U138" t="s">
        <v>127</v>
      </c>
      <c r="V138" t="s">
        <v>363</v>
      </c>
      <c r="W138" t="s">
        <v>5</v>
      </c>
      <c r="X138" t="s">
        <v>89</v>
      </c>
      <c r="Y138">
        <v>252</v>
      </c>
      <c r="Z138">
        <v>15</v>
      </c>
      <c r="AA138">
        <v>26</v>
      </c>
      <c r="AB138">
        <v>482</v>
      </c>
      <c r="AC138">
        <v>1246</v>
      </c>
      <c r="AQ138">
        <v>1.5</v>
      </c>
      <c r="AR138">
        <v>0.8</v>
      </c>
      <c r="AS138">
        <v>2.9</v>
      </c>
      <c r="AT138">
        <v>0.02</v>
      </c>
      <c r="AU138" t="s">
        <v>367</v>
      </c>
    </row>
    <row r="139" spans="1:86">
      <c r="A139" t="s">
        <v>285</v>
      </c>
      <c r="C139" s="1" t="s">
        <v>357</v>
      </c>
      <c r="D139">
        <v>2010</v>
      </c>
      <c r="E139" t="s">
        <v>301</v>
      </c>
      <c r="F139" t="s">
        <v>358</v>
      </c>
      <c r="G139" t="s">
        <v>100</v>
      </c>
      <c r="H139" t="s">
        <v>359</v>
      </c>
      <c r="I139" t="s">
        <v>360</v>
      </c>
      <c r="L139">
        <v>2575</v>
      </c>
      <c r="M139" t="s">
        <v>361</v>
      </c>
      <c r="N139" t="s">
        <v>359</v>
      </c>
      <c r="S139" t="s">
        <v>206</v>
      </c>
      <c r="T139" t="s">
        <v>365</v>
      </c>
      <c r="U139" t="s">
        <v>127</v>
      </c>
      <c r="V139" t="s">
        <v>363</v>
      </c>
      <c r="W139" t="s">
        <v>5</v>
      </c>
      <c r="X139" t="s">
        <v>89</v>
      </c>
      <c r="Y139">
        <v>252</v>
      </c>
      <c r="Z139">
        <v>12</v>
      </c>
      <c r="AA139">
        <v>26</v>
      </c>
      <c r="AB139">
        <v>399</v>
      </c>
      <c r="AC139">
        <v>1246</v>
      </c>
      <c r="AQ139">
        <v>1.6</v>
      </c>
      <c r="AR139">
        <v>0.8</v>
      </c>
      <c r="AS139">
        <v>3.2</v>
      </c>
      <c r="AT139">
        <v>0.02</v>
      </c>
      <c r="AU139" t="s">
        <v>367</v>
      </c>
    </row>
    <row r="140" spans="1:86">
      <c r="A140" t="s">
        <v>285</v>
      </c>
      <c r="C140" s="1" t="s">
        <v>357</v>
      </c>
      <c r="D140">
        <v>2010</v>
      </c>
      <c r="E140" t="s">
        <v>301</v>
      </c>
      <c r="F140" t="s">
        <v>358</v>
      </c>
      <c r="G140" t="s">
        <v>100</v>
      </c>
      <c r="H140" t="s">
        <v>359</v>
      </c>
      <c r="I140" t="s">
        <v>360</v>
      </c>
      <c r="L140">
        <v>2575</v>
      </c>
      <c r="M140" t="s">
        <v>361</v>
      </c>
      <c r="N140" t="s">
        <v>359</v>
      </c>
      <c r="S140" t="s">
        <v>206</v>
      </c>
      <c r="T140" t="s">
        <v>366</v>
      </c>
      <c r="U140" t="s">
        <v>127</v>
      </c>
      <c r="V140" t="s">
        <v>363</v>
      </c>
      <c r="W140" t="s">
        <v>5</v>
      </c>
      <c r="X140" t="s">
        <v>89</v>
      </c>
      <c r="Y140">
        <v>252</v>
      </c>
      <c r="Z140">
        <v>12</v>
      </c>
      <c r="AA140">
        <v>26</v>
      </c>
      <c r="AB140">
        <v>310</v>
      </c>
      <c r="AC140">
        <v>1246</v>
      </c>
      <c r="AQ140">
        <v>2.1</v>
      </c>
      <c r="AR140">
        <v>1.002</v>
      </c>
      <c r="AS140">
        <v>4.3</v>
      </c>
      <c r="AT140">
        <v>0.02</v>
      </c>
      <c r="AU140" t="s">
        <v>367</v>
      </c>
    </row>
    <row r="141" spans="1:86">
      <c r="A141" t="s">
        <v>285</v>
      </c>
      <c r="C141" s="1" t="s">
        <v>357</v>
      </c>
      <c r="D141">
        <v>2010</v>
      </c>
      <c r="E141" t="s">
        <v>301</v>
      </c>
      <c r="F141" t="s">
        <v>358</v>
      </c>
      <c r="G141" t="s">
        <v>100</v>
      </c>
      <c r="H141" t="s">
        <v>359</v>
      </c>
      <c r="I141" t="s">
        <v>360</v>
      </c>
      <c r="L141">
        <v>2575</v>
      </c>
      <c r="M141" t="s">
        <v>368</v>
      </c>
      <c r="N141" t="s">
        <v>369</v>
      </c>
      <c r="S141" t="s">
        <v>206</v>
      </c>
      <c r="T141" t="s">
        <v>362</v>
      </c>
      <c r="U141" t="s">
        <v>127</v>
      </c>
      <c r="V141" t="s">
        <v>363</v>
      </c>
      <c r="W141" t="s">
        <v>5</v>
      </c>
      <c r="X141" t="s">
        <v>89</v>
      </c>
      <c r="Y141">
        <v>252</v>
      </c>
      <c r="AQ141">
        <v>1.6</v>
      </c>
      <c r="AR141">
        <v>1.2</v>
      </c>
      <c r="AS141">
        <v>2</v>
      </c>
      <c r="AT141">
        <v>1E-3</v>
      </c>
      <c r="AU141" t="s">
        <v>364</v>
      </c>
    </row>
    <row r="142" spans="1:86">
      <c r="A142" t="s">
        <v>285</v>
      </c>
      <c r="C142" s="1" t="s">
        <v>357</v>
      </c>
      <c r="D142">
        <v>2010</v>
      </c>
      <c r="E142" t="s">
        <v>301</v>
      </c>
      <c r="F142" t="s">
        <v>358</v>
      </c>
      <c r="G142" t="s">
        <v>100</v>
      </c>
      <c r="H142" t="s">
        <v>359</v>
      </c>
      <c r="I142" t="s">
        <v>360</v>
      </c>
      <c r="L142">
        <v>2575</v>
      </c>
      <c r="M142" t="s">
        <v>370</v>
      </c>
      <c r="N142" t="s">
        <v>369</v>
      </c>
      <c r="S142" t="s">
        <v>206</v>
      </c>
      <c r="T142" t="s">
        <v>365</v>
      </c>
      <c r="U142" t="s">
        <v>127</v>
      </c>
      <c r="V142" t="s">
        <v>363</v>
      </c>
      <c r="W142" t="s">
        <v>5</v>
      </c>
      <c r="X142" t="s">
        <v>89</v>
      </c>
      <c r="Y142">
        <v>252</v>
      </c>
      <c r="AQ142">
        <v>2.5</v>
      </c>
      <c r="AR142">
        <v>1.9</v>
      </c>
      <c r="AS142">
        <v>3.4</v>
      </c>
      <c r="AT142">
        <v>1E-3</v>
      </c>
      <c r="AU142" t="s">
        <v>364</v>
      </c>
    </row>
    <row r="143" spans="1:86">
      <c r="A143" t="s">
        <v>285</v>
      </c>
      <c r="C143" s="1" t="s">
        <v>357</v>
      </c>
      <c r="D143">
        <v>2010</v>
      </c>
      <c r="E143" t="s">
        <v>301</v>
      </c>
      <c r="F143" t="s">
        <v>358</v>
      </c>
      <c r="G143" t="s">
        <v>100</v>
      </c>
      <c r="H143" t="s">
        <v>359</v>
      </c>
      <c r="I143" t="s">
        <v>360</v>
      </c>
      <c r="L143">
        <v>2575</v>
      </c>
      <c r="M143" t="s">
        <v>370</v>
      </c>
      <c r="N143" t="s">
        <v>369</v>
      </c>
      <c r="S143" t="s">
        <v>206</v>
      </c>
      <c r="T143" t="s">
        <v>366</v>
      </c>
      <c r="U143" t="s">
        <v>127</v>
      </c>
      <c r="V143" t="s">
        <v>363</v>
      </c>
      <c r="W143" t="s">
        <v>5</v>
      </c>
      <c r="X143" t="s">
        <v>89</v>
      </c>
      <c r="Y143">
        <v>252</v>
      </c>
      <c r="AQ143">
        <v>4.3</v>
      </c>
      <c r="AR143">
        <v>3.2</v>
      </c>
      <c r="AS143">
        <v>5.8</v>
      </c>
      <c r="AT143">
        <v>1E-3</v>
      </c>
      <c r="AU143" t="s">
        <v>364</v>
      </c>
    </row>
    <row r="144" spans="1:86">
      <c r="A144" t="s">
        <v>285</v>
      </c>
      <c r="C144" s="1" t="s">
        <v>357</v>
      </c>
      <c r="D144">
        <v>2010</v>
      </c>
      <c r="E144" t="s">
        <v>301</v>
      </c>
      <c r="F144" t="s">
        <v>358</v>
      </c>
      <c r="G144" t="s">
        <v>100</v>
      </c>
      <c r="H144" t="s">
        <v>359</v>
      </c>
      <c r="I144" t="s">
        <v>360</v>
      </c>
      <c r="L144">
        <v>2575</v>
      </c>
      <c r="M144" t="s">
        <v>370</v>
      </c>
      <c r="N144" t="s">
        <v>369</v>
      </c>
      <c r="S144" t="s">
        <v>206</v>
      </c>
      <c r="T144" t="s">
        <v>362</v>
      </c>
      <c r="U144" t="s">
        <v>127</v>
      </c>
      <c r="V144" t="s">
        <v>363</v>
      </c>
      <c r="W144" t="s">
        <v>5</v>
      </c>
      <c r="X144" t="s">
        <v>89</v>
      </c>
      <c r="Y144">
        <v>252</v>
      </c>
      <c r="AQ144">
        <v>1.6</v>
      </c>
      <c r="AR144">
        <v>1.2</v>
      </c>
      <c r="AS144">
        <v>2.1</v>
      </c>
      <c r="AT144" t="s">
        <v>338</v>
      </c>
      <c r="AU144" t="s">
        <v>367</v>
      </c>
    </row>
    <row r="145" spans="1:47">
      <c r="A145" t="s">
        <v>285</v>
      </c>
      <c r="C145" s="1" t="s">
        <v>357</v>
      </c>
      <c r="D145">
        <v>2010</v>
      </c>
      <c r="E145" t="s">
        <v>301</v>
      </c>
      <c r="F145" t="s">
        <v>358</v>
      </c>
      <c r="G145" t="s">
        <v>100</v>
      </c>
      <c r="H145" t="s">
        <v>359</v>
      </c>
      <c r="I145" t="s">
        <v>360</v>
      </c>
      <c r="L145">
        <v>2575</v>
      </c>
      <c r="M145" t="s">
        <v>370</v>
      </c>
      <c r="N145" t="s">
        <v>369</v>
      </c>
      <c r="S145" t="s">
        <v>206</v>
      </c>
      <c r="T145" t="s">
        <v>365</v>
      </c>
      <c r="U145" t="s">
        <v>127</v>
      </c>
      <c r="V145" t="s">
        <v>363</v>
      </c>
      <c r="W145" t="s">
        <v>5</v>
      </c>
      <c r="X145" t="s">
        <v>89</v>
      </c>
      <c r="Y145">
        <v>252</v>
      </c>
      <c r="AQ145">
        <v>2.5</v>
      </c>
      <c r="AR145">
        <v>1.9</v>
      </c>
      <c r="AS145">
        <v>3.3</v>
      </c>
      <c r="AT145" t="s">
        <v>338</v>
      </c>
      <c r="AU145" t="s">
        <v>367</v>
      </c>
    </row>
    <row r="146" spans="1:47">
      <c r="A146" t="s">
        <v>285</v>
      </c>
      <c r="C146" s="1" t="s">
        <v>357</v>
      </c>
      <c r="D146">
        <v>2010</v>
      </c>
      <c r="E146" t="s">
        <v>301</v>
      </c>
      <c r="F146" t="s">
        <v>358</v>
      </c>
      <c r="G146" t="s">
        <v>100</v>
      </c>
      <c r="H146" t="s">
        <v>359</v>
      </c>
      <c r="I146" t="s">
        <v>360</v>
      </c>
      <c r="L146">
        <v>2575</v>
      </c>
      <c r="M146" t="s">
        <v>370</v>
      </c>
      <c r="N146" t="s">
        <v>369</v>
      </c>
      <c r="S146" t="s">
        <v>206</v>
      </c>
      <c r="T146" t="s">
        <v>366</v>
      </c>
      <c r="U146" t="s">
        <v>127</v>
      </c>
      <c r="V146" t="s">
        <v>363</v>
      </c>
      <c r="W146" t="s">
        <v>5</v>
      </c>
      <c r="X146" t="s">
        <v>89</v>
      </c>
      <c r="Y146">
        <v>252</v>
      </c>
      <c r="AQ146">
        <v>4</v>
      </c>
      <c r="AR146">
        <v>3</v>
      </c>
      <c r="AS146">
        <v>5.5</v>
      </c>
      <c r="AT146" t="s">
        <v>338</v>
      </c>
      <c r="AU146" t="s">
        <v>367</v>
      </c>
    </row>
    <row r="147" spans="1:47">
      <c r="A147" t="s">
        <v>285</v>
      </c>
      <c r="C147" s="1" t="s">
        <v>357</v>
      </c>
      <c r="D147">
        <v>2010</v>
      </c>
      <c r="E147" t="s">
        <v>301</v>
      </c>
      <c r="F147" t="s">
        <v>358</v>
      </c>
      <c r="G147" t="s">
        <v>100</v>
      </c>
      <c r="H147" t="s">
        <v>359</v>
      </c>
      <c r="I147" t="s">
        <v>360</v>
      </c>
      <c r="L147">
        <v>2575</v>
      </c>
      <c r="M147" t="s">
        <v>371</v>
      </c>
      <c r="N147" t="s">
        <v>87</v>
      </c>
      <c r="S147" t="s">
        <v>206</v>
      </c>
      <c r="T147" t="s">
        <v>362</v>
      </c>
      <c r="U147" t="s">
        <v>127</v>
      </c>
      <c r="V147" t="s">
        <v>363</v>
      </c>
      <c r="W147" t="s">
        <v>5</v>
      </c>
      <c r="X147" t="s">
        <v>89</v>
      </c>
      <c r="Y147">
        <v>252</v>
      </c>
      <c r="Z147">
        <v>48</v>
      </c>
      <c r="AA147">
        <v>90</v>
      </c>
      <c r="AB147">
        <v>449</v>
      </c>
      <c r="AC147">
        <v>1182</v>
      </c>
      <c r="AQ147">
        <v>1.5</v>
      </c>
      <c r="AR147">
        <v>1</v>
      </c>
      <c r="AS147">
        <v>2.2000000000000002</v>
      </c>
      <c r="AT147" t="s">
        <v>338</v>
      </c>
      <c r="AU147" t="s">
        <v>364</v>
      </c>
    </row>
    <row r="148" spans="1:47">
      <c r="A148" t="s">
        <v>285</v>
      </c>
      <c r="C148" s="1" t="s">
        <v>357</v>
      </c>
      <c r="D148">
        <v>2010</v>
      </c>
      <c r="E148" t="s">
        <v>301</v>
      </c>
      <c r="F148" t="s">
        <v>358</v>
      </c>
      <c r="G148" t="s">
        <v>100</v>
      </c>
      <c r="H148" t="s">
        <v>359</v>
      </c>
      <c r="I148" t="s">
        <v>360</v>
      </c>
      <c r="L148">
        <v>2575</v>
      </c>
      <c r="M148" t="s">
        <v>371</v>
      </c>
      <c r="N148" t="s">
        <v>87</v>
      </c>
      <c r="S148" t="s">
        <v>206</v>
      </c>
      <c r="T148" t="s">
        <v>365</v>
      </c>
      <c r="U148" t="s">
        <v>127</v>
      </c>
      <c r="V148" t="s">
        <v>363</v>
      </c>
      <c r="W148" t="s">
        <v>5</v>
      </c>
      <c r="X148" t="s">
        <v>89</v>
      </c>
      <c r="Y148">
        <v>252</v>
      </c>
      <c r="Z148">
        <v>41</v>
      </c>
      <c r="AA148">
        <v>90</v>
      </c>
      <c r="AB148">
        <v>370</v>
      </c>
      <c r="AC148">
        <v>1182</v>
      </c>
      <c r="AQ148">
        <v>1.5</v>
      </c>
      <c r="AR148">
        <v>1</v>
      </c>
      <c r="AS148">
        <v>2.5</v>
      </c>
      <c r="AT148" t="s">
        <v>338</v>
      </c>
      <c r="AU148" t="s">
        <v>364</v>
      </c>
    </row>
    <row r="149" spans="1:47">
      <c r="A149" t="s">
        <v>285</v>
      </c>
      <c r="C149" s="1" t="s">
        <v>357</v>
      </c>
      <c r="D149">
        <v>2010</v>
      </c>
      <c r="E149" t="s">
        <v>301</v>
      </c>
      <c r="F149" t="s">
        <v>358</v>
      </c>
      <c r="G149" t="s">
        <v>100</v>
      </c>
      <c r="H149" t="s">
        <v>359</v>
      </c>
      <c r="I149" t="s">
        <v>360</v>
      </c>
      <c r="L149">
        <v>2575</v>
      </c>
      <c r="M149" t="s">
        <v>371</v>
      </c>
      <c r="N149" t="s">
        <v>87</v>
      </c>
      <c r="S149" t="s">
        <v>206</v>
      </c>
      <c r="T149" t="s">
        <v>366</v>
      </c>
      <c r="U149" t="s">
        <v>127</v>
      </c>
      <c r="V149" t="s">
        <v>363</v>
      </c>
      <c r="W149" t="s">
        <v>5</v>
      </c>
      <c r="X149" t="s">
        <v>89</v>
      </c>
      <c r="Y149">
        <v>252</v>
      </c>
      <c r="Z149">
        <v>54</v>
      </c>
      <c r="AA149">
        <v>90</v>
      </c>
      <c r="AB149">
        <v>268</v>
      </c>
      <c r="AC149">
        <v>1182</v>
      </c>
      <c r="AQ149">
        <v>2.8</v>
      </c>
      <c r="AR149">
        <v>1.9</v>
      </c>
      <c r="AS149">
        <v>4.0999999999999996</v>
      </c>
      <c r="AT149" t="s">
        <v>338</v>
      </c>
      <c r="AU149" t="s">
        <v>364</v>
      </c>
    </row>
    <row r="150" spans="1:47">
      <c r="A150" t="s">
        <v>285</v>
      </c>
      <c r="C150" s="1" t="s">
        <v>357</v>
      </c>
      <c r="D150">
        <v>2010</v>
      </c>
      <c r="E150" t="s">
        <v>301</v>
      </c>
      <c r="F150" t="s">
        <v>358</v>
      </c>
      <c r="G150" t="s">
        <v>100</v>
      </c>
      <c r="H150" t="s">
        <v>359</v>
      </c>
      <c r="I150" t="s">
        <v>360</v>
      </c>
      <c r="L150">
        <v>2575</v>
      </c>
      <c r="M150" t="s">
        <v>371</v>
      </c>
      <c r="N150" t="s">
        <v>87</v>
      </c>
      <c r="S150" t="s">
        <v>206</v>
      </c>
      <c r="T150" t="s">
        <v>362</v>
      </c>
      <c r="U150" t="s">
        <v>127</v>
      </c>
      <c r="V150" t="s">
        <v>363</v>
      </c>
      <c r="W150" t="s">
        <v>5</v>
      </c>
      <c r="X150" t="s">
        <v>89</v>
      </c>
      <c r="Y150">
        <v>252</v>
      </c>
      <c r="Z150">
        <v>48</v>
      </c>
      <c r="AA150">
        <v>90</v>
      </c>
      <c r="AB150">
        <v>449</v>
      </c>
      <c r="AC150">
        <v>1182</v>
      </c>
      <c r="AQ150">
        <v>1.4</v>
      </c>
      <c r="AR150">
        <v>1</v>
      </c>
      <c r="AS150">
        <v>2.1</v>
      </c>
      <c r="AT150" t="s">
        <v>338</v>
      </c>
      <c r="AU150" t="s">
        <v>367</v>
      </c>
    </row>
    <row r="151" spans="1:47">
      <c r="A151" t="s">
        <v>285</v>
      </c>
      <c r="C151" s="1" t="s">
        <v>357</v>
      </c>
      <c r="D151">
        <v>2010</v>
      </c>
      <c r="E151" t="s">
        <v>301</v>
      </c>
      <c r="F151" t="s">
        <v>358</v>
      </c>
      <c r="G151" t="s">
        <v>100</v>
      </c>
      <c r="H151" t="s">
        <v>359</v>
      </c>
      <c r="I151" t="s">
        <v>360</v>
      </c>
      <c r="L151">
        <v>2575</v>
      </c>
      <c r="M151" t="s">
        <v>371</v>
      </c>
      <c r="N151" t="s">
        <v>87</v>
      </c>
      <c r="S151" t="s">
        <v>206</v>
      </c>
      <c r="T151" t="s">
        <v>365</v>
      </c>
      <c r="U151" t="s">
        <v>127</v>
      </c>
      <c r="V151" t="s">
        <v>363</v>
      </c>
      <c r="W151" t="s">
        <v>5</v>
      </c>
      <c r="X151" t="s">
        <v>89</v>
      </c>
      <c r="Y151">
        <v>252</v>
      </c>
      <c r="Z151">
        <v>41</v>
      </c>
      <c r="AA151">
        <v>90</v>
      </c>
      <c r="AB151">
        <v>370</v>
      </c>
      <c r="AC151">
        <v>1182</v>
      </c>
      <c r="AQ151">
        <v>1.5</v>
      </c>
      <c r="AR151">
        <v>1</v>
      </c>
      <c r="AS151">
        <v>2.2000000000000002</v>
      </c>
      <c r="AT151" t="s">
        <v>338</v>
      </c>
      <c r="AU151" t="s">
        <v>367</v>
      </c>
    </row>
    <row r="152" spans="1:47">
      <c r="A152" t="s">
        <v>285</v>
      </c>
      <c r="C152" s="1" t="s">
        <v>357</v>
      </c>
      <c r="D152">
        <v>2010</v>
      </c>
      <c r="E152" t="s">
        <v>301</v>
      </c>
      <c r="F152" t="s">
        <v>358</v>
      </c>
      <c r="G152" t="s">
        <v>100</v>
      </c>
      <c r="H152" t="s">
        <v>359</v>
      </c>
      <c r="I152" t="s">
        <v>360</v>
      </c>
      <c r="L152">
        <v>2575</v>
      </c>
      <c r="M152" t="s">
        <v>371</v>
      </c>
      <c r="N152" t="s">
        <v>87</v>
      </c>
      <c r="S152" t="s">
        <v>206</v>
      </c>
      <c r="T152" t="s">
        <v>366</v>
      </c>
      <c r="U152" t="s">
        <v>127</v>
      </c>
      <c r="V152" t="s">
        <v>363</v>
      </c>
      <c r="W152" t="s">
        <v>5</v>
      </c>
      <c r="X152" t="s">
        <v>89</v>
      </c>
      <c r="Y152">
        <v>252</v>
      </c>
      <c r="Z152">
        <v>54</v>
      </c>
      <c r="AA152">
        <v>90</v>
      </c>
      <c r="AB152">
        <v>268</v>
      </c>
      <c r="AC152">
        <v>1182</v>
      </c>
      <c r="AQ152">
        <v>2.5</v>
      </c>
      <c r="AR152">
        <v>1.7</v>
      </c>
      <c r="AS152">
        <v>3.7</v>
      </c>
      <c r="AT152" t="s">
        <v>338</v>
      </c>
      <c r="AU152" t="s">
        <v>367</v>
      </c>
    </row>
    <row r="153" spans="1:47">
      <c r="A153" t="s">
        <v>285</v>
      </c>
      <c r="C153" s="1" t="s">
        <v>357</v>
      </c>
      <c r="D153">
        <v>2010</v>
      </c>
      <c r="E153" t="s">
        <v>301</v>
      </c>
      <c r="F153" t="s">
        <v>358</v>
      </c>
      <c r="G153" t="s">
        <v>100</v>
      </c>
      <c r="H153" t="s">
        <v>359</v>
      </c>
      <c r="I153" t="s">
        <v>360</v>
      </c>
      <c r="L153">
        <v>2575</v>
      </c>
      <c r="M153" t="s">
        <v>372</v>
      </c>
      <c r="N153" t="s">
        <v>87</v>
      </c>
      <c r="S153" t="s">
        <v>206</v>
      </c>
      <c r="T153" t="s">
        <v>362</v>
      </c>
      <c r="U153" t="s">
        <v>127</v>
      </c>
      <c r="V153" t="s">
        <v>363</v>
      </c>
      <c r="W153" t="s">
        <v>5</v>
      </c>
      <c r="X153" t="s">
        <v>89</v>
      </c>
      <c r="Y153">
        <v>252</v>
      </c>
      <c r="Z153">
        <v>91</v>
      </c>
      <c r="AA153">
        <v>277</v>
      </c>
      <c r="AB153">
        <v>568</v>
      </c>
      <c r="AC153">
        <v>1650</v>
      </c>
      <c r="AQ153">
        <v>1</v>
      </c>
      <c r="AR153">
        <v>0.8</v>
      </c>
      <c r="AS153">
        <v>1.3</v>
      </c>
      <c r="AT153" t="s">
        <v>338</v>
      </c>
      <c r="AU153" t="s">
        <v>364</v>
      </c>
    </row>
    <row r="154" spans="1:47">
      <c r="A154" t="s">
        <v>285</v>
      </c>
      <c r="C154" s="1" t="s">
        <v>357</v>
      </c>
      <c r="D154">
        <v>2010</v>
      </c>
      <c r="E154" t="s">
        <v>301</v>
      </c>
      <c r="F154" t="s">
        <v>358</v>
      </c>
      <c r="G154" t="s">
        <v>100</v>
      </c>
      <c r="H154" t="s">
        <v>359</v>
      </c>
      <c r="I154" t="s">
        <v>360</v>
      </c>
      <c r="L154">
        <v>2575</v>
      </c>
      <c r="M154" t="s">
        <v>372</v>
      </c>
      <c r="N154" t="s">
        <v>87</v>
      </c>
      <c r="S154" t="s">
        <v>206</v>
      </c>
      <c r="T154" t="s">
        <v>365</v>
      </c>
      <c r="U154" t="s">
        <v>127</v>
      </c>
      <c r="V154" t="s">
        <v>363</v>
      </c>
      <c r="W154" t="s">
        <v>5</v>
      </c>
      <c r="X154" t="s">
        <v>89</v>
      </c>
      <c r="Y154">
        <v>252</v>
      </c>
      <c r="Z154">
        <v>95</v>
      </c>
      <c r="AA154">
        <v>277</v>
      </c>
      <c r="AB154">
        <v>509</v>
      </c>
      <c r="AC154">
        <v>1650</v>
      </c>
      <c r="AQ154">
        <v>1.1000000000000001</v>
      </c>
      <c r="AR154">
        <v>0.9</v>
      </c>
      <c r="AS154">
        <v>1.5</v>
      </c>
      <c r="AT154" t="s">
        <v>338</v>
      </c>
      <c r="AU154" t="s">
        <v>364</v>
      </c>
    </row>
    <row r="155" spans="1:47">
      <c r="A155" t="s">
        <v>285</v>
      </c>
      <c r="C155" s="1" t="s">
        <v>357</v>
      </c>
      <c r="D155">
        <v>2010</v>
      </c>
      <c r="E155" t="s">
        <v>301</v>
      </c>
      <c r="F155" t="s">
        <v>358</v>
      </c>
      <c r="G155" t="s">
        <v>100</v>
      </c>
      <c r="H155" t="s">
        <v>359</v>
      </c>
      <c r="I155" t="s">
        <v>360</v>
      </c>
      <c r="L155">
        <v>2575</v>
      </c>
      <c r="M155" t="s">
        <v>372</v>
      </c>
      <c r="N155" t="s">
        <v>87</v>
      </c>
      <c r="S155" t="s">
        <v>206</v>
      </c>
      <c r="T155" t="s">
        <v>366</v>
      </c>
      <c r="U155" t="s">
        <v>127</v>
      </c>
      <c r="V155" t="s">
        <v>363</v>
      </c>
      <c r="W155" t="s">
        <v>5</v>
      </c>
      <c r="X155" t="s">
        <v>89</v>
      </c>
      <c r="Y155">
        <v>252</v>
      </c>
      <c r="Z155">
        <v>126</v>
      </c>
      <c r="AA155">
        <v>277</v>
      </c>
      <c r="AB155">
        <v>404</v>
      </c>
      <c r="AC155">
        <v>1650</v>
      </c>
      <c r="AQ155">
        <v>1.9</v>
      </c>
      <c r="AR155">
        <v>1.5</v>
      </c>
      <c r="AS155">
        <v>2.5</v>
      </c>
      <c r="AT155" t="s">
        <v>338</v>
      </c>
      <c r="AU155" t="s">
        <v>364</v>
      </c>
    </row>
    <row r="156" spans="1:47">
      <c r="A156" t="s">
        <v>285</v>
      </c>
      <c r="C156" s="1" t="s">
        <v>373</v>
      </c>
      <c r="D156" s="56">
        <v>2011</v>
      </c>
      <c r="E156" t="s">
        <v>374</v>
      </c>
      <c r="F156" t="s">
        <v>375</v>
      </c>
      <c r="H156" t="s">
        <v>376</v>
      </c>
      <c r="L156" s="99">
        <v>2630</v>
      </c>
      <c r="M156" t="s">
        <v>377</v>
      </c>
      <c r="N156" t="s">
        <v>376</v>
      </c>
      <c r="S156" t="s">
        <v>378</v>
      </c>
      <c r="T156" t="s">
        <v>379</v>
      </c>
      <c r="U156" t="s">
        <v>380</v>
      </c>
      <c r="W156" t="s">
        <v>88</v>
      </c>
      <c r="Y156">
        <v>102</v>
      </c>
      <c r="AD156">
        <v>2.5</v>
      </c>
      <c r="AE156">
        <v>1.62</v>
      </c>
      <c r="AF156">
        <v>3.77</v>
      </c>
      <c r="AG156" t="s">
        <v>311</v>
      </c>
    </row>
    <row r="157" spans="1:47">
      <c r="A157" t="s">
        <v>285</v>
      </c>
      <c r="C157" s="1" t="s">
        <v>373</v>
      </c>
      <c r="D157" s="56">
        <v>2011</v>
      </c>
      <c r="E157" t="s">
        <v>374</v>
      </c>
      <c r="F157" t="s">
        <v>375</v>
      </c>
      <c r="H157" t="s">
        <v>376</v>
      </c>
      <c r="L157" s="99">
        <v>2630</v>
      </c>
      <c r="M157" t="s">
        <v>377</v>
      </c>
      <c r="N157" t="s">
        <v>376</v>
      </c>
      <c r="S157" t="s">
        <v>381</v>
      </c>
      <c r="T157" t="s">
        <v>382</v>
      </c>
      <c r="U157" t="s">
        <v>383</v>
      </c>
      <c r="W157" t="s">
        <v>88</v>
      </c>
      <c r="Y157">
        <v>102</v>
      </c>
      <c r="Z157">
        <v>88</v>
      </c>
      <c r="AA157">
        <v>194</v>
      </c>
      <c r="AB157">
        <v>16</v>
      </c>
      <c r="AC157">
        <v>2209</v>
      </c>
    </row>
    <row r="158" spans="1:47">
      <c r="A158" t="s">
        <v>285</v>
      </c>
      <c r="C158" s="1" t="s">
        <v>373</v>
      </c>
      <c r="D158" s="56">
        <v>2011</v>
      </c>
      <c r="E158" t="s">
        <v>374</v>
      </c>
      <c r="F158" t="s">
        <v>375</v>
      </c>
      <c r="H158" t="s">
        <v>376</v>
      </c>
      <c r="L158" s="99">
        <v>2630</v>
      </c>
      <c r="M158" t="s">
        <v>377</v>
      </c>
      <c r="N158" t="s">
        <v>376</v>
      </c>
      <c r="S158" t="s">
        <v>381</v>
      </c>
      <c r="T158" t="s">
        <v>384</v>
      </c>
      <c r="U158" t="s">
        <v>383</v>
      </c>
      <c r="W158" t="s">
        <v>88</v>
      </c>
      <c r="Y158">
        <v>102</v>
      </c>
      <c r="Z158">
        <v>33</v>
      </c>
      <c r="AA158">
        <v>194</v>
      </c>
      <c r="AB158">
        <v>9</v>
      </c>
      <c r="AC158">
        <v>2209</v>
      </c>
    </row>
    <row r="159" spans="1:47">
      <c r="A159" t="s">
        <v>285</v>
      </c>
      <c r="C159" s="1" t="s">
        <v>373</v>
      </c>
      <c r="D159" s="56">
        <v>2011</v>
      </c>
      <c r="E159" t="s">
        <v>374</v>
      </c>
      <c r="F159" t="s">
        <v>375</v>
      </c>
      <c r="H159" t="s">
        <v>376</v>
      </c>
      <c r="L159" s="99">
        <v>2630</v>
      </c>
      <c r="M159" t="s">
        <v>377</v>
      </c>
      <c r="N159" t="s">
        <v>376</v>
      </c>
      <c r="S159" t="s">
        <v>381</v>
      </c>
      <c r="T159" t="s">
        <v>385</v>
      </c>
      <c r="U159" t="s">
        <v>383</v>
      </c>
      <c r="W159" t="s">
        <v>88</v>
      </c>
      <c r="Y159">
        <v>102</v>
      </c>
      <c r="Z159">
        <v>8</v>
      </c>
      <c r="AA159">
        <v>194</v>
      </c>
      <c r="AB159">
        <v>1</v>
      </c>
      <c r="AC159">
        <v>2209</v>
      </c>
    </row>
    <row r="160" spans="1:47">
      <c r="A160" t="s">
        <v>285</v>
      </c>
      <c r="C160" s="1" t="s">
        <v>373</v>
      </c>
      <c r="D160" s="56">
        <v>2011</v>
      </c>
      <c r="E160" t="s">
        <v>374</v>
      </c>
      <c r="F160" t="s">
        <v>375</v>
      </c>
      <c r="H160" t="s">
        <v>376</v>
      </c>
      <c r="L160" s="99">
        <v>2630</v>
      </c>
      <c r="M160" t="s">
        <v>377</v>
      </c>
      <c r="N160" t="s">
        <v>376</v>
      </c>
      <c r="S160" t="s">
        <v>381</v>
      </c>
      <c r="T160" t="s">
        <v>386</v>
      </c>
      <c r="U160" t="s">
        <v>383</v>
      </c>
      <c r="W160" t="s">
        <v>88</v>
      </c>
      <c r="Y160">
        <v>102</v>
      </c>
      <c r="Z160">
        <v>6</v>
      </c>
      <c r="AA160">
        <v>194</v>
      </c>
      <c r="AB160">
        <v>3</v>
      </c>
      <c r="AC160">
        <v>2209</v>
      </c>
    </row>
    <row r="161" spans="1:84" ht="14" customHeight="1">
      <c r="A161" t="s">
        <v>387</v>
      </c>
      <c r="C161" s="1" t="s">
        <v>388</v>
      </c>
      <c r="D161">
        <v>2005</v>
      </c>
      <c r="E161" s="56" t="s">
        <v>99</v>
      </c>
      <c r="F161" t="s">
        <v>389</v>
      </c>
      <c r="G161" s="96" t="s">
        <v>100</v>
      </c>
      <c r="H161" t="s">
        <v>103</v>
      </c>
      <c r="I161">
        <v>18</v>
      </c>
      <c r="J161">
        <v>18</v>
      </c>
      <c r="K161" t="s">
        <v>390</v>
      </c>
      <c r="L161" s="56">
        <v>1025</v>
      </c>
      <c r="M161" t="s">
        <v>391</v>
      </c>
      <c r="N161" t="s">
        <v>103</v>
      </c>
      <c r="O161" t="s">
        <v>392</v>
      </c>
      <c r="S161" s="56" t="s">
        <v>320</v>
      </c>
      <c r="T161" s="56" t="s">
        <v>393</v>
      </c>
      <c r="U161" s="56" t="s">
        <v>86</v>
      </c>
      <c r="V161" s="56" t="s">
        <v>394</v>
      </c>
      <c r="W161" s="56" t="s">
        <v>5</v>
      </c>
      <c r="X161" s="56" t="s">
        <v>89</v>
      </c>
      <c r="Y161" s="56">
        <v>300</v>
      </c>
      <c r="Z161" s="56">
        <v>242</v>
      </c>
      <c r="AA161" s="56">
        <v>598</v>
      </c>
      <c r="BK161">
        <v>0.95</v>
      </c>
      <c r="BM161">
        <v>0.64</v>
      </c>
    </row>
    <row r="162" spans="1:84" ht="14" customHeight="1">
      <c r="A162" t="s">
        <v>387</v>
      </c>
      <c r="C162" s="1" t="s">
        <v>388</v>
      </c>
      <c r="D162">
        <v>2005</v>
      </c>
      <c r="E162" s="56" t="s">
        <v>99</v>
      </c>
      <c r="F162" t="s">
        <v>389</v>
      </c>
      <c r="G162" s="96" t="s">
        <v>100</v>
      </c>
      <c r="H162" t="s">
        <v>103</v>
      </c>
      <c r="I162">
        <v>18</v>
      </c>
      <c r="J162">
        <v>18</v>
      </c>
      <c r="K162" t="s">
        <v>390</v>
      </c>
      <c r="L162" s="56">
        <v>1025</v>
      </c>
      <c r="M162" t="s">
        <v>391</v>
      </c>
      <c r="N162" t="s">
        <v>103</v>
      </c>
      <c r="O162" t="s">
        <v>395</v>
      </c>
      <c r="S162" s="56" t="s">
        <v>320</v>
      </c>
      <c r="T162" s="56" t="s">
        <v>396</v>
      </c>
      <c r="U162" s="56" t="s">
        <v>86</v>
      </c>
      <c r="V162" s="56" t="s">
        <v>394</v>
      </c>
      <c r="W162" s="56" t="s">
        <v>5</v>
      </c>
      <c r="X162" s="56" t="s">
        <v>89</v>
      </c>
      <c r="Y162" s="56">
        <v>300</v>
      </c>
      <c r="Z162" s="56">
        <v>82</v>
      </c>
      <c r="AA162" s="56">
        <v>598</v>
      </c>
      <c r="BK162">
        <v>1.07</v>
      </c>
      <c r="BM162">
        <v>0.64</v>
      </c>
    </row>
    <row r="163" spans="1:84" ht="14" customHeight="1">
      <c r="A163" t="s">
        <v>387</v>
      </c>
      <c r="C163" s="1" t="s">
        <v>388</v>
      </c>
      <c r="D163">
        <v>2005</v>
      </c>
      <c r="E163" s="56" t="s">
        <v>99</v>
      </c>
      <c r="F163" t="s">
        <v>389</v>
      </c>
      <c r="G163" s="96" t="s">
        <v>100</v>
      </c>
      <c r="H163" t="s">
        <v>103</v>
      </c>
      <c r="I163">
        <v>18</v>
      </c>
      <c r="J163">
        <v>18</v>
      </c>
      <c r="K163" t="s">
        <v>390</v>
      </c>
      <c r="L163" s="56">
        <v>1025</v>
      </c>
      <c r="M163" t="s">
        <v>391</v>
      </c>
      <c r="N163" t="s">
        <v>103</v>
      </c>
      <c r="O163" t="s">
        <v>397</v>
      </c>
      <c r="S163" s="56" t="s">
        <v>320</v>
      </c>
      <c r="T163" t="s">
        <v>398</v>
      </c>
      <c r="U163" s="56" t="s">
        <v>86</v>
      </c>
      <c r="V163" s="56" t="s">
        <v>399</v>
      </c>
      <c r="W163" s="56" t="s">
        <v>5</v>
      </c>
      <c r="X163" s="56" t="s">
        <v>89</v>
      </c>
      <c r="Y163" s="56">
        <v>300</v>
      </c>
      <c r="Z163" s="56">
        <v>70</v>
      </c>
      <c r="AA163" s="56">
        <v>598</v>
      </c>
      <c r="BL163">
        <v>1.93</v>
      </c>
      <c r="BN163">
        <v>0.64</v>
      </c>
    </row>
    <row r="164" spans="1:84" ht="14" customHeight="1">
      <c r="A164" t="s">
        <v>387</v>
      </c>
      <c r="C164" s="1" t="s">
        <v>388</v>
      </c>
      <c r="D164">
        <v>2005</v>
      </c>
      <c r="E164" s="56" t="s">
        <v>99</v>
      </c>
      <c r="F164" t="s">
        <v>389</v>
      </c>
      <c r="G164" s="96" t="s">
        <v>100</v>
      </c>
      <c r="H164" t="s">
        <v>103</v>
      </c>
      <c r="I164">
        <v>18</v>
      </c>
      <c r="J164">
        <v>18</v>
      </c>
      <c r="K164" t="s">
        <v>390</v>
      </c>
      <c r="L164" s="56">
        <v>1025</v>
      </c>
      <c r="M164" t="s">
        <v>391</v>
      </c>
      <c r="N164" t="s">
        <v>103</v>
      </c>
      <c r="O164" t="s">
        <v>400</v>
      </c>
      <c r="S164" s="56" t="s">
        <v>320</v>
      </c>
      <c r="T164" t="s">
        <v>401</v>
      </c>
      <c r="U164" s="56" t="s">
        <v>86</v>
      </c>
      <c r="V164" s="56" t="s">
        <v>399</v>
      </c>
      <c r="W164" s="56" t="s">
        <v>5</v>
      </c>
      <c r="X164" s="56" t="s">
        <v>89</v>
      </c>
      <c r="Y164" s="56">
        <v>300</v>
      </c>
      <c r="Z164" s="56">
        <v>33</v>
      </c>
      <c r="AA164" s="56">
        <v>598</v>
      </c>
      <c r="BL164">
        <v>1.64</v>
      </c>
      <c r="BN164">
        <v>0.64</v>
      </c>
    </row>
    <row r="165" spans="1:84" ht="14" customHeight="1">
      <c r="A165" t="s">
        <v>387</v>
      </c>
      <c r="C165" s="1" t="s">
        <v>388</v>
      </c>
      <c r="D165">
        <v>2005</v>
      </c>
      <c r="E165" s="56" t="s">
        <v>99</v>
      </c>
      <c r="F165" t="s">
        <v>389</v>
      </c>
      <c r="G165" s="96" t="s">
        <v>100</v>
      </c>
      <c r="H165" t="s">
        <v>103</v>
      </c>
      <c r="I165">
        <v>21</v>
      </c>
      <c r="J165">
        <v>21</v>
      </c>
      <c r="K165" t="s">
        <v>390</v>
      </c>
      <c r="L165" s="56">
        <v>1011</v>
      </c>
      <c r="M165" t="s">
        <v>402</v>
      </c>
      <c r="N165" t="s">
        <v>103</v>
      </c>
      <c r="O165" t="s">
        <v>403</v>
      </c>
      <c r="S165" s="56" t="s">
        <v>320</v>
      </c>
      <c r="T165" s="56" t="s">
        <v>393</v>
      </c>
      <c r="U165" s="56" t="s">
        <v>86</v>
      </c>
      <c r="V165" s="56" t="s">
        <v>399</v>
      </c>
      <c r="W165" s="56" t="s">
        <v>5</v>
      </c>
      <c r="X165" s="56" t="s">
        <v>89</v>
      </c>
      <c r="Y165" s="56">
        <v>300</v>
      </c>
      <c r="Z165" s="56">
        <v>215</v>
      </c>
      <c r="AA165" s="56">
        <v>538</v>
      </c>
      <c r="BL165">
        <v>1</v>
      </c>
      <c r="BN165">
        <v>0.69</v>
      </c>
    </row>
    <row r="166" spans="1:84" ht="14" customHeight="1">
      <c r="A166" t="s">
        <v>387</v>
      </c>
      <c r="C166" s="1" t="s">
        <v>388</v>
      </c>
      <c r="D166">
        <v>2005</v>
      </c>
      <c r="E166" s="56" t="s">
        <v>99</v>
      </c>
      <c r="F166" t="s">
        <v>389</v>
      </c>
      <c r="G166" s="96" t="s">
        <v>100</v>
      </c>
      <c r="H166" t="s">
        <v>103</v>
      </c>
      <c r="I166">
        <v>21</v>
      </c>
      <c r="J166">
        <v>21</v>
      </c>
      <c r="K166" t="s">
        <v>390</v>
      </c>
      <c r="L166" s="56">
        <v>1011</v>
      </c>
      <c r="M166" t="s">
        <v>402</v>
      </c>
      <c r="N166" t="s">
        <v>103</v>
      </c>
      <c r="O166" t="s">
        <v>404</v>
      </c>
      <c r="S166" s="56" t="s">
        <v>320</v>
      </c>
      <c r="T166" s="56" t="s">
        <v>396</v>
      </c>
      <c r="U166" s="56" t="s">
        <v>86</v>
      </c>
      <c r="V166" s="56" t="s">
        <v>399</v>
      </c>
      <c r="W166" s="56" t="s">
        <v>5</v>
      </c>
      <c r="X166" s="56" t="s">
        <v>89</v>
      </c>
      <c r="Y166" s="56">
        <v>300</v>
      </c>
      <c r="Z166" s="56">
        <v>100</v>
      </c>
      <c r="AA166" s="56">
        <v>538</v>
      </c>
      <c r="BL166">
        <v>1.1399999999999999</v>
      </c>
      <c r="BN166">
        <v>0.69</v>
      </c>
    </row>
    <row r="167" spans="1:84" ht="14" customHeight="1">
      <c r="A167" t="s">
        <v>387</v>
      </c>
      <c r="C167" s="1" t="s">
        <v>388</v>
      </c>
      <c r="D167">
        <v>2005</v>
      </c>
      <c r="E167" s="56" t="s">
        <v>99</v>
      </c>
      <c r="F167" t="s">
        <v>389</v>
      </c>
      <c r="G167" s="96" t="s">
        <v>100</v>
      </c>
      <c r="H167" t="s">
        <v>103</v>
      </c>
      <c r="I167">
        <v>21</v>
      </c>
      <c r="J167">
        <v>21</v>
      </c>
      <c r="K167" t="s">
        <v>390</v>
      </c>
      <c r="L167" s="56">
        <v>1011</v>
      </c>
      <c r="M167" t="s">
        <v>402</v>
      </c>
      <c r="N167" t="s">
        <v>103</v>
      </c>
      <c r="O167" t="s">
        <v>405</v>
      </c>
      <c r="S167" s="56" t="s">
        <v>320</v>
      </c>
      <c r="T167" t="s">
        <v>398</v>
      </c>
      <c r="U167" s="56" t="s">
        <v>86</v>
      </c>
      <c r="V167" s="56" t="s">
        <v>399</v>
      </c>
      <c r="W167" s="56" t="s">
        <v>5</v>
      </c>
      <c r="X167" s="56" t="s">
        <v>89</v>
      </c>
      <c r="Y167" s="56">
        <v>300</v>
      </c>
      <c r="Z167" s="56">
        <v>94</v>
      </c>
      <c r="AA167" s="56">
        <v>538</v>
      </c>
      <c r="BL167">
        <v>1.48</v>
      </c>
      <c r="BN167">
        <v>0.69</v>
      </c>
    </row>
    <row r="168" spans="1:84" ht="14" customHeight="1">
      <c r="A168" t="s">
        <v>387</v>
      </c>
      <c r="C168" s="1" t="s">
        <v>388</v>
      </c>
      <c r="D168">
        <v>2005</v>
      </c>
      <c r="E168" s="56" t="s">
        <v>99</v>
      </c>
      <c r="F168" t="s">
        <v>389</v>
      </c>
      <c r="G168" s="96" t="s">
        <v>100</v>
      </c>
      <c r="H168" t="s">
        <v>103</v>
      </c>
      <c r="I168">
        <v>21</v>
      </c>
      <c r="J168">
        <v>21</v>
      </c>
      <c r="K168" t="s">
        <v>390</v>
      </c>
      <c r="L168" s="56">
        <v>1011</v>
      </c>
      <c r="M168" t="s">
        <v>402</v>
      </c>
      <c r="N168" t="s">
        <v>103</v>
      </c>
      <c r="O168" t="s">
        <v>406</v>
      </c>
      <c r="S168" s="56" t="s">
        <v>320</v>
      </c>
      <c r="T168" t="s">
        <v>401</v>
      </c>
      <c r="U168" s="56" t="s">
        <v>86</v>
      </c>
      <c r="V168" s="56" t="s">
        <v>399</v>
      </c>
      <c r="W168" s="56" t="s">
        <v>5</v>
      </c>
      <c r="X168" s="56" t="s">
        <v>89</v>
      </c>
      <c r="Y168" s="56">
        <v>300</v>
      </c>
      <c r="Z168" s="56">
        <v>64</v>
      </c>
      <c r="AA168" s="56">
        <v>538</v>
      </c>
      <c r="BL168">
        <v>1.61</v>
      </c>
      <c r="BN168">
        <v>0.69</v>
      </c>
    </row>
    <row r="169" spans="1:84" ht="14" customHeight="1">
      <c r="A169" t="s">
        <v>387</v>
      </c>
      <c r="C169" s="1" t="s">
        <v>388</v>
      </c>
      <c r="D169">
        <v>2005</v>
      </c>
      <c r="E169" s="56" t="s">
        <v>99</v>
      </c>
      <c r="F169" t="s">
        <v>389</v>
      </c>
      <c r="G169" s="96" t="s">
        <v>100</v>
      </c>
      <c r="H169" t="s">
        <v>103</v>
      </c>
      <c r="I169">
        <v>25</v>
      </c>
      <c r="J169">
        <v>25</v>
      </c>
      <c r="K169" t="s">
        <v>390</v>
      </c>
      <c r="L169" s="56">
        <v>1003</v>
      </c>
      <c r="M169" t="s">
        <v>407</v>
      </c>
      <c r="N169" t="s">
        <v>103</v>
      </c>
      <c r="O169" t="s">
        <v>408</v>
      </c>
      <c r="S169" s="56" t="s">
        <v>320</v>
      </c>
      <c r="T169" s="56" t="s">
        <v>393</v>
      </c>
      <c r="U169" s="56" t="s">
        <v>86</v>
      </c>
      <c r="V169" s="56" t="s">
        <v>399</v>
      </c>
      <c r="W169" s="56" t="s">
        <v>5</v>
      </c>
      <c r="X169" s="56" t="s">
        <v>89</v>
      </c>
      <c r="Y169" s="56">
        <v>300</v>
      </c>
      <c r="Z169" s="56">
        <v>232</v>
      </c>
      <c r="AA169" s="56">
        <v>559</v>
      </c>
      <c r="BL169">
        <v>0.89</v>
      </c>
      <c r="BN169">
        <v>0.6</v>
      </c>
      <c r="CB169" t="s">
        <v>409</v>
      </c>
      <c r="CC169" t="s">
        <v>410</v>
      </c>
      <c r="CD169" t="s">
        <v>411</v>
      </c>
      <c r="CE169" t="s">
        <v>311</v>
      </c>
      <c r="CF169" t="s">
        <v>412</v>
      </c>
    </row>
    <row r="170" spans="1:84" ht="14" customHeight="1">
      <c r="A170" t="s">
        <v>387</v>
      </c>
      <c r="C170" s="1" t="s">
        <v>388</v>
      </c>
      <c r="D170">
        <v>2005</v>
      </c>
      <c r="E170" s="56" t="s">
        <v>99</v>
      </c>
      <c r="F170" t="s">
        <v>389</v>
      </c>
      <c r="G170" s="96" t="s">
        <v>100</v>
      </c>
      <c r="H170" t="s">
        <v>103</v>
      </c>
      <c r="I170">
        <v>25</v>
      </c>
      <c r="J170">
        <v>25</v>
      </c>
      <c r="K170" t="s">
        <v>390</v>
      </c>
      <c r="L170" s="56">
        <v>1003</v>
      </c>
      <c r="M170" t="s">
        <v>407</v>
      </c>
      <c r="N170" t="s">
        <v>103</v>
      </c>
      <c r="O170" t="s">
        <v>413</v>
      </c>
      <c r="S170" s="56" t="s">
        <v>320</v>
      </c>
      <c r="T170" s="56" t="s">
        <v>396</v>
      </c>
      <c r="U170" s="56" t="s">
        <v>86</v>
      </c>
      <c r="V170" s="56" t="s">
        <v>399</v>
      </c>
      <c r="W170" s="56" t="s">
        <v>5</v>
      </c>
      <c r="X170" s="56" t="s">
        <v>89</v>
      </c>
      <c r="Y170" s="56">
        <v>300</v>
      </c>
      <c r="Z170" s="56">
        <v>76</v>
      </c>
      <c r="AA170" s="56">
        <v>559</v>
      </c>
      <c r="BL170">
        <v>0.93</v>
      </c>
      <c r="BN170">
        <v>0.6</v>
      </c>
      <c r="CB170" t="s">
        <v>409</v>
      </c>
      <c r="CC170" t="s">
        <v>410</v>
      </c>
      <c r="CD170" t="s">
        <v>414</v>
      </c>
      <c r="CE170" t="s">
        <v>311</v>
      </c>
      <c r="CF170" t="s">
        <v>412</v>
      </c>
    </row>
    <row r="171" spans="1:84" ht="14" customHeight="1">
      <c r="A171" t="s">
        <v>387</v>
      </c>
      <c r="C171" s="1" t="s">
        <v>388</v>
      </c>
      <c r="D171">
        <v>2005</v>
      </c>
      <c r="E171" s="56" t="s">
        <v>99</v>
      </c>
      <c r="F171" t="s">
        <v>389</v>
      </c>
      <c r="G171" s="96" t="s">
        <v>100</v>
      </c>
      <c r="H171" t="s">
        <v>103</v>
      </c>
      <c r="I171">
        <v>25</v>
      </c>
      <c r="J171">
        <v>25</v>
      </c>
      <c r="K171" t="s">
        <v>390</v>
      </c>
      <c r="L171" s="56">
        <v>1003</v>
      </c>
      <c r="M171" t="s">
        <v>407</v>
      </c>
      <c r="N171" t="s">
        <v>103</v>
      </c>
      <c r="O171" t="s">
        <v>415</v>
      </c>
      <c r="S171" s="56" t="s">
        <v>320</v>
      </c>
      <c r="T171" t="s">
        <v>398</v>
      </c>
      <c r="U171" s="56" t="s">
        <v>86</v>
      </c>
      <c r="V171" s="56" t="s">
        <v>399</v>
      </c>
      <c r="W171" s="56" t="s">
        <v>5</v>
      </c>
      <c r="X171" s="56" t="s">
        <v>89</v>
      </c>
      <c r="Y171" s="56">
        <v>300</v>
      </c>
      <c r="Z171" s="56">
        <v>81</v>
      </c>
      <c r="AA171" s="56">
        <v>559</v>
      </c>
      <c r="BL171">
        <v>1.1499999999999999</v>
      </c>
      <c r="BN171">
        <v>0.6</v>
      </c>
      <c r="CB171" t="s">
        <v>409</v>
      </c>
      <c r="CC171" t="s">
        <v>410</v>
      </c>
      <c r="CD171" t="s">
        <v>416</v>
      </c>
      <c r="CF171" t="s">
        <v>412</v>
      </c>
    </row>
    <row r="172" spans="1:84" ht="14" customHeight="1">
      <c r="A172" t="s">
        <v>387</v>
      </c>
      <c r="C172" s="1" t="s">
        <v>388</v>
      </c>
      <c r="D172">
        <v>2005</v>
      </c>
      <c r="E172" s="56" t="s">
        <v>99</v>
      </c>
      <c r="F172" t="s">
        <v>389</v>
      </c>
      <c r="G172" s="96" t="s">
        <v>100</v>
      </c>
      <c r="H172" t="s">
        <v>103</v>
      </c>
      <c r="I172">
        <v>25</v>
      </c>
      <c r="J172">
        <v>25</v>
      </c>
      <c r="K172" t="s">
        <v>390</v>
      </c>
      <c r="L172" s="56">
        <v>1003</v>
      </c>
      <c r="M172" t="s">
        <v>407</v>
      </c>
      <c r="N172" t="s">
        <v>103</v>
      </c>
      <c r="O172" t="s">
        <v>415</v>
      </c>
      <c r="S172" s="56" t="s">
        <v>320</v>
      </c>
      <c r="T172" t="s">
        <v>401</v>
      </c>
      <c r="U172" s="56" t="s">
        <v>86</v>
      </c>
      <c r="V172" s="56" t="s">
        <v>399</v>
      </c>
      <c r="W172" s="56" t="s">
        <v>5</v>
      </c>
      <c r="X172" s="56" t="s">
        <v>89</v>
      </c>
      <c r="Y172" s="56">
        <v>300</v>
      </c>
      <c r="Z172" s="56">
        <v>55</v>
      </c>
      <c r="AA172" s="56">
        <v>559</v>
      </c>
      <c r="BL172">
        <v>1.93</v>
      </c>
      <c r="BN172">
        <v>0.6</v>
      </c>
      <c r="CB172" t="s">
        <v>409</v>
      </c>
      <c r="CC172" t="s">
        <v>410</v>
      </c>
      <c r="CD172" t="s">
        <v>417</v>
      </c>
      <c r="CF172" t="s">
        <v>412</v>
      </c>
    </row>
    <row r="173" spans="1:84" ht="14" customHeight="1">
      <c r="A173" t="s">
        <v>387</v>
      </c>
      <c r="C173" s="1" t="s">
        <v>388</v>
      </c>
      <c r="D173">
        <v>2005</v>
      </c>
      <c r="E173" s="56" t="s">
        <v>99</v>
      </c>
      <c r="F173" t="s">
        <v>389</v>
      </c>
      <c r="G173" s="96" t="s">
        <v>100</v>
      </c>
      <c r="H173" t="s">
        <v>103</v>
      </c>
      <c r="I173" t="s">
        <v>418</v>
      </c>
      <c r="K173" t="s">
        <v>390</v>
      </c>
      <c r="L173" s="56">
        <v>1055</v>
      </c>
      <c r="M173" t="s">
        <v>419</v>
      </c>
      <c r="N173" t="s">
        <v>103</v>
      </c>
      <c r="O173" t="s">
        <v>420</v>
      </c>
      <c r="S173" s="56" t="s">
        <v>320</v>
      </c>
      <c r="T173" s="56" t="s">
        <v>393</v>
      </c>
      <c r="U173" s="56" t="s">
        <v>86</v>
      </c>
      <c r="V173" s="56" t="s">
        <v>399</v>
      </c>
      <c r="W173" s="56" t="s">
        <v>5</v>
      </c>
      <c r="X173" s="56" t="s">
        <v>89</v>
      </c>
      <c r="Y173" s="56">
        <v>300</v>
      </c>
      <c r="Z173" s="56"/>
      <c r="AA173" s="56"/>
      <c r="AQ173">
        <v>1.1200000000000001</v>
      </c>
      <c r="AR173">
        <v>1.05</v>
      </c>
      <c r="AS173">
        <v>1.2</v>
      </c>
      <c r="AT173" t="s">
        <v>338</v>
      </c>
      <c r="AU173" s="56" t="s">
        <v>421</v>
      </c>
    </row>
    <row r="174" spans="1:84" ht="14" customHeight="1">
      <c r="A174" t="s">
        <v>387</v>
      </c>
      <c r="C174" s="1" t="s">
        <v>388</v>
      </c>
      <c r="D174">
        <v>2005</v>
      </c>
      <c r="E174" s="56" t="s">
        <v>99</v>
      </c>
      <c r="F174" t="s">
        <v>389</v>
      </c>
      <c r="G174" s="96" t="s">
        <v>100</v>
      </c>
      <c r="H174" t="s">
        <v>103</v>
      </c>
      <c r="I174" t="s">
        <v>418</v>
      </c>
      <c r="K174" t="s">
        <v>390</v>
      </c>
      <c r="L174" s="56">
        <v>1055</v>
      </c>
      <c r="M174" t="s">
        <v>419</v>
      </c>
      <c r="N174" t="s">
        <v>103</v>
      </c>
      <c r="S174" s="56" t="s">
        <v>320</v>
      </c>
      <c r="T174" s="56" t="s">
        <v>396</v>
      </c>
      <c r="U174" s="56" t="s">
        <v>86</v>
      </c>
      <c r="V174" s="56" t="s">
        <v>399</v>
      </c>
      <c r="W174" s="56" t="s">
        <v>5</v>
      </c>
      <c r="X174" s="56" t="s">
        <v>89</v>
      </c>
      <c r="Y174" s="56">
        <v>300</v>
      </c>
      <c r="Z174" s="56"/>
      <c r="AA174" s="56"/>
      <c r="AQ174">
        <v>1.25</v>
      </c>
      <c r="AR174">
        <v>1.0900000000000001</v>
      </c>
      <c r="AS174">
        <v>1.43</v>
      </c>
      <c r="AT174" t="s">
        <v>338</v>
      </c>
      <c r="AU174" s="56" t="s">
        <v>421</v>
      </c>
    </row>
    <row r="175" spans="1:84" ht="14" customHeight="1">
      <c r="A175" t="s">
        <v>387</v>
      </c>
      <c r="C175" s="1" t="s">
        <v>388</v>
      </c>
      <c r="D175">
        <v>2005</v>
      </c>
      <c r="E175" s="56" t="s">
        <v>99</v>
      </c>
      <c r="F175" t="s">
        <v>389</v>
      </c>
      <c r="G175" s="96" t="s">
        <v>100</v>
      </c>
      <c r="H175" t="s">
        <v>103</v>
      </c>
      <c r="I175" t="s">
        <v>418</v>
      </c>
      <c r="K175" t="s">
        <v>390</v>
      </c>
      <c r="L175" s="56">
        <v>1055</v>
      </c>
      <c r="M175" t="s">
        <v>419</v>
      </c>
      <c r="N175" t="s">
        <v>103</v>
      </c>
      <c r="S175" s="56" t="s">
        <v>320</v>
      </c>
      <c r="T175" t="s">
        <v>398</v>
      </c>
      <c r="U175" s="56" t="s">
        <v>86</v>
      </c>
      <c r="V175" s="56" t="s">
        <v>399</v>
      </c>
      <c r="W175" s="56" t="s">
        <v>5</v>
      </c>
      <c r="X175" s="56" t="s">
        <v>89</v>
      </c>
      <c r="Y175" s="56">
        <v>300</v>
      </c>
      <c r="Z175" s="56"/>
      <c r="AA175" s="56"/>
      <c r="AQ175">
        <v>1.4</v>
      </c>
      <c r="AR175">
        <v>1.1399999999999999</v>
      </c>
      <c r="AS175">
        <v>1.71</v>
      </c>
      <c r="AT175" t="s">
        <v>338</v>
      </c>
      <c r="AU175" s="56" t="s">
        <v>421</v>
      </c>
    </row>
    <row r="176" spans="1:84" ht="14" customHeight="1">
      <c r="A176" t="s">
        <v>387</v>
      </c>
      <c r="C176" s="1" t="s">
        <v>388</v>
      </c>
      <c r="D176">
        <v>2005</v>
      </c>
      <c r="E176" s="56" t="s">
        <v>99</v>
      </c>
      <c r="F176" t="s">
        <v>389</v>
      </c>
      <c r="G176" s="96" t="s">
        <v>100</v>
      </c>
      <c r="H176" t="s">
        <v>103</v>
      </c>
      <c r="I176" t="s">
        <v>418</v>
      </c>
      <c r="K176" t="s">
        <v>390</v>
      </c>
      <c r="L176" s="56">
        <v>1055</v>
      </c>
      <c r="M176" t="s">
        <v>419</v>
      </c>
      <c r="N176" t="s">
        <v>103</v>
      </c>
      <c r="S176" s="56" t="s">
        <v>320</v>
      </c>
      <c r="T176" t="s">
        <v>401</v>
      </c>
      <c r="U176" s="56" t="s">
        <v>86</v>
      </c>
      <c r="V176" s="56" t="s">
        <v>399</v>
      </c>
      <c r="W176" s="56" t="s">
        <v>5</v>
      </c>
      <c r="X176" s="56" t="s">
        <v>89</v>
      </c>
      <c r="Y176" s="56">
        <v>300</v>
      </c>
      <c r="Z176" s="56"/>
      <c r="AA176" s="56"/>
      <c r="AQ176">
        <v>1.56</v>
      </c>
      <c r="AR176">
        <v>1.2</v>
      </c>
      <c r="AS176">
        <v>0.04</v>
      </c>
      <c r="AT176" t="s">
        <v>338</v>
      </c>
      <c r="AU176" s="56" t="s">
        <v>421</v>
      </c>
    </row>
    <row r="177" spans="1:84" ht="14" customHeight="1">
      <c r="A177" t="s">
        <v>387</v>
      </c>
      <c r="C177" s="1" t="s">
        <v>388</v>
      </c>
      <c r="D177">
        <v>2005</v>
      </c>
      <c r="E177" s="56" t="s">
        <v>99</v>
      </c>
      <c r="F177" t="s">
        <v>389</v>
      </c>
      <c r="G177" s="96" t="s">
        <v>100</v>
      </c>
      <c r="H177" t="s">
        <v>103</v>
      </c>
      <c r="I177" t="s">
        <v>418</v>
      </c>
      <c r="K177" t="s">
        <v>390</v>
      </c>
      <c r="L177" s="56">
        <v>1055</v>
      </c>
      <c r="M177" t="s">
        <v>419</v>
      </c>
      <c r="N177" t="s">
        <v>103</v>
      </c>
      <c r="S177" s="56" t="s">
        <v>320</v>
      </c>
      <c r="T177" s="56" t="s">
        <v>393</v>
      </c>
      <c r="U177" s="56" t="s">
        <v>86</v>
      </c>
      <c r="V177" s="56" t="s">
        <v>399</v>
      </c>
      <c r="W177" s="56" t="s">
        <v>5</v>
      </c>
      <c r="X177" s="56" t="s">
        <v>89</v>
      </c>
      <c r="Y177" s="56">
        <v>300</v>
      </c>
      <c r="Z177" s="56"/>
      <c r="AA177" s="56"/>
      <c r="AQ177">
        <v>1.1200000000000001</v>
      </c>
      <c r="AR177">
        <v>1.05</v>
      </c>
      <c r="AS177">
        <v>1.19</v>
      </c>
      <c r="AT177" t="s">
        <v>338</v>
      </c>
      <c r="AU177" s="56" t="s">
        <v>421</v>
      </c>
    </row>
    <row r="178" spans="1:84" ht="14" customHeight="1">
      <c r="A178" t="s">
        <v>387</v>
      </c>
      <c r="C178" s="1" t="s">
        <v>388</v>
      </c>
      <c r="D178">
        <v>2005</v>
      </c>
      <c r="E178" s="56" t="s">
        <v>99</v>
      </c>
      <c r="F178" t="s">
        <v>389</v>
      </c>
      <c r="G178" s="96" t="s">
        <v>100</v>
      </c>
      <c r="H178" t="s">
        <v>103</v>
      </c>
      <c r="I178" t="s">
        <v>418</v>
      </c>
      <c r="K178" t="s">
        <v>390</v>
      </c>
      <c r="L178" s="56">
        <v>1055</v>
      </c>
      <c r="M178" t="s">
        <v>419</v>
      </c>
      <c r="N178" t="s">
        <v>103</v>
      </c>
      <c r="S178" s="56" t="s">
        <v>320</v>
      </c>
      <c r="T178" s="56" t="s">
        <v>396</v>
      </c>
      <c r="U178" s="56" t="s">
        <v>86</v>
      </c>
      <c r="V178" s="56" t="s">
        <v>399</v>
      </c>
      <c r="W178" s="56" t="s">
        <v>5</v>
      </c>
      <c r="X178" s="56" t="s">
        <v>89</v>
      </c>
      <c r="Y178" s="56">
        <v>300</v>
      </c>
      <c r="Z178" s="56"/>
      <c r="AA178" s="56"/>
      <c r="AQ178">
        <v>1.24</v>
      </c>
      <c r="AR178">
        <v>1.1000000000000001</v>
      </c>
      <c r="AS178">
        <v>1.41</v>
      </c>
      <c r="AT178" t="s">
        <v>338</v>
      </c>
      <c r="AU178" s="56" t="s">
        <v>421</v>
      </c>
    </row>
    <row r="179" spans="1:84" ht="14" customHeight="1">
      <c r="A179" t="s">
        <v>387</v>
      </c>
      <c r="C179" s="1" t="s">
        <v>388</v>
      </c>
      <c r="D179">
        <v>2005</v>
      </c>
      <c r="E179" s="56" t="s">
        <v>99</v>
      </c>
      <c r="F179" t="s">
        <v>389</v>
      </c>
      <c r="G179" s="96" t="s">
        <v>100</v>
      </c>
      <c r="H179" t="s">
        <v>103</v>
      </c>
      <c r="I179" t="s">
        <v>418</v>
      </c>
      <c r="K179" t="s">
        <v>390</v>
      </c>
      <c r="L179" s="56">
        <v>1055</v>
      </c>
      <c r="M179" t="s">
        <v>419</v>
      </c>
      <c r="N179" t="s">
        <v>103</v>
      </c>
      <c r="S179" s="56" t="s">
        <v>320</v>
      </c>
      <c r="T179" t="s">
        <v>398</v>
      </c>
      <c r="U179" s="56" t="s">
        <v>86</v>
      </c>
      <c r="V179" s="56" t="s">
        <v>399</v>
      </c>
      <c r="W179" s="56" t="s">
        <v>5</v>
      </c>
      <c r="X179" s="56" t="s">
        <v>89</v>
      </c>
      <c r="Y179" s="56">
        <v>300</v>
      </c>
      <c r="Z179" s="56"/>
      <c r="AA179" s="56"/>
      <c r="AQ179">
        <v>1.39</v>
      </c>
      <c r="AR179">
        <v>1.1499999999999999</v>
      </c>
      <c r="AS179">
        <v>1.68</v>
      </c>
      <c r="AT179" t="s">
        <v>338</v>
      </c>
      <c r="AU179" s="56" t="s">
        <v>421</v>
      </c>
    </row>
    <row r="180" spans="1:84" ht="14" customHeight="1">
      <c r="A180" t="s">
        <v>387</v>
      </c>
      <c r="C180" s="1" t="s">
        <v>388</v>
      </c>
      <c r="D180">
        <v>2005</v>
      </c>
      <c r="E180" s="56" t="s">
        <v>99</v>
      </c>
      <c r="F180" t="s">
        <v>389</v>
      </c>
      <c r="G180" s="96" t="s">
        <v>100</v>
      </c>
      <c r="H180" t="s">
        <v>103</v>
      </c>
      <c r="I180" t="s">
        <v>418</v>
      </c>
      <c r="K180" t="s">
        <v>390</v>
      </c>
      <c r="L180" s="56">
        <v>1055</v>
      </c>
      <c r="M180" t="s">
        <v>419</v>
      </c>
      <c r="N180" t="s">
        <v>103</v>
      </c>
      <c r="S180" s="56" t="s">
        <v>320</v>
      </c>
      <c r="T180" t="s">
        <v>401</v>
      </c>
      <c r="U180" s="56" t="s">
        <v>86</v>
      </c>
      <c r="V180" s="56" t="s">
        <v>399</v>
      </c>
      <c r="W180" s="56" t="s">
        <v>5</v>
      </c>
      <c r="X180" s="56" t="s">
        <v>89</v>
      </c>
      <c r="Y180" s="56">
        <v>300</v>
      </c>
      <c r="Z180" s="56"/>
      <c r="AA180" s="56"/>
      <c r="AQ180">
        <v>1.55</v>
      </c>
      <c r="AR180">
        <v>1.21</v>
      </c>
      <c r="AS180">
        <v>1.99</v>
      </c>
      <c r="AT180" t="s">
        <v>338</v>
      </c>
      <c r="AU180" s="56" t="s">
        <v>421</v>
      </c>
    </row>
    <row r="181" spans="1:84" ht="14" customHeight="1">
      <c r="A181" t="s">
        <v>387</v>
      </c>
      <c r="C181" s="1" t="s">
        <v>388</v>
      </c>
      <c r="D181">
        <v>2005</v>
      </c>
      <c r="E181" s="56" t="s">
        <v>99</v>
      </c>
      <c r="F181" t="s">
        <v>389</v>
      </c>
      <c r="G181" s="96" t="s">
        <v>100</v>
      </c>
      <c r="H181" t="s">
        <v>103</v>
      </c>
      <c r="I181" t="s">
        <v>418</v>
      </c>
      <c r="K181" t="s">
        <v>390</v>
      </c>
      <c r="L181" s="56">
        <v>1055</v>
      </c>
      <c r="M181" t="s">
        <v>419</v>
      </c>
      <c r="N181" t="s">
        <v>103</v>
      </c>
      <c r="S181" s="56" t="s">
        <v>320</v>
      </c>
      <c r="T181" s="56" t="s">
        <v>393</v>
      </c>
      <c r="U181" s="56" t="s">
        <v>86</v>
      </c>
      <c r="V181" s="56" t="s">
        <v>399</v>
      </c>
      <c r="W181" s="56" t="s">
        <v>5</v>
      </c>
      <c r="X181" s="56" t="s">
        <v>89</v>
      </c>
      <c r="Y181" s="56">
        <v>300</v>
      </c>
      <c r="Z181" s="56"/>
      <c r="AA181" s="56"/>
      <c r="AQ181">
        <v>1.1499999999999999</v>
      </c>
      <c r="AR181">
        <v>1.06</v>
      </c>
      <c r="AS181">
        <v>1.25</v>
      </c>
      <c r="AT181" t="s">
        <v>338</v>
      </c>
      <c r="AU181" t="s">
        <v>422</v>
      </c>
    </row>
    <row r="182" spans="1:84" ht="14" customHeight="1">
      <c r="A182" t="s">
        <v>387</v>
      </c>
      <c r="C182" s="1" t="s">
        <v>388</v>
      </c>
      <c r="D182">
        <v>2005</v>
      </c>
      <c r="E182" s="56" t="s">
        <v>99</v>
      </c>
      <c r="F182" t="s">
        <v>389</v>
      </c>
      <c r="G182" s="96" t="s">
        <v>100</v>
      </c>
      <c r="H182" t="s">
        <v>103</v>
      </c>
      <c r="I182" t="s">
        <v>418</v>
      </c>
      <c r="K182" t="s">
        <v>390</v>
      </c>
      <c r="L182" s="56">
        <v>1055</v>
      </c>
      <c r="M182" t="s">
        <v>419</v>
      </c>
      <c r="N182" t="s">
        <v>103</v>
      </c>
      <c r="S182" s="56" t="s">
        <v>320</v>
      </c>
      <c r="T182" s="56" t="s">
        <v>396</v>
      </c>
      <c r="U182" s="56" t="s">
        <v>86</v>
      </c>
      <c r="V182" s="56" t="s">
        <v>399</v>
      </c>
      <c r="W182" s="56" t="s">
        <v>5</v>
      </c>
      <c r="X182" s="56" t="s">
        <v>89</v>
      </c>
      <c r="Y182" s="56">
        <v>300</v>
      </c>
      <c r="Z182" s="56"/>
      <c r="AA182" s="56"/>
      <c r="AQ182">
        <v>1.33</v>
      </c>
      <c r="AR182">
        <v>1.1299999999999999</v>
      </c>
      <c r="AS182">
        <v>1.56</v>
      </c>
      <c r="AT182" t="s">
        <v>338</v>
      </c>
      <c r="AU182" t="s">
        <v>422</v>
      </c>
    </row>
    <row r="183" spans="1:84" ht="14" customHeight="1">
      <c r="A183" t="s">
        <v>387</v>
      </c>
      <c r="C183" s="1" t="s">
        <v>388</v>
      </c>
      <c r="D183">
        <v>2005</v>
      </c>
      <c r="E183" s="56" t="s">
        <v>99</v>
      </c>
      <c r="F183" t="s">
        <v>389</v>
      </c>
      <c r="G183" s="96" t="s">
        <v>100</v>
      </c>
      <c r="H183" t="s">
        <v>103</v>
      </c>
      <c r="I183" t="s">
        <v>418</v>
      </c>
      <c r="K183" t="s">
        <v>390</v>
      </c>
      <c r="L183" s="56">
        <v>1055</v>
      </c>
      <c r="M183" t="s">
        <v>419</v>
      </c>
      <c r="N183" t="s">
        <v>103</v>
      </c>
      <c r="S183" s="56" t="s">
        <v>320</v>
      </c>
      <c r="T183" t="s">
        <v>398</v>
      </c>
      <c r="U183" s="56" t="s">
        <v>86</v>
      </c>
      <c r="V183" s="56" t="s">
        <v>399</v>
      </c>
      <c r="W183" s="56" t="s">
        <v>5</v>
      </c>
      <c r="X183" s="56" t="s">
        <v>89</v>
      </c>
      <c r="Y183" s="56">
        <v>300</v>
      </c>
      <c r="Z183" s="56"/>
      <c r="AA183" s="56"/>
      <c r="AQ183">
        <v>1.53</v>
      </c>
      <c r="AR183">
        <v>1.2</v>
      </c>
      <c r="AS183">
        <v>1.95</v>
      </c>
      <c r="AT183" t="s">
        <v>338</v>
      </c>
      <c r="AU183" t="s">
        <v>422</v>
      </c>
    </row>
    <row r="184" spans="1:84" ht="14" customHeight="1">
      <c r="A184" t="s">
        <v>387</v>
      </c>
      <c r="C184" s="1" t="s">
        <v>388</v>
      </c>
      <c r="D184">
        <v>2005</v>
      </c>
      <c r="E184" s="56" t="s">
        <v>99</v>
      </c>
      <c r="F184" t="s">
        <v>389</v>
      </c>
      <c r="G184" s="96" t="s">
        <v>100</v>
      </c>
      <c r="H184" t="s">
        <v>103</v>
      </c>
      <c r="I184" t="s">
        <v>418</v>
      </c>
      <c r="K184" t="s">
        <v>390</v>
      </c>
      <c r="L184" s="56">
        <v>1055</v>
      </c>
      <c r="M184" t="s">
        <v>419</v>
      </c>
      <c r="N184" t="s">
        <v>103</v>
      </c>
      <c r="S184" s="56" t="s">
        <v>320</v>
      </c>
      <c r="T184" t="s">
        <v>401</v>
      </c>
      <c r="U184" s="56" t="s">
        <v>86</v>
      </c>
      <c r="V184" s="56" t="s">
        <v>399</v>
      </c>
      <c r="W184" s="56" t="s">
        <v>5</v>
      </c>
      <c r="X184" s="56" t="s">
        <v>89</v>
      </c>
      <c r="Y184" s="56">
        <v>300</v>
      </c>
      <c r="Z184" s="56"/>
      <c r="AA184" s="56"/>
      <c r="AQ184">
        <v>1.77</v>
      </c>
      <c r="AR184">
        <v>1.28</v>
      </c>
      <c r="AS184">
        <v>2.44</v>
      </c>
      <c r="AT184" t="s">
        <v>338</v>
      </c>
      <c r="AU184" t="s">
        <v>422</v>
      </c>
    </row>
    <row r="185" spans="1:84" ht="14" customHeight="1">
      <c r="A185" t="s">
        <v>387</v>
      </c>
      <c r="C185" s="1" t="s">
        <v>388</v>
      </c>
      <c r="D185">
        <v>2005</v>
      </c>
      <c r="E185" s="56" t="s">
        <v>99</v>
      </c>
      <c r="F185" t="s">
        <v>389</v>
      </c>
      <c r="G185" s="96" t="s">
        <v>100</v>
      </c>
      <c r="H185" t="s">
        <v>103</v>
      </c>
      <c r="I185" t="s">
        <v>418</v>
      </c>
      <c r="K185" t="s">
        <v>390</v>
      </c>
      <c r="L185" s="56">
        <v>1055</v>
      </c>
      <c r="M185" t="s">
        <v>419</v>
      </c>
      <c r="N185" t="s">
        <v>103</v>
      </c>
      <c r="S185" s="56" t="s">
        <v>320</v>
      </c>
      <c r="T185" t="s">
        <v>398</v>
      </c>
      <c r="U185" s="56" t="s">
        <v>86</v>
      </c>
      <c r="V185" s="56" t="s">
        <v>399</v>
      </c>
      <c r="W185" s="56" t="s">
        <v>5</v>
      </c>
      <c r="X185" s="56" t="s">
        <v>89</v>
      </c>
      <c r="Y185" s="56">
        <v>300</v>
      </c>
      <c r="Z185" s="56"/>
      <c r="AA185" s="56"/>
      <c r="BU185">
        <v>0.154</v>
      </c>
      <c r="BV185">
        <v>4.3999999999999997E-2</v>
      </c>
      <c r="BW185" t="s">
        <v>338</v>
      </c>
    </row>
    <row r="186" spans="1:84" ht="14" customHeight="1">
      <c r="A186" t="s">
        <v>387</v>
      </c>
      <c r="C186" s="1" t="s">
        <v>388</v>
      </c>
      <c r="D186">
        <v>2005</v>
      </c>
      <c r="E186" s="56" t="s">
        <v>99</v>
      </c>
      <c r="F186" t="s">
        <v>389</v>
      </c>
      <c r="G186" s="96" t="s">
        <v>100</v>
      </c>
      <c r="H186" t="s">
        <v>103</v>
      </c>
      <c r="I186" t="s">
        <v>418</v>
      </c>
      <c r="K186" t="s">
        <v>390</v>
      </c>
      <c r="L186" s="56">
        <v>1055</v>
      </c>
      <c r="M186" t="s">
        <v>419</v>
      </c>
      <c r="N186" t="s">
        <v>103</v>
      </c>
      <c r="S186" s="56" t="s">
        <v>320</v>
      </c>
      <c r="T186" t="s">
        <v>401</v>
      </c>
      <c r="U186" s="56" t="s">
        <v>86</v>
      </c>
      <c r="V186" s="56" t="s">
        <v>399</v>
      </c>
      <c r="W186" s="56" t="s">
        <v>5</v>
      </c>
      <c r="X186" s="56" t="s">
        <v>89</v>
      </c>
      <c r="Y186" s="56">
        <v>300</v>
      </c>
      <c r="Z186" s="56"/>
      <c r="AA186" s="56"/>
      <c r="BU186">
        <v>0.35199999999999998</v>
      </c>
      <c r="BV186">
        <v>8.6999999999999994E-2</v>
      </c>
      <c r="BW186" t="s">
        <v>338</v>
      </c>
    </row>
    <row r="187" spans="1:84" ht="42" customHeight="1">
      <c r="A187" t="s">
        <v>423</v>
      </c>
      <c r="C187" s="1" t="s">
        <v>424</v>
      </c>
      <c r="D187">
        <v>2001</v>
      </c>
      <c r="E187" s="56" t="s">
        <v>313</v>
      </c>
      <c r="F187" s="96" t="s">
        <v>425</v>
      </c>
      <c r="G187" s="56" t="s">
        <v>426</v>
      </c>
      <c r="H187" s="2" t="s">
        <v>427</v>
      </c>
      <c r="I187" t="s">
        <v>428</v>
      </c>
      <c r="J187">
        <v>21</v>
      </c>
      <c r="L187" s="2">
        <v>191</v>
      </c>
      <c r="M187" t="s">
        <v>112</v>
      </c>
      <c r="N187" t="s">
        <v>429</v>
      </c>
      <c r="R187" t="s">
        <v>430</v>
      </c>
      <c r="S187" s="56" t="s">
        <v>325</v>
      </c>
      <c r="T187" t="s">
        <v>431</v>
      </c>
      <c r="U187" s="56" t="s">
        <v>86</v>
      </c>
      <c r="V187" s="56" t="s">
        <v>128</v>
      </c>
      <c r="W187" s="56" t="s">
        <v>432</v>
      </c>
      <c r="X187" s="56" t="s">
        <v>101</v>
      </c>
      <c r="Z187" t="s">
        <v>433</v>
      </c>
      <c r="AA187" t="s">
        <v>434</v>
      </c>
      <c r="AB187" t="s">
        <v>435</v>
      </c>
      <c r="AC187" t="s">
        <v>436</v>
      </c>
      <c r="AD187">
        <v>1.3</v>
      </c>
      <c r="AE187">
        <v>0.5</v>
      </c>
      <c r="AF187">
        <v>3.1</v>
      </c>
    </row>
    <row r="188" spans="1:84" ht="48" customHeight="1">
      <c r="A188" t="s">
        <v>423</v>
      </c>
      <c r="C188" s="1" t="s">
        <v>424</v>
      </c>
      <c r="D188">
        <v>2001</v>
      </c>
      <c r="E188" s="56" t="s">
        <v>313</v>
      </c>
      <c r="F188" s="96" t="s">
        <v>425</v>
      </c>
      <c r="G188" s="56" t="s">
        <v>426</v>
      </c>
      <c r="H188" s="2" t="s">
        <v>427</v>
      </c>
      <c r="I188" t="s">
        <v>428</v>
      </c>
      <c r="J188">
        <v>21</v>
      </c>
      <c r="L188" s="2">
        <v>191</v>
      </c>
      <c r="M188" t="s">
        <v>112</v>
      </c>
      <c r="N188" t="s">
        <v>429</v>
      </c>
      <c r="R188" t="s">
        <v>430</v>
      </c>
      <c r="S188" s="56" t="s">
        <v>325</v>
      </c>
      <c r="T188" t="s">
        <v>437</v>
      </c>
      <c r="U188" s="56" t="s">
        <v>86</v>
      </c>
      <c r="V188" s="56" t="s">
        <v>128</v>
      </c>
      <c r="W188" s="56" t="s">
        <v>432</v>
      </c>
      <c r="X188" s="56" t="s">
        <v>101</v>
      </c>
      <c r="Z188" t="s">
        <v>438</v>
      </c>
      <c r="AA188" t="s">
        <v>434</v>
      </c>
      <c r="AB188" t="s">
        <v>439</v>
      </c>
      <c r="AC188" t="s">
        <v>436</v>
      </c>
      <c r="AD188">
        <v>7.4</v>
      </c>
      <c r="AE188">
        <v>2.4</v>
      </c>
      <c r="AF188">
        <v>22.6</v>
      </c>
    </row>
    <row r="189" spans="1:84" ht="66" customHeight="1">
      <c r="A189" t="s">
        <v>423</v>
      </c>
      <c r="C189" s="1" t="s">
        <v>424</v>
      </c>
      <c r="D189">
        <v>2001</v>
      </c>
      <c r="E189" s="56" t="s">
        <v>313</v>
      </c>
      <c r="F189" s="96" t="s">
        <v>425</v>
      </c>
      <c r="G189" s="56" t="s">
        <v>426</v>
      </c>
      <c r="H189" s="2" t="s">
        <v>427</v>
      </c>
      <c r="I189" t="s">
        <v>428</v>
      </c>
      <c r="J189">
        <v>21</v>
      </c>
      <c r="L189" s="2">
        <v>191</v>
      </c>
      <c r="M189" t="s">
        <v>112</v>
      </c>
      <c r="N189" t="s">
        <v>429</v>
      </c>
      <c r="R189" t="s">
        <v>440</v>
      </c>
      <c r="S189" s="56" t="s">
        <v>441</v>
      </c>
      <c r="T189" t="s">
        <v>431</v>
      </c>
      <c r="U189" s="56" t="s">
        <v>86</v>
      </c>
      <c r="V189" s="56" t="s">
        <v>128</v>
      </c>
      <c r="W189" s="56" t="s">
        <v>432</v>
      </c>
      <c r="X189" s="56" t="s">
        <v>101</v>
      </c>
      <c r="Z189" t="s">
        <v>442</v>
      </c>
      <c r="AA189" t="s">
        <v>443</v>
      </c>
      <c r="AB189" t="s">
        <v>444</v>
      </c>
      <c r="AC189" t="s">
        <v>445</v>
      </c>
      <c r="AD189">
        <v>1</v>
      </c>
      <c r="AE189">
        <v>0.5</v>
      </c>
      <c r="AF189">
        <v>2.2000000000000002</v>
      </c>
    </row>
    <row r="190" spans="1:84" ht="57" customHeight="1">
      <c r="A190" t="s">
        <v>423</v>
      </c>
      <c r="C190" s="1" t="s">
        <v>424</v>
      </c>
      <c r="D190">
        <v>2001</v>
      </c>
      <c r="E190" s="56" t="s">
        <v>313</v>
      </c>
      <c r="F190" s="96" t="s">
        <v>425</v>
      </c>
      <c r="G190" s="56" t="s">
        <v>426</v>
      </c>
      <c r="H190" s="2" t="s">
        <v>427</v>
      </c>
      <c r="I190" t="s">
        <v>428</v>
      </c>
      <c r="J190">
        <v>21</v>
      </c>
      <c r="L190" s="2">
        <v>191</v>
      </c>
      <c r="M190" t="s">
        <v>112</v>
      </c>
      <c r="N190" t="s">
        <v>429</v>
      </c>
      <c r="R190" t="s">
        <v>440</v>
      </c>
      <c r="S190" s="56" t="s">
        <v>441</v>
      </c>
      <c r="T190" t="s">
        <v>437</v>
      </c>
      <c r="U190" s="56" t="s">
        <v>86</v>
      </c>
      <c r="V190" s="56" t="s">
        <v>128</v>
      </c>
      <c r="W190" s="56" t="s">
        <v>432</v>
      </c>
      <c r="X190" s="56" t="s">
        <v>101</v>
      </c>
      <c r="Z190" t="s">
        <v>446</v>
      </c>
      <c r="AA190" t="s">
        <v>443</v>
      </c>
      <c r="AB190" t="s">
        <v>447</v>
      </c>
      <c r="AC190" t="s">
        <v>445</v>
      </c>
      <c r="AD190">
        <v>6.1</v>
      </c>
      <c r="AE190">
        <v>2.1</v>
      </c>
      <c r="AF190">
        <v>17.600000000000001</v>
      </c>
    </row>
    <row r="191" spans="1:84">
      <c r="A191" t="s">
        <v>423</v>
      </c>
      <c r="C191" s="1" t="s">
        <v>424</v>
      </c>
      <c r="D191" s="2">
        <v>2001</v>
      </c>
      <c r="E191" s="2" t="s">
        <v>425</v>
      </c>
      <c r="F191" s="2" t="s">
        <v>448</v>
      </c>
      <c r="G191" s="2" t="s">
        <v>449</v>
      </c>
      <c r="H191" s="2" t="s">
        <v>427</v>
      </c>
      <c r="I191" s="2" t="s">
        <v>428</v>
      </c>
      <c r="J191">
        <v>21</v>
      </c>
      <c r="K191" s="2"/>
      <c r="L191" s="2">
        <v>191</v>
      </c>
      <c r="M191" s="2" t="s">
        <v>450</v>
      </c>
      <c r="N191" s="2" t="s">
        <v>427</v>
      </c>
      <c r="O191" s="2"/>
      <c r="P191" s="2"/>
      <c r="Q191" s="2"/>
      <c r="R191" s="2"/>
      <c r="S191" s="2" t="s">
        <v>84</v>
      </c>
      <c r="T191" s="100" t="s">
        <v>451</v>
      </c>
      <c r="U191" s="100" t="s">
        <v>452</v>
      </c>
      <c r="V191" s="56" t="s">
        <v>128</v>
      </c>
      <c r="W191" s="56" t="s">
        <v>432</v>
      </c>
      <c r="X191" s="56" t="s">
        <v>101</v>
      </c>
      <c r="Z191" s="2">
        <v>22</v>
      </c>
      <c r="AA191" s="2">
        <v>2</v>
      </c>
      <c r="AB191" s="2">
        <v>83</v>
      </c>
      <c r="AC191" s="2">
        <v>27</v>
      </c>
      <c r="AF191" s="2"/>
      <c r="AG191" s="2"/>
      <c r="AH191" s="2"/>
      <c r="AI191" s="2"/>
      <c r="AJ191" s="2"/>
      <c r="AK191" s="2"/>
      <c r="AL191" s="2"/>
      <c r="AM191" s="2"/>
      <c r="AN191" s="2"/>
      <c r="AO191" s="2"/>
      <c r="AP191" s="2"/>
      <c r="AQ191" s="2"/>
      <c r="AR191" s="2"/>
      <c r="AS191" s="2"/>
      <c r="AT191" s="2"/>
      <c r="AU191" s="2"/>
      <c r="AV191" s="2"/>
      <c r="AW191" s="2"/>
      <c r="AX191" s="2"/>
      <c r="AY191" s="2"/>
      <c r="AZ191" s="2"/>
      <c r="BA191" s="2"/>
      <c r="BB191" s="2"/>
      <c r="BC191" s="2"/>
      <c r="BD191" s="2"/>
      <c r="BE191" s="2"/>
      <c r="BF191" s="2"/>
      <c r="BG191" s="2"/>
      <c r="BH191" s="2"/>
      <c r="BI191" s="2"/>
      <c r="BJ191" s="2"/>
      <c r="BK191" s="2"/>
      <c r="BL191" s="2"/>
      <c r="BM191" s="2"/>
      <c r="BN191" s="2"/>
      <c r="BO191" s="2"/>
      <c r="BP191" s="2"/>
      <c r="BQ191" s="2"/>
      <c r="BR191" s="2"/>
      <c r="BS191" s="2"/>
      <c r="BT191" s="2"/>
      <c r="BU191" s="2"/>
      <c r="BV191" s="2"/>
      <c r="BW191" s="2"/>
      <c r="BX191" s="2"/>
      <c r="BY191" s="2"/>
      <c r="BZ191" s="2"/>
      <c r="CA191" s="2"/>
      <c r="CB191" s="2"/>
      <c r="CC191" s="2"/>
      <c r="CD191" s="2"/>
      <c r="CE191" s="2"/>
      <c r="CF191" s="2"/>
    </row>
    <row r="192" spans="1:84">
      <c r="A192" t="s">
        <v>423</v>
      </c>
      <c r="C192" s="1" t="s">
        <v>424</v>
      </c>
      <c r="D192" s="2">
        <v>2001</v>
      </c>
      <c r="E192" s="2" t="s">
        <v>425</v>
      </c>
      <c r="F192" s="2" t="s">
        <v>448</v>
      </c>
      <c r="G192" s="2" t="s">
        <v>449</v>
      </c>
      <c r="H192" s="2" t="s">
        <v>427</v>
      </c>
      <c r="I192" s="2" t="s">
        <v>428</v>
      </c>
      <c r="J192">
        <v>21</v>
      </c>
      <c r="K192" s="2"/>
      <c r="L192" s="2">
        <v>191</v>
      </c>
      <c r="M192" s="2" t="s">
        <v>450</v>
      </c>
      <c r="N192" s="2" t="s">
        <v>427</v>
      </c>
      <c r="O192" s="2"/>
      <c r="P192" s="2"/>
      <c r="Q192" s="2"/>
      <c r="R192" s="2"/>
      <c r="S192" s="2" t="s">
        <v>84</v>
      </c>
      <c r="T192" s="100" t="s">
        <v>453</v>
      </c>
      <c r="U192" s="100" t="s">
        <v>454</v>
      </c>
      <c r="V192" s="56" t="s">
        <v>128</v>
      </c>
      <c r="W192" s="56" t="s">
        <v>432</v>
      </c>
      <c r="X192" s="56" t="s">
        <v>101</v>
      </c>
      <c r="Z192" s="2">
        <v>9</v>
      </c>
      <c r="AA192" s="2">
        <v>0</v>
      </c>
      <c r="AB192" s="2">
        <v>25</v>
      </c>
      <c r="AC192" s="2">
        <v>5</v>
      </c>
      <c r="AF192" s="2"/>
      <c r="AG192" s="2"/>
      <c r="AH192" s="2"/>
      <c r="AI192" s="2"/>
      <c r="AJ192" s="2"/>
      <c r="AK192" s="2"/>
      <c r="AL192" s="2"/>
      <c r="AM192" s="2"/>
      <c r="AN192" s="2"/>
      <c r="AO192" s="2"/>
      <c r="AP192" s="2"/>
      <c r="AQ192" s="2"/>
      <c r="AR192" s="2"/>
      <c r="AS192" s="2"/>
      <c r="AT192" s="2"/>
      <c r="AU192" s="2"/>
      <c r="AV192" s="2"/>
      <c r="AW192" s="2"/>
      <c r="AX192" s="2"/>
      <c r="AY192" s="2"/>
      <c r="AZ192" s="2"/>
      <c r="BA192" s="2"/>
      <c r="BB192" s="2"/>
      <c r="BC192" s="2"/>
      <c r="BD192" s="2"/>
      <c r="BE192" s="2"/>
      <c r="BF192" s="2"/>
      <c r="BG192" s="2"/>
      <c r="BH192" s="2"/>
      <c r="BI192" s="2"/>
      <c r="BJ192" s="2"/>
      <c r="BK192" s="2"/>
      <c r="BL192" s="2"/>
      <c r="BM192" s="2"/>
      <c r="BN192" s="2"/>
      <c r="BO192" s="2"/>
      <c r="BP192" s="2"/>
      <c r="BQ192" s="2"/>
      <c r="BR192" s="2"/>
      <c r="BS192" s="2"/>
      <c r="BT192" s="2"/>
      <c r="BU192" s="2"/>
      <c r="BV192" s="2"/>
      <c r="BW192" s="2"/>
      <c r="BX192" s="2"/>
      <c r="BY192" s="2"/>
      <c r="BZ192" s="2"/>
      <c r="CA192" s="2"/>
      <c r="CB192" s="2"/>
      <c r="CC192" s="2"/>
      <c r="CD192" s="2"/>
      <c r="CE192" s="2"/>
      <c r="CF192" s="2"/>
    </row>
    <row r="193" spans="1:98">
      <c r="A193" t="s">
        <v>423</v>
      </c>
      <c r="C193" s="1" t="s">
        <v>424</v>
      </c>
      <c r="D193" s="2">
        <v>2001</v>
      </c>
      <c r="E193" s="2" t="s">
        <v>425</v>
      </c>
      <c r="F193" s="2" t="s">
        <v>448</v>
      </c>
      <c r="G193" s="2" t="s">
        <v>449</v>
      </c>
      <c r="H193" s="2" t="s">
        <v>427</v>
      </c>
      <c r="I193" s="2" t="s">
        <v>428</v>
      </c>
      <c r="J193">
        <v>21</v>
      </c>
      <c r="K193" s="2"/>
      <c r="L193" s="2">
        <v>191</v>
      </c>
      <c r="M193" s="2" t="s">
        <v>450</v>
      </c>
      <c r="N193" s="2" t="s">
        <v>427</v>
      </c>
      <c r="O193" s="2"/>
      <c r="P193" s="2"/>
      <c r="Q193" s="2"/>
      <c r="R193" s="2"/>
      <c r="S193" s="2" t="s">
        <v>84</v>
      </c>
      <c r="T193" s="100" t="s">
        <v>455</v>
      </c>
      <c r="U193" s="100" t="s">
        <v>456</v>
      </c>
      <c r="V193" s="56" t="s">
        <v>128</v>
      </c>
      <c r="W193" s="56" t="s">
        <v>432</v>
      </c>
      <c r="X193" s="56" t="s">
        <v>101</v>
      </c>
      <c r="Z193" s="2">
        <v>9</v>
      </c>
      <c r="AA193" s="2">
        <v>2</v>
      </c>
      <c r="AB193" s="2">
        <v>6</v>
      </c>
      <c r="AC193" s="2">
        <v>0</v>
      </c>
      <c r="AF193" s="2"/>
      <c r="AG193" s="2"/>
      <c r="AH193" s="2"/>
      <c r="AI193" s="2"/>
      <c r="AJ193" s="2"/>
      <c r="AK193" s="2"/>
      <c r="AL193" s="2"/>
      <c r="AM193" s="2"/>
      <c r="AN193" s="2"/>
      <c r="AO193" s="2"/>
      <c r="AP193" s="2"/>
      <c r="AQ193" s="2"/>
      <c r="AR193" s="2"/>
      <c r="AS193" s="2"/>
      <c r="AT193" s="2"/>
      <c r="AU193" s="2"/>
      <c r="AV193" s="2"/>
      <c r="AW193" s="2"/>
      <c r="AX193" s="2"/>
      <c r="AY193" s="2"/>
      <c r="AZ193" s="2"/>
      <c r="BA193" s="2"/>
      <c r="BB193" s="2"/>
      <c r="BC193" s="2"/>
      <c r="BD193" s="2"/>
      <c r="BE193" s="2"/>
      <c r="BF193" s="2"/>
      <c r="BG193" s="2"/>
      <c r="BH193" s="2"/>
      <c r="BI193" s="2"/>
      <c r="BJ193" s="2"/>
      <c r="BK193" s="2"/>
      <c r="BL193" s="2"/>
      <c r="BM193" s="2"/>
      <c r="BN193" s="2"/>
      <c r="BO193" s="2"/>
      <c r="BP193" s="2"/>
      <c r="BQ193" s="2"/>
      <c r="BR193" s="2"/>
      <c r="BS193" s="2"/>
      <c r="BT193" s="2"/>
      <c r="BU193" s="2"/>
      <c r="BV193" s="2"/>
      <c r="BW193" s="2"/>
      <c r="BX193" s="2"/>
      <c r="BY193" s="2"/>
      <c r="BZ193" s="2"/>
      <c r="CA193" s="2"/>
      <c r="CB193" s="2"/>
      <c r="CC193" s="2"/>
      <c r="CD193" s="2"/>
      <c r="CE193" s="2"/>
      <c r="CF193" s="2"/>
    </row>
    <row r="194" spans="1:98" s="98" customFormat="1">
      <c r="A194" s="98" t="s">
        <v>457</v>
      </c>
      <c r="C194" s="101"/>
      <c r="D194" s="102"/>
      <c r="E194" s="102"/>
      <c r="F194" s="102"/>
      <c r="G194" s="102"/>
      <c r="H194" s="102"/>
      <c r="I194" s="102"/>
      <c r="K194" s="102"/>
      <c r="L194" s="102"/>
      <c r="M194" s="102"/>
      <c r="N194" s="102"/>
      <c r="O194" s="102"/>
      <c r="P194" s="102"/>
      <c r="Q194" s="102"/>
      <c r="R194" s="102"/>
      <c r="X194" s="103"/>
      <c r="Z194" s="102"/>
      <c r="AA194" s="102"/>
      <c r="AB194" s="102"/>
      <c r="AC194" s="102"/>
      <c r="AF194" s="102"/>
      <c r="AG194" s="102"/>
      <c r="AH194" s="102"/>
      <c r="AI194" s="102"/>
      <c r="AJ194" s="102"/>
      <c r="AK194" s="102"/>
      <c r="AL194" s="102"/>
      <c r="AM194" s="102"/>
      <c r="AN194" s="102"/>
      <c r="AO194" s="102"/>
      <c r="AP194" s="102"/>
      <c r="AQ194" s="102"/>
      <c r="AR194" s="102"/>
      <c r="AS194" s="102"/>
      <c r="AT194" s="102"/>
      <c r="AU194" s="102"/>
      <c r="AV194" s="102"/>
      <c r="AW194" s="102"/>
      <c r="AX194" s="102"/>
      <c r="AY194" s="102"/>
      <c r="AZ194" s="102"/>
      <c r="BA194" s="102"/>
      <c r="BB194" s="102"/>
      <c r="BC194" s="102"/>
      <c r="BD194" s="102"/>
      <c r="BE194" s="102"/>
      <c r="BF194" s="102"/>
      <c r="BG194" s="102"/>
      <c r="BH194" s="102"/>
      <c r="BI194" s="102"/>
      <c r="BJ194" s="102"/>
      <c r="BK194" s="102"/>
      <c r="BL194" s="102"/>
      <c r="BM194" s="102"/>
      <c r="BN194" s="102"/>
      <c r="BO194" s="102"/>
      <c r="BP194" s="102"/>
      <c r="BQ194" s="102"/>
      <c r="BR194" s="102"/>
      <c r="BS194" s="102"/>
      <c r="BT194" s="102"/>
      <c r="BU194" s="102"/>
      <c r="BV194" s="102"/>
      <c r="BW194" s="102"/>
      <c r="BX194" s="102"/>
      <c r="BY194" s="102"/>
      <c r="BZ194" s="102"/>
      <c r="CA194" s="102"/>
      <c r="CB194" s="102"/>
      <c r="CC194" s="102"/>
      <c r="CD194" s="102"/>
      <c r="CE194" s="102"/>
      <c r="CF194" s="102"/>
    </row>
    <row r="195" spans="1:98">
      <c r="A195" s="2" t="s">
        <v>423</v>
      </c>
      <c r="B195" s="2"/>
      <c r="C195" s="1" t="s">
        <v>458</v>
      </c>
      <c r="D195" s="2">
        <v>2001</v>
      </c>
      <c r="E195" s="2" t="s">
        <v>301</v>
      </c>
      <c r="F195" s="2" t="s">
        <v>459</v>
      </c>
      <c r="G195" s="2"/>
      <c r="H195" s="2" t="s">
        <v>275</v>
      </c>
      <c r="I195" s="2" t="s">
        <v>460</v>
      </c>
      <c r="J195" s="2"/>
      <c r="K195" s="2"/>
      <c r="L195" s="104">
        <v>10641</v>
      </c>
      <c r="M195" s="2" t="s">
        <v>461</v>
      </c>
      <c r="N195" s="2"/>
      <c r="O195" s="2"/>
      <c r="R195" s="2"/>
      <c r="S195" s="2" t="s">
        <v>84</v>
      </c>
      <c r="T195" s="2" t="s">
        <v>462</v>
      </c>
      <c r="U195" s="2" t="s">
        <v>463</v>
      </c>
      <c r="V195" s="2" t="s">
        <v>275</v>
      </c>
      <c r="W195" s="2" t="s">
        <v>464</v>
      </c>
      <c r="X195" s="56" t="s">
        <v>101</v>
      </c>
      <c r="Z195" s="2"/>
      <c r="AA195" s="2"/>
      <c r="AB195" s="2"/>
      <c r="AC195" s="2"/>
      <c r="AD195" s="2">
        <v>3.56</v>
      </c>
      <c r="AE195" s="2">
        <v>2.0499999999999998</v>
      </c>
      <c r="AF195" s="2">
        <v>6.23</v>
      </c>
      <c r="AG195" s="2"/>
      <c r="AJ195" s="2"/>
      <c r="AK195" s="2"/>
      <c r="AL195" s="2"/>
      <c r="AM195" s="2"/>
      <c r="AN195" s="2"/>
      <c r="AO195" s="2"/>
      <c r="AP195" s="2"/>
      <c r="AQ195" s="2">
        <v>1.45</v>
      </c>
      <c r="AR195" s="2">
        <v>0.77</v>
      </c>
      <c r="AS195" s="2">
        <v>2.7</v>
      </c>
      <c r="AT195" s="2"/>
      <c r="AU195" s="2" t="s">
        <v>465</v>
      </c>
      <c r="AX195" s="2"/>
      <c r="AY195" s="2"/>
      <c r="AZ195" s="2"/>
      <c r="BA195" s="2"/>
      <c r="BB195" s="2"/>
      <c r="BC195" s="2"/>
      <c r="BD195" s="2"/>
      <c r="BE195" s="2"/>
      <c r="BF195" s="2"/>
      <c r="BG195" s="2"/>
      <c r="BH195" s="2"/>
      <c r="BI195" s="2"/>
      <c r="BJ195" s="2"/>
      <c r="BK195" s="2"/>
      <c r="BL195" s="2"/>
      <c r="BM195" s="2"/>
      <c r="BN195" s="2"/>
      <c r="BO195" s="2"/>
      <c r="BP195" s="2"/>
      <c r="BQ195" s="2"/>
      <c r="BR195" s="2"/>
      <c r="BS195" s="2"/>
      <c r="BT195" s="2"/>
      <c r="BU195" s="2"/>
      <c r="BV195" s="2"/>
      <c r="BW195" s="2"/>
      <c r="BX195" s="2"/>
      <c r="BY195" s="2"/>
      <c r="BZ195" s="2"/>
      <c r="CA195" s="2"/>
      <c r="CB195" s="2"/>
      <c r="CC195" s="2"/>
      <c r="CD195" s="2"/>
      <c r="CE195" s="2"/>
      <c r="CF195" s="2"/>
      <c r="CG195" s="2"/>
      <c r="CH195" s="2"/>
      <c r="CI195" s="2"/>
      <c r="CJ195" s="2"/>
      <c r="CK195" s="2"/>
      <c r="CL195" s="2"/>
      <c r="CM195" s="2"/>
      <c r="CN195" s="2"/>
      <c r="CO195" s="2"/>
      <c r="CP195" s="2"/>
      <c r="CQ195" s="2"/>
      <c r="CR195" s="2"/>
      <c r="CS195" s="2"/>
      <c r="CT195" s="2"/>
    </row>
    <row r="196" spans="1:98">
      <c r="A196" s="2" t="s">
        <v>423</v>
      </c>
      <c r="B196" s="2"/>
      <c r="C196" s="1" t="s">
        <v>458</v>
      </c>
      <c r="D196" s="2">
        <v>2001</v>
      </c>
      <c r="E196" s="2" t="s">
        <v>301</v>
      </c>
      <c r="F196" s="2" t="s">
        <v>459</v>
      </c>
      <c r="G196" s="2"/>
      <c r="H196" s="2" t="s">
        <v>275</v>
      </c>
      <c r="I196" s="2" t="s">
        <v>460</v>
      </c>
      <c r="J196" s="2"/>
      <c r="K196" s="2"/>
      <c r="L196" s="104">
        <v>10641</v>
      </c>
      <c r="M196" s="2" t="s">
        <v>461</v>
      </c>
      <c r="N196" s="2"/>
      <c r="O196" s="2"/>
      <c r="R196" s="2"/>
      <c r="S196" s="2" t="s">
        <v>84</v>
      </c>
      <c r="T196" s="2" t="s">
        <v>115</v>
      </c>
      <c r="U196" s="2"/>
      <c r="V196" s="2" t="s">
        <v>275</v>
      </c>
      <c r="W196" s="2" t="s">
        <v>464</v>
      </c>
      <c r="X196" s="56" t="s">
        <v>101</v>
      </c>
      <c r="Z196" s="2"/>
      <c r="AA196" s="2"/>
      <c r="AB196" s="2"/>
      <c r="AC196" s="2"/>
      <c r="AD196" s="2">
        <v>4.6399999999999997</v>
      </c>
      <c r="AE196" s="2">
        <v>1.43</v>
      </c>
      <c r="AF196" s="2">
        <v>14.98</v>
      </c>
      <c r="AG196" s="2"/>
      <c r="AJ196" s="2"/>
      <c r="AK196" s="2"/>
      <c r="AL196" s="2"/>
      <c r="AM196" s="2"/>
      <c r="AN196" s="2"/>
      <c r="AO196" s="2"/>
      <c r="AP196" s="2"/>
      <c r="AQ196" s="2">
        <v>1.76</v>
      </c>
      <c r="AR196" s="2">
        <v>0.5</v>
      </c>
      <c r="AS196" s="2">
        <v>6.17</v>
      </c>
      <c r="AT196" s="2"/>
      <c r="AU196" s="2" t="s">
        <v>465</v>
      </c>
      <c r="AX196" s="2"/>
      <c r="AY196" s="2"/>
      <c r="AZ196" s="2"/>
      <c r="BA196" s="2"/>
      <c r="BB196" s="2"/>
      <c r="BC196" s="2"/>
      <c r="BD196" s="2"/>
      <c r="BE196" s="2"/>
      <c r="BF196" s="2"/>
      <c r="BG196" s="2"/>
      <c r="BH196" s="2"/>
      <c r="BI196" s="2"/>
      <c r="BJ196" s="2"/>
      <c r="BK196" s="2"/>
      <c r="BL196" s="2"/>
      <c r="BM196" s="2"/>
      <c r="BN196" s="2"/>
      <c r="BO196" s="2"/>
      <c r="BP196" s="2"/>
      <c r="BQ196" s="2"/>
      <c r="BR196" s="2"/>
      <c r="BS196" s="2"/>
      <c r="BT196" s="2"/>
      <c r="BU196" s="2"/>
      <c r="BV196" s="2"/>
      <c r="BW196" s="2"/>
      <c r="BX196" s="2"/>
      <c r="BY196" s="2"/>
      <c r="BZ196" s="2"/>
      <c r="CA196" s="2"/>
      <c r="CB196" s="2"/>
      <c r="CC196" s="2"/>
      <c r="CD196" s="2"/>
      <c r="CE196" s="2"/>
      <c r="CF196" s="2"/>
      <c r="CG196" s="2"/>
      <c r="CH196" s="2"/>
      <c r="CI196" s="2"/>
      <c r="CJ196" s="2"/>
      <c r="CK196" s="2"/>
      <c r="CL196" s="2"/>
      <c r="CM196" s="2"/>
      <c r="CN196" s="2"/>
      <c r="CO196" s="2"/>
      <c r="CP196" s="2"/>
      <c r="CQ196" s="2"/>
      <c r="CR196" s="2"/>
      <c r="CS196" s="2"/>
      <c r="CT196" s="2"/>
    </row>
    <row r="197" spans="1:98">
      <c r="A197" s="2" t="s">
        <v>423</v>
      </c>
      <c r="B197" s="2"/>
      <c r="C197" s="1" t="s">
        <v>458</v>
      </c>
      <c r="D197" s="2">
        <v>2001</v>
      </c>
      <c r="E197" s="2" t="s">
        <v>301</v>
      </c>
      <c r="F197" s="2" t="s">
        <v>459</v>
      </c>
      <c r="G197" s="2"/>
      <c r="H197" s="2" t="s">
        <v>275</v>
      </c>
      <c r="I197" s="2" t="s">
        <v>460</v>
      </c>
      <c r="J197" s="2"/>
      <c r="K197" s="2"/>
      <c r="L197" s="104">
        <v>10641</v>
      </c>
      <c r="M197" s="2" t="s">
        <v>461</v>
      </c>
      <c r="N197" s="2"/>
      <c r="O197" s="2"/>
      <c r="R197" s="2"/>
      <c r="S197" s="2" t="s">
        <v>84</v>
      </c>
      <c r="T197" s="2" t="s">
        <v>466</v>
      </c>
      <c r="U197" s="2"/>
      <c r="V197" s="2" t="s">
        <v>275</v>
      </c>
      <c r="W197" s="2" t="s">
        <v>464</v>
      </c>
      <c r="X197" s="56" t="s">
        <v>101</v>
      </c>
      <c r="Z197" s="2"/>
      <c r="AA197" s="2"/>
      <c r="AB197" s="2"/>
      <c r="AC197" s="2"/>
      <c r="AD197" s="2">
        <v>10.8</v>
      </c>
      <c r="AE197" s="2">
        <v>5.91</v>
      </c>
      <c r="AF197" s="2">
        <v>19.89</v>
      </c>
      <c r="AG197" s="2"/>
      <c r="AJ197" s="2"/>
      <c r="AK197" s="2"/>
      <c r="AL197" s="2"/>
      <c r="AM197" s="2"/>
      <c r="AN197" s="2"/>
      <c r="AO197" s="2"/>
      <c r="AP197" s="2"/>
      <c r="AQ197" s="2">
        <v>2.84</v>
      </c>
      <c r="AR197" s="2">
        <v>1.37</v>
      </c>
      <c r="AS197" s="2">
        <v>5.9</v>
      </c>
      <c r="AT197" s="2"/>
      <c r="AU197" s="2" t="s">
        <v>465</v>
      </c>
      <c r="AX197" s="2"/>
      <c r="AY197" s="2"/>
      <c r="AZ197" s="2"/>
      <c r="BA197" s="2"/>
      <c r="BB197" s="2"/>
      <c r="BC197" s="2"/>
      <c r="BD197" s="2"/>
      <c r="BE197" s="2"/>
      <c r="BF197" s="2"/>
      <c r="BG197" s="2"/>
      <c r="BH197" s="2"/>
      <c r="BI197" s="2"/>
      <c r="BJ197" s="2"/>
      <c r="BK197" s="2"/>
      <c r="BL197" s="2"/>
      <c r="BM197" s="2"/>
      <c r="BN197" s="2"/>
      <c r="BO197" s="2"/>
      <c r="BP197" s="2"/>
      <c r="BQ197" s="2"/>
      <c r="BR197" s="2"/>
      <c r="BS197" s="2"/>
      <c r="BT197" s="2"/>
      <c r="BU197" s="2"/>
      <c r="BV197" s="2"/>
      <c r="BW197" s="2"/>
      <c r="BX197" s="2"/>
      <c r="BY197" s="2"/>
      <c r="BZ197" s="2"/>
      <c r="CA197" s="2"/>
      <c r="CB197" s="2"/>
      <c r="CC197" s="2"/>
      <c r="CD197" s="2"/>
      <c r="CE197" s="2"/>
      <c r="CF197" s="2"/>
      <c r="CG197" s="2"/>
      <c r="CH197" s="2"/>
      <c r="CI197" s="2"/>
      <c r="CJ197" s="2"/>
      <c r="CK197" s="2"/>
      <c r="CL197" s="2"/>
      <c r="CM197" s="2"/>
      <c r="CN197" s="2"/>
      <c r="CO197" s="2"/>
      <c r="CP197" s="2"/>
      <c r="CQ197" s="2"/>
      <c r="CR197" s="2"/>
      <c r="CS197" s="2"/>
      <c r="CT197" s="2"/>
    </row>
    <row r="198" spans="1:98">
      <c r="A198" s="2" t="s">
        <v>467</v>
      </c>
      <c r="B198" s="2"/>
      <c r="C198" s="1" t="s">
        <v>468</v>
      </c>
      <c r="D198" s="2">
        <v>2013</v>
      </c>
      <c r="E198" s="2" t="s">
        <v>313</v>
      </c>
      <c r="F198" s="2"/>
      <c r="G198" s="2" t="s">
        <v>469</v>
      </c>
      <c r="H198" s="2" t="s">
        <v>470</v>
      </c>
      <c r="I198" s="2"/>
      <c r="J198" s="2">
        <v>13.6</v>
      </c>
      <c r="K198" s="2">
        <v>60.9</v>
      </c>
      <c r="L198" s="2">
        <v>1098</v>
      </c>
      <c r="M198" s="2" t="s">
        <v>471</v>
      </c>
      <c r="N198" s="2"/>
      <c r="O198" s="2" t="s">
        <v>399</v>
      </c>
      <c r="R198" s="2"/>
      <c r="S198" s="2" t="s">
        <v>472</v>
      </c>
      <c r="T198" s="2" t="s">
        <v>473</v>
      </c>
      <c r="U198" s="2" t="s">
        <v>474</v>
      </c>
      <c r="V198" s="2" t="s">
        <v>475</v>
      </c>
      <c r="W198" s="2" t="s">
        <v>88</v>
      </c>
      <c r="X198" s="56" t="s">
        <v>89</v>
      </c>
      <c r="Y198" s="2" t="s">
        <v>476</v>
      </c>
      <c r="Z198" s="2"/>
      <c r="AA198" s="2"/>
      <c r="AB198" s="2"/>
      <c r="AC198" s="2"/>
      <c r="AD198" s="2">
        <v>2.54</v>
      </c>
      <c r="AE198" s="2">
        <v>1.22</v>
      </c>
      <c r="AF198" s="2">
        <v>5.23</v>
      </c>
      <c r="AG198" s="2"/>
      <c r="AJ198" s="2"/>
      <c r="AK198" s="2"/>
      <c r="AL198" s="2"/>
      <c r="AM198" s="2"/>
      <c r="AN198" s="2"/>
      <c r="AO198" s="2"/>
      <c r="AP198" s="2"/>
      <c r="AQ198" s="2"/>
      <c r="AR198" s="2"/>
      <c r="AS198" s="2"/>
      <c r="AT198" s="2"/>
      <c r="AU198" s="2"/>
      <c r="AX198" s="2"/>
      <c r="AY198" s="2"/>
      <c r="AZ198" s="2"/>
      <c r="BA198" s="2"/>
      <c r="BB198" s="2"/>
      <c r="BC198" s="2"/>
      <c r="BD198" s="2"/>
      <c r="BE198" s="2"/>
      <c r="BF198" s="2"/>
      <c r="BG198" s="2"/>
      <c r="BH198" s="2"/>
      <c r="BI198" s="2"/>
      <c r="BJ198" s="2"/>
      <c r="BK198" s="2"/>
      <c r="BL198" s="2"/>
      <c r="BM198" s="2"/>
      <c r="BN198" s="2"/>
      <c r="BO198" s="2"/>
      <c r="BP198" s="2"/>
      <c r="BQ198" s="2"/>
      <c r="BR198" s="2"/>
      <c r="BS198" s="2"/>
      <c r="BT198" s="2"/>
      <c r="BU198" s="2"/>
      <c r="BV198" s="2"/>
      <c r="BW198" s="2"/>
      <c r="BX198" s="2"/>
      <c r="BY198" s="2"/>
      <c r="BZ198" s="2"/>
      <c r="CA198" s="2"/>
      <c r="CB198" s="2"/>
      <c r="CC198" s="2"/>
      <c r="CD198" s="2"/>
      <c r="CG198" s="2"/>
      <c r="CH198" s="2"/>
      <c r="CI198" s="2"/>
      <c r="CJ198" s="2" t="s">
        <v>477</v>
      </c>
      <c r="CK198" s="2"/>
      <c r="CL198" s="2"/>
      <c r="CM198" s="2"/>
      <c r="CN198" s="2"/>
      <c r="CO198" s="2"/>
      <c r="CP198" s="2"/>
      <c r="CQ198" s="2"/>
      <c r="CR198" s="2"/>
      <c r="CS198" s="2"/>
      <c r="CT198" s="2"/>
    </row>
    <row r="199" spans="1:98">
      <c r="A199" s="2" t="s">
        <v>467</v>
      </c>
      <c r="B199" s="2"/>
      <c r="C199" s="1" t="s">
        <v>468</v>
      </c>
      <c r="D199" s="2">
        <v>2013</v>
      </c>
      <c r="E199" s="2" t="s">
        <v>313</v>
      </c>
      <c r="F199" s="2"/>
      <c r="G199" s="2" t="s">
        <v>469</v>
      </c>
      <c r="H199" s="2" t="s">
        <v>470</v>
      </c>
      <c r="I199" s="2"/>
      <c r="J199" s="2">
        <v>13.6</v>
      </c>
      <c r="K199" s="2">
        <v>60.9</v>
      </c>
      <c r="L199" s="2">
        <v>1098</v>
      </c>
      <c r="M199" s="2" t="s">
        <v>478</v>
      </c>
      <c r="N199" s="2"/>
      <c r="O199" s="2"/>
      <c r="R199" s="2"/>
      <c r="S199" s="2" t="s">
        <v>472</v>
      </c>
      <c r="T199" s="2" t="s">
        <v>479</v>
      </c>
      <c r="U199" s="2" t="s">
        <v>480</v>
      </c>
      <c r="V199" s="2" t="s">
        <v>475</v>
      </c>
      <c r="W199" s="2" t="s">
        <v>88</v>
      </c>
      <c r="X199" s="56" t="s">
        <v>89</v>
      </c>
      <c r="Y199" s="2" t="s">
        <v>476</v>
      </c>
      <c r="Z199" s="2"/>
      <c r="AA199" s="2"/>
      <c r="AB199" s="2"/>
      <c r="AC199" s="2"/>
      <c r="AD199" s="2">
        <v>2.16</v>
      </c>
      <c r="AE199" s="2">
        <v>1.2</v>
      </c>
      <c r="AF199" s="2">
        <v>3.9</v>
      </c>
      <c r="AG199" s="2"/>
      <c r="AJ199" s="2"/>
      <c r="AK199" s="2"/>
      <c r="AL199" s="2"/>
      <c r="AM199" s="2"/>
      <c r="AN199" s="2"/>
      <c r="AO199" s="2"/>
      <c r="AP199" s="2"/>
      <c r="AQ199" s="2"/>
      <c r="AR199" s="2"/>
      <c r="AS199" s="2"/>
      <c r="AT199" s="2"/>
      <c r="AU199" s="2"/>
      <c r="AX199" s="2"/>
      <c r="AY199" s="2"/>
      <c r="AZ199" s="2"/>
      <c r="BA199" s="2"/>
      <c r="BB199" s="2"/>
      <c r="BC199" s="2"/>
      <c r="BD199" s="2"/>
      <c r="BE199" s="2"/>
      <c r="BF199" s="2"/>
      <c r="BG199" s="2"/>
      <c r="BH199" s="2"/>
      <c r="BI199" s="2"/>
      <c r="BJ199" s="2"/>
      <c r="BK199" s="2"/>
      <c r="BL199" s="2"/>
      <c r="BM199" s="2"/>
      <c r="BN199" s="2"/>
      <c r="BO199" s="2"/>
      <c r="BP199" s="2"/>
      <c r="BQ199" s="2"/>
      <c r="BR199" s="2"/>
      <c r="BS199" s="2"/>
      <c r="BT199" s="2"/>
      <c r="BU199" s="2"/>
      <c r="BV199" s="2"/>
      <c r="BW199" s="2"/>
      <c r="BX199" s="2"/>
      <c r="BY199" s="2"/>
      <c r="BZ199" s="2"/>
      <c r="CA199" s="2"/>
      <c r="CB199" s="2"/>
      <c r="CC199" s="2"/>
      <c r="CD199" s="2"/>
      <c r="CG199" s="2"/>
      <c r="CH199" s="2"/>
      <c r="CI199" s="2"/>
      <c r="CJ199" s="2"/>
      <c r="CK199" s="2"/>
      <c r="CL199" s="2"/>
      <c r="CM199" s="2"/>
      <c r="CN199" s="2"/>
      <c r="CO199" s="2"/>
      <c r="CP199" s="2"/>
      <c r="CQ199" s="2"/>
      <c r="CR199" s="2"/>
      <c r="CS199" s="2"/>
      <c r="CT199" s="2"/>
    </row>
    <row r="200" spans="1:98">
      <c r="A200" s="2" t="s">
        <v>467</v>
      </c>
      <c r="B200" s="2"/>
      <c r="C200" s="1" t="s">
        <v>468</v>
      </c>
      <c r="D200" s="2">
        <v>2013</v>
      </c>
      <c r="E200" s="2" t="s">
        <v>313</v>
      </c>
      <c r="F200" s="2"/>
      <c r="G200" s="2" t="s">
        <v>469</v>
      </c>
      <c r="H200" s="2" t="s">
        <v>470</v>
      </c>
      <c r="I200" s="2"/>
      <c r="J200" s="2">
        <v>13.6</v>
      </c>
      <c r="K200" s="2">
        <v>60.9</v>
      </c>
      <c r="L200" s="2">
        <v>1098</v>
      </c>
      <c r="M200" s="2" t="s">
        <v>471</v>
      </c>
      <c r="N200" s="2"/>
      <c r="O200" s="2"/>
      <c r="R200" s="2"/>
      <c r="S200" s="2" t="s">
        <v>381</v>
      </c>
      <c r="T200" s="2" t="s">
        <v>481</v>
      </c>
      <c r="U200" s="2" t="s">
        <v>86</v>
      </c>
      <c r="V200" s="2" t="s">
        <v>475</v>
      </c>
      <c r="W200" s="2" t="s">
        <v>88</v>
      </c>
      <c r="X200" s="56" t="s">
        <v>89</v>
      </c>
      <c r="Y200" s="2" t="s">
        <v>476</v>
      </c>
      <c r="Z200" s="2"/>
      <c r="AA200" s="2"/>
      <c r="AB200" s="2"/>
      <c r="AC200" s="2"/>
      <c r="AD200" s="2">
        <v>1.9</v>
      </c>
      <c r="AE200" s="2">
        <v>1</v>
      </c>
      <c r="AF200" s="2">
        <v>3.73</v>
      </c>
      <c r="AG200" s="2"/>
      <c r="AJ200" s="2"/>
      <c r="AK200" s="2"/>
      <c r="AL200" s="2"/>
      <c r="AM200" s="2"/>
      <c r="AN200" s="2"/>
      <c r="AO200" s="2"/>
      <c r="AP200" s="2"/>
      <c r="AQ200" s="2"/>
      <c r="AR200" s="2"/>
      <c r="AS200" s="2"/>
      <c r="AT200" s="2"/>
      <c r="AU200" s="2"/>
      <c r="AX200" s="2"/>
      <c r="AY200" s="2"/>
      <c r="AZ200" s="2"/>
      <c r="BA200" s="2"/>
      <c r="BB200" s="2"/>
      <c r="BC200" s="2"/>
      <c r="BD200" s="2"/>
      <c r="BE200" s="2"/>
      <c r="BF200" s="2"/>
      <c r="BG200" s="2"/>
      <c r="BH200" s="2"/>
      <c r="BI200" s="2"/>
      <c r="BJ200" s="2"/>
      <c r="BK200" s="2"/>
      <c r="BL200" s="2"/>
      <c r="BM200" s="2"/>
      <c r="BN200" s="2"/>
      <c r="BO200" s="2"/>
      <c r="BP200" s="2"/>
      <c r="BQ200" s="2"/>
      <c r="BR200" s="2"/>
      <c r="BS200" s="2"/>
      <c r="BT200" s="2"/>
      <c r="BU200" s="2"/>
      <c r="BV200" s="2"/>
      <c r="BW200" s="2"/>
      <c r="BX200" s="2"/>
      <c r="BY200" s="2"/>
      <c r="BZ200" s="2"/>
      <c r="CA200" s="2"/>
      <c r="CB200" s="2"/>
      <c r="CC200" s="2"/>
      <c r="CD200" s="2"/>
      <c r="CG200" s="2"/>
      <c r="CH200" s="2"/>
      <c r="CI200" s="2"/>
      <c r="CJ200" s="2"/>
      <c r="CK200" s="2"/>
      <c r="CL200" s="2"/>
      <c r="CM200" s="2"/>
      <c r="CN200" s="2"/>
      <c r="CO200" s="2"/>
      <c r="CP200" s="2"/>
      <c r="CQ200" s="2"/>
      <c r="CR200" s="2"/>
      <c r="CS200" s="2"/>
      <c r="CT200" s="2"/>
    </row>
    <row r="201" spans="1:98">
      <c r="A201" s="2" t="s">
        <v>467</v>
      </c>
      <c r="B201" s="2"/>
      <c r="C201" s="1" t="s">
        <v>468</v>
      </c>
      <c r="D201" s="2">
        <v>2013</v>
      </c>
      <c r="E201" s="2" t="s">
        <v>313</v>
      </c>
      <c r="F201" s="2"/>
      <c r="G201" s="2" t="s">
        <v>469</v>
      </c>
      <c r="H201" s="2" t="s">
        <v>470</v>
      </c>
      <c r="I201" s="2"/>
      <c r="J201" s="2">
        <v>13.6</v>
      </c>
      <c r="K201" s="2">
        <v>60.9</v>
      </c>
      <c r="L201" s="2">
        <v>1098</v>
      </c>
      <c r="M201" s="2" t="s">
        <v>471</v>
      </c>
      <c r="N201" s="2"/>
      <c r="O201" s="2"/>
      <c r="R201" s="2"/>
      <c r="S201" s="2" t="s">
        <v>381</v>
      </c>
      <c r="T201" s="2" t="s">
        <v>482</v>
      </c>
      <c r="U201" s="2" t="s">
        <v>463</v>
      </c>
      <c r="V201" s="2" t="s">
        <v>475</v>
      </c>
      <c r="W201" s="2" t="s">
        <v>88</v>
      </c>
      <c r="X201" s="56" t="s">
        <v>89</v>
      </c>
      <c r="Y201" s="2" t="s">
        <v>476</v>
      </c>
      <c r="Z201" s="2"/>
      <c r="AA201" s="2"/>
      <c r="AB201" s="2"/>
      <c r="AC201" s="2"/>
      <c r="AD201" s="2">
        <v>2.33</v>
      </c>
      <c r="AE201" s="2">
        <v>1.25</v>
      </c>
      <c r="AF201" s="2">
        <v>3.96</v>
      </c>
      <c r="AG201" s="2"/>
      <c r="AJ201" s="2"/>
      <c r="AK201" s="2"/>
      <c r="AL201" s="2"/>
      <c r="AM201" s="2"/>
      <c r="AN201" s="2"/>
      <c r="AO201" s="2"/>
      <c r="AP201" s="2"/>
      <c r="AQ201" s="2"/>
      <c r="AR201" s="2"/>
      <c r="AS201" s="2"/>
      <c r="AT201" s="2"/>
      <c r="AU201" s="2"/>
      <c r="AX201" s="2"/>
      <c r="AY201" s="2"/>
      <c r="AZ201" s="2"/>
      <c r="BA201" s="2"/>
      <c r="BB201" s="2"/>
      <c r="BC201" s="2"/>
      <c r="BD201" s="2"/>
      <c r="BE201" s="2"/>
      <c r="BF201" s="2"/>
      <c r="BG201" s="2"/>
      <c r="BH201" s="2"/>
      <c r="BI201" s="2"/>
      <c r="BJ201" s="2"/>
      <c r="BK201" s="2"/>
      <c r="BL201" s="2"/>
      <c r="BM201" s="2"/>
      <c r="BN201" s="2"/>
      <c r="BO201" s="2"/>
      <c r="BP201" s="2"/>
      <c r="BQ201" s="2"/>
      <c r="BR201" s="2"/>
      <c r="BS201" s="2"/>
      <c r="BT201" s="2"/>
      <c r="BU201" s="2"/>
      <c r="BV201" s="2"/>
      <c r="BW201" s="2"/>
      <c r="BX201" s="2"/>
      <c r="BY201" s="2"/>
      <c r="BZ201" s="2"/>
      <c r="CA201" s="2"/>
      <c r="CB201" s="2"/>
      <c r="CC201" s="2"/>
      <c r="CD201" s="2"/>
      <c r="CG201" s="2"/>
      <c r="CH201" s="2"/>
      <c r="CI201" s="2"/>
      <c r="CJ201" s="2"/>
      <c r="CK201" s="2"/>
      <c r="CL201" s="2"/>
      <c r="CM201" s="2"/>
      <c r="CN201" s="2"/>
      <c r="CO201" s="2"/>
      <c r="CP201" s="2"/>
      <c r="CQ201" s="2"/>
      <c r="CR201" s="2"/>
      <c r="CS201" s="2"/>
      <c r="CT201" s="2"/>
    </row>
    <row r="202" spans="1:98">
      <c r="A202" s="2" t="s">
        <v>467</v>
      </c>
      <c r="B202" s="2"/>
      <c r="C202" s="1" t="s">
        <v>483</v>
      </c>
      <c r="D202" s="2">
        <v>2009</v>
      </c>
      <c r="E202" s="2" t="s">
        <v>301</v>
      </c>
      <c r="F202" s="2" t="s">
        <v>459</v>
      </c>
      <c r="G202" s="2" t="s">
        <v>484</v>
      </c>
      <c r="H202" s="2" t="s">
        <v>485</v>
      </c>
      <c r="I202" s="2" t="s">
        <v>486</v>
      </c>
      <c r="J202" s="2"/>
      <c r="K202" s="2"/>
      <c r="L202" s="2">
        <v>1490</v>
      </c>
      <c r="M202" s="2" t="s">
        <v>487</v>
      </c>
      <c r="N202" s="2" t="s">
        <v>488</v>
      </c>
      <c r="O202" s="2"/>
      <c r="R202" s="2"/>
      <c r="S202" s="2" t="s">
        <v>84</v>
      </c>
      <c r="T202" s="2" t="s">
        <v>489</v>
      </c>
      <c r="U202" s="2" t="s">
        <v>490</v>
      </c>
      <c r="V202" s="2" t="s">
        <v>491</v>
      </c>
      <c r="W202" s="2" t="s">
        <v>492</v>
      </c>
      <c r="X202" s="56" t="s">
        <v>101</v>
      </c>
      <c r="Z202" s="2">
        <v>8</v>
      </c>
      <c r="AA202" s="2">
        <v>83</v>
      </c>
      <c r="AB202" s="2">
        <v>63</v>
      </c>
      <c r="AC202" s="2">
        <v>1026</v>
      </c>
      <c r="AD202" s="2"/>
      <c r="AE202" s="2"/>
      <c r="AF202" s="2"/>
      <c r="AG202" s="2"/>
      <c r="AJ202" s="2"/>
      <c r="AK202" s="2"/>
      <c r="AL202" s="2"/>
      <c r="AM202" s="2"/>
      <c r="AN202" s="2"/>
      <c r="AO202" s="2"/>
      <c r="AP202" s="2"/>
      <c r="AQ202" s="2"/>
      <c r="AR202" s="2"/>
      <c r="AS202" s="2"/>
      <c r="AT202" s="2"/>
      <c r="AU202" s="2"/>
      <c r="AX202" s="2"/>
      <c r="AY202" s="2"/>
      <c r="AZ202" s="2"/>
      <c r="BA202" s="2"/>
      <c r="BB202" s="2"/>
      <c r="BC202" s="2"/>
      <c r="BD202" s="2"/>
      <c r="BE202" s="2"/>
      <c r="BF202" s="2"/>
      <c r="BG202" s="2"/>
      <c r="BH202" s="2"/>
      <c r="BI202" s="2"/>
      <c r="BJ202" s="2"/>
      <c r="BK202" s="2"/>
      <c r="BL202" s="2"/>
      <c r="BM202" s="2"/>
      <c r="BN202" s="2"/>
      <c r="BO202" s="2"/>
      <c r="BP202" s="2"/>
      <c r="BQ202" s="2"/>
      <c r="BR202" s="2"/>
      <c r="BS202" s="2"/>
      <c r="BT202" s="2"/>
      <c r="BU202" s="2"/>
      <c r="BV202" s="2"/>
      <c r="BW202" s="2"/>
      <c r="BX202" s="2"/>
      <c r="BY202" s="2"/>
      <c r="BZ202" s="2"/>
      <c r="CA202" s="2"/>
      <c r="CB202" s="2"/>
      <c r="CC202" s="2"/>
      <c r="CD202" s="2"/>
      <c r="CG202" s="2"/>
      <c r="CH202" s="2"/>
      <c r="CI202" s="2"/>
      <c r="CJ202" s="2"/>
      <c r="CK202" s="2"/>
      <c r="CL202" s="2"/>
      <c r="CM202" s="2"/>
      <c r="CN202" s="2"/>
      <c r="CO202" s="2"/>
      <c r="CP202" s="2"/>
      <c r="CQ202" s="2"/>
      <c r="CR202" s="2"/>
      <c r="CS202" s="2"/>
      <c r="CT202" s="2"/>
    </row>
    <row r="203" spans="1:98">
      <c r="A203" s="2" t="s">
        <v>467</v>
      </c>
      <c r="B203" s="2"/>
      <c r="C203" s="1" t="s">
        <v>483</v>
      </c>
      <c r="D203" s="2">
        <v>2009</v>
      </c>
      <c r="E203" s="2" t="s">
        <v>301</v>
      </c>
      <c r="F203" s="2" t="s">
        <v>459</v>
      </c>
      <c r="G203" s="2" t="s">
        <v>484</v>
      </c>
      <c r="H203" s="2" t="s">
        <v>485</v>
      </c>
      <c r="I203" s="2" t="s">
        <v>486</v>
      </c>
      <c r="J203" s="2"/>
      <c r="K203" s="2"/>
      <c r="L203" s="2">
        <v>1490</v>
      </c>
      <c r="M203" s="2" t="s">
        <v>487</v>
      </c>
      <c r="N203" s="2" t="s">
        <v>488</v>
      </c>
      <c r="O203" s="2"/>
      <c r="R203" s="2"/>
      <c r="S203" s="2"/>
      <c r="T203" s="2" t="s">
        <v>493</v>
      </c>
      <c r="U203" s="2" t="s">
        <v>490</v>
      </c>
      <c r="V203" s="2" t="s">
        <v>491</v>
      </c>
      <c r="W203" s="2" t="s">
        <v>492</v>
      </c>
      <c r="X203" s="56" t="s">
        <v>101</v>
      </c>
      <c r="Z203" s="2">
        <v>13</v>
      </c>
      <c r="AA203" s="2">
        <v>83</v>
      </c>
      <c r="AB203" s="2">
        <v>47</v>
      </c>
      <c r="AC203" s="2">
        <v>1026</v>
      </c>
      <c r="AD203" s="2"/>
      <c r="AE203" s="2"/>
      <c r="AF203" s="2"/>
      <c r="AG203" s="2"/>
      <c r="AJ203" s="2"/>
      <c r="AK203" s="2"/>
      <c r="AL203" s="2"/>
      <c r="AM203" s="2"/>
      <c r="AN203" s="2"/>
      <c r="AO203" s="2"/>
      <c r="AP203" s="2"/>
      <c r="AQ203" s="2">
        <v>1.38</v>
      </c>
      <c r="AR203" s="2">
        <v>0.63</v>
      </c>
      <c r="AS203" s="2">
        <v>3.03</v>
      </c>
      <c r="AT203" s="2"/>
      <c r="AU203" s="2" t="s">
        <v>494</v>
      </c>
      <c r="AX203" s="2"/>
      <c r="AY203" s="2"/>
      <c r="AZ203" s="2"/>
      <c r="BA203" s="2"/>
      <c r="BB203" s="2"/>
      <c r="BC203" s="2"/>
      <c r="BD203" s="2"/>
      <c r="BE203" s="2"/>
      <c r="BF203" s="2"/>
      <c r="BG203" s="2"/>
      <c r="BH203" s="2"/>
      <c r="BI203" s="2"/>
      <c r="BJ203" s="2"/>
      <c r="BK203" s="2"/>
      <c r="BL203" s="2"/>
      <c r="BM203" s="2"/>
      <c r="BN203" s="2"/>
      <c r="BO203" s="2"/>
      <c r="BP203" s="2"/>
      <c r="BQ203" s="2"/>
      <c r="BR203" s="2"/>
      <c r="BS203" s="2"/>
      <c r="BT203" s="2"/>
      <c r="BU203" s="2"/>
      <c r="BV203" s="2"/>
      <c r="BW203" s="2"/>
      <c r="BX203" s="2"/>
      <c r="BY203" s="2"/>
      <c r="BZ203" s="2"/>
      <c r="CA203" s="2"/>
      <c r="CB203" s="2"/>
      <c r="CC203" s="2"/>
      <c r="CD203" s="2"/>
      <c r="CG203" s="2"/>
      <c r="CH203" s="2"/>
      <c r="CI203" s="2"/>
      <c r="CJ203" s="2"/>
      <c r="CK203" s="2"/>
      <c r="CL203" s="2"/>
      <c r="CM203" s="2"/>
      <c r="CN203" s="2"/>
      <c r="CO203" s="2"/>
      <c r="CP203" s="2"/>
      <c r="CQ203" s="2"/>
      <c r="CR203" s="2"/>
      <c r="CS203" s="2"/>
      <c r="CT203" s="2"/>
    </row>
    <row r="204" spans="1:98">
      <c r="A204" s="2" t="s">
        <v>467</v>
      </c>
      <c r="B204" s="2"/>
      <c r="C204" s="1" t="s">
        <v>483</v>
      </c>
      <c r="D204" s="2">
        <v>2009</v>
      </c>
      <c r="E204" s="2" t="s">
        <v>301</v>
      </c>
      <c r="F204" s="2" t="s">
        <v>459</v>
      </c>
      <c r="G204" s="2" t="s">
        <v>484</v>
      </c>
      <c r="H204" s="2" t="s">
        <v>485</v>
      </c>
      <c r="I204" s="2" t="s">
        <v>486</v>
      </c>
      <c r="J204" s="2"/>
      <c r="K204" s="2"/>
      <c r="L204" s="2">
        <v>1490</v>
      </c>
      <c r="M204" s="2" t="s">
        <v>487</v>
      </c>
      <c r="N204" s="2" t="s">
        <v>488</v>
      </c>
      <c r="O204" s="2"/>
      <c r="R204" s="2"/>
      <c r="S204" s="2" t="s">
        <v>495</v>
      </c>
      <c r="T204" s="2" t="s">
        <v>496</v>
      </c>
      <c r="U204" s="2" t="s">
        <v>497</v>
      </c>
      <c r="V204" s="2"/>
      <c r="W204" s="2"/>
      <c r="X204" s="56" t="s">
        <v>101</v>
      </c>
      <c r="Z204" s="2">
        <v>27</v>
      </c>
      <c r="AA204" s="2">
        <v>68</v>
      </c>
      <c r="AB204" s="2">
        <v>194</v>
      </c>
      <c r="AC204" s="2">
        <v>860</v>
      </c>
      <c r="AD204" s="2"/>
      <c r="AE204" s="2"/>
      <c r="AF204" s="2"/>
      <c r="AG204" s="2"/>
      <c r="AJ204" s="2"/>
      <c r="AK204" s="2"/>
      <c r="AL204" s="2"/>
      <c r="AM204" s="2"/>
      <c r="AN204" s="2"/>
      <c r="AO204" s="2"/>
      <c r="AP204" s="2"/>
      <c r="AQ204" s="2">
        <v>2.39</v>
      </c>
      <c r="AR204" s="2">
        <v>1.19</v>
      </c>
      <c r="AS204" s="2">
        <v>4.79</v>
      </c>
      <c r="AT204" s="2"/>
      <c r="AU204" s="2" t="s">
        <v>494</v>
      </c>
      <c r="AX204" s="2"/>
      <c r="AY204" s="2"/>
      <c r="AZ204" s="2"/>
      <c r="BA204" s="2"/>
      <c r="BB204" s="2"/>
      <c r="BC204" s="2"/>
      <c r="BD204" s="2"/>
      <c r="BE204" s="2"/>
      <c r="BF204" s="2"/>
      <c r="BG204" s="2"/>
      <c r="BH204" s="2"/>
      <c r="BI204" s="2"/>
      <c r="BJ204" s="2"/>
      <c r="BK204" s="2"/>
      <c r="BL204" s="2"/>
      <c r="BM204" s="2"/>
      <c r="BN204" s="2"/>
      <c r="BO204" s="2"/>
      <c r="BP204" s="2"/>
      <c r="BQ204" s="2"/>
      <c r="BR204" s="2"/>
      <c r="BS204" s="2"/>
      <c r="BT204" s="2"/>
      <c r="BU204" s="2"/>
      <c r="BV204" s="2"/>
      <c r="BW204" s="2"/>
      <c r="BX204" s="2"/>
      <c r="BY204" s="2"/>
      <c r="BZ204" s="2"/>
      <c r="CA204" s="2"/>
      <c r="CB204" s="2"/>
      <c r="CC204" s="2"/>
      <c r="CD204" s="2"/>
      <c r="CG204" s="2"/>
      <c r="CH204" s="2"/>
      <c r="CI204" s="2"/>
      <c r="CJ204" s="2"/>
      <c r="CK204" s="2"/>
      <c r="CL204" s="2"/>
      <c r="CM204" s="2"/>
      <c r="CN204" s="2"/>
      <c r="CO204" s="2"/>
      <c r="CP204" s="2"/>
      <c r="CQ204" s="2"/>
      <c r="CR204" s="2"/>
      <c r="CS204" s="2"/>
      <c r="CT204" s="2"/>
    </row>
    <row r="205" spans="1:98">
      <c r="A205" s="2" t="s">
        <v>467</v>
      </c>
      <c r="B205" s="2"/>
      <c r="C205" s="1" t="s">
        <v>483</v>
      </c>
      <c r="D205" s="2">
        <v>2009</v>
      </c>
      <c r="E205" s="2" t="s">
        <v>301</v>
      </c>
      <c r="F205" s="2" t="s">
        <v>459</v>
      </c>
      <c r="G205" s="2" t="s">
        <v>484</v>
      </c>
      <c r="H205" s="2" t="s">
        <v>485</v>
      </c>
      <c r="I205" s="2" t="s">
        <v>486</v>
      </c>
      <c r="J205" s="2"/>
      <c r="K205" s="2"/>
      <c r="L205" s="2">
        <v>1490</v>
      </c>
      <c r="M205" s="2" t="s">
        <v>487</v>
      </c>
      <c r="N205" s="2" t="s">
        <v>488</v>
      </c>
      <c r="O205" s="2"/>
      <c r="R205" s="2"/>
      <c r="S205" s="2" t="s">
        <v>495</v>
      </c>
      <c r="T205" s="2" t="s">
        <v>498</v>
      </c>
      <c r="U205" s="2" t="s">
        <v>497</v>
      </c>
      <c r="V205" s="2"/>
      <c r="W205" s="2"/>
      <c r="X205" s="56" t="s">
        <v>101</v>
      </c>
      <c r="Z205" s="2">
        <v>9</v>
      </c>
      <c r="AA205" s="2">
        <v>68</v>
      </c>
      <c r="AB205" s="2">
        <v>84</v>
      </c>
      <c r="AC205" s="2">
        <v>860</v>
      </c>
      <c r="AD205" s="2"/>
      <c r="AE205" s="2"/>
      <c r="AF205" s="2"/>
      <c r="AG205" s="2"/>
      <c r="AJ205" s="2"/>
      <c r="AK205" s="2"/>
      <c r="AL205" s="2"/>
      <c r="AM205" s="2"/>
      <c r="AN205" s="2"/>
      <c r="AO205" s="2"/>
      <c r="AP205" s="2"/>
      <c r="AQ205" s="2">
        <v>1.36</v>
      </c>
      <c r="AR205" s="2">
        <v>0.83</v>
      </c>
      <c r="AS205" s="2">
        <v>2.23</v>
      </c>
      <c r="AT205" s="2"/>
      <c r="AU205" s="2" t="s">
        <v>494</v>
      </c>
      <c r="AX205" s="2"/>
      <c r="AY205" s="2"/>
      <c r="AZ205" s="2"/>
      <c r="BA205" s="2"/>
      <c r="BB205" s="2"/>
      <c r="BC205" s="2"/>
      <c r="BD205" s="2"/>
      <c r="BE205" s="2"/>
      <c r="BF205" s="2"/>
      <c r="BG205" s="2"/>
      <c r="BH205" s="2"/>
      <c r="BI205" s="2"/>
      <c r="BJ205" s="2"/>
      <c r="BK205" s="2"/>
      <c r="BL205" s="2"/>
      <c r="BM205" s="2"/>
      <c r="BN205" s="2"/>
      <c r="BO205" s="2"/>
      <c r="BP205" s="2"/>
      <c r="BQ205" s="2"/>
      <c r="BR205" s="2"/>
      <c r="BS205" s="2"/>
      <c r="BT205" s="2"/>
      <c r="BU205" s="2"/>
      <c r="BV205" s="2"/>
      <c r="BW205" s="2"/>
      <c r="BX205" s="2"/>
      <c r="BY205" s="2"/>
      <c r="BZ205" s="2"/>
      <c r="CA205" s="2"/>
      <c r="CB205" s="2"/>
      <c r="CC205" s="2"/>
      <c r="CD205" s="2"/>
      <c r="CG205" s="2"/>
      <c r="CH205" s="2"/>
      <c r="CI205" s="2"/>
      <c r="CJ205" s="2"/>
      <c r="CK205" s="2"/>
      <c r="CL205" s="2"/>
      <c r="CM205" s="2"/>
      <c r="CN205" s="2"/>
      <c r="CO205" s="2"/>
      <c r="CP205" s="2"/>
      <c r="CQ205" s="2"/>
      <c r="CR205" s="2"/>
      <c r="CS205" s="2"/>
      <c r="CT205" s="2"/>
    </row>
    <row r="206" spans="1:98">
      <c r="A206" s="2" t="s">
        <v>467</v>
      </c>
      <c r="B206" s="2"/>
      <c r="C206" s="1" t="s">
        <v>499</v>
      </c>
      <c r="D206" s="2">
        <v>2019</v>
      </c>
      <c r="E206" s="2" t="s">
        <v>500</v>
      </c>
      <c r="F206" s="2"/>
      <c r="G206" s="2" t="s">
        <v>501</v>
      </c>
      <c r="H206" s="2" t="s">
        <v>502</v>
      </c>
      <c r="I206" s="2" t="s">
        <v>503</v>
      </c>
      <c r="J206" s="2">
        <v>16.600000000000001</v>
      </c>
      <c r="K206" s="2">
        <v>28.8</v>
      </c>
      <c r="L206" s="2">
        <v>527</v>
      </c>
      <c r="M206" s="2" t="s">
        <v>504</v>
      </c>
      <c r="N206" s="2" t="s">
        <v>505</v>
      </c>
      <c r="O206" s="2"/>
      <c r="Q206" s="2">
        <v>40</v>
      </c>
      <c r="R206" s="2">
        <v>106</v>
      </c>
      <c r="S206" s="2" t="s">
        <v>84</v>
      </c>
      <c r="T206" s="2" t="s">
        <v>506</v>
      </c>
      <c r="U206" s="2" t="s">
        <v>507</v>
      </c>
      <c r="V206" s="2" t="s">
        <v>502</v>
      </c>
      <c r="W206" s="2" t="s">
        <v>492</v>
      </c>
      <c r="X206" s="56" t="s">
        <v>101</v>
      </c>
      <c r="Z206" s="2">
        <v>19</v>
      </c>
      <c r="AA206" s="2">
        <v>21</v>
      </c>
      <c r="AB206" s="2">
        <v>21</v>
      </c>
      <c r="AC206" s="2">
        <v>85</v>
      </c>
      <c r="AD206" s="2"/>
      <c r="AE206" s="2"/>
      <c r="AF206" s="2"/>
      <c r="AG206" s="2"/>
      <c r="AJ206" s="2"/>
      <c r="AK206" s="2"/>
      <c r="AL206" s="2"/>
      <c r="AM206" s="2"/>
      <c r="AN206" s="2"/>
      <c r="AO206" s="2"/>
      <c r="AP206" s="2"/>
      <c r="AQ206" s="2"/>
      <c r="AR206" s="2"/>
      <c r="AS206" s="2"/>
      <c r="AT206" s="2"/>
      <c r="AU206" s="2"/>
      <c r="AX206" s="2"/>
      <c r="AY206" s="2"/>
      <c r="AZ206" s="2"/>
      <c r="BA206" s="2"/>
      <c r="BB206" s="2"/>
      <c r="BC206" s="2"/>
      <c r="BD206" s="2"/>
      <c r="BE206" s="2"/>
      <c r="BF206" s="2"/>
      <c r="BG206" s="2"/>
      <c r="BH206" s="2"/>
      <c r="BI206" s="2"/>
      <c r="BJ206" s="2"/>
      <c r="BK206" s="2"/>
      <c r="BL206" s="2"/>
      <c r="BM206" s="2"/>
      <c r="BN206" s="2"/>
      <c r="BO206" s="2"/>
      <c r="BP206" s="2"/>
      <c r="BQ206" s="2"/>
      <c r="BR206" s="2"/>
      <c r="BS206" s="2"/>
      <c r="BT206" s="2"/>
      <c r="BU206" s="2"/>
      <c r="BV206" s="2"/>
      <c r="BW206" s="2"/>
      <c r="BX206" s="2"/>
      <c r="BY206" s="2"/>
      <c r="BZ206" s="2"/>
      <c r="CA206" s="2"/>
      <c r="CB206" s="2"/>
      <c r="CC206" s="2"/>
      <c r="CD206" s="2"/>
      <c r="CG206" s="2"/>
      <c r="CH206" s="2"/>
      <c r="CI206" s="2"/>
      <c r="CJ206" s="2"/>
      <c r="CK206" s="2"/>
      <c r="CL206" s="2"/>
      <c r="CM206" s="2"/>
      <c r="CN206" s="2"/>
      <c r="CO206" s="2"/>
      <c r="CP206" s="2"/>
      <c r="CQ206" s="2"/>
      <c r="CR206" s="2"/>
      <c r="CS206" s="2"/>
      <c r="CT206" s="2"/>
    </row>
    <row r="207" spans="1:98">
      <c r="A207" s="2" t="s">
        <v>467</v>
      </c>
      <c r="B207" s="2"/>
      <c r="C207" s="1" t="s">
        <v>499</v>
      </c>
      <c r="D207" s="2">
        <v>2019</v>
      </c>
      <c r="E207" s="2" t="s">
        <v>500</v>
      </c>
      <c r="F207" s="2"/>
      <c r="G207" s="2" t="s">
        <v>501</v>
      </c>
      <c r="H207" s="2" t="s">
        <v>502</v>
      </c>
      <c r="I207" s="2" t="s">
        <v>503</v>
      </c>
      <c r="J207" s="2">
        <v>16.600000000000001</v>
      </c>
      <c r="K207" s="2">
        <v>28.8</v>
      </c>
      <c r="L207" s="2">
        <v>527</v>
      </c>
      <c r="M207" s="2" t="s">
        <v>504</v>
      </c>
      <c r="N207" s="2" t="s">
        <v>505</v>
      </c>
      <c r="O207" s="2"/>
      <c r="Q207" s="2">
        <v>70</v>
      </c>
      <c r="R207" s="2">
        <v>76</v>
      </c>
      <c r="S207" s="2" t="s">
        <v>84</v>
      </c>
      <c r="T207" s="2" t="s">
        <v>508</v>
      </c>
      <c r="U207" s="2" t="s">
        <v>509</v>
      </c>
      <c r="V207" s="2" t="s">
        <v>502</v>
      </c>
      <c r="W207" s="2" t="s">
        <v>492</v>
      </c>
      <c r="X207" s="56" t="s">
        <v>101</v>
      </c>
      <c r="Z207" s="2">
        <v>28</v>
      </c>
      <c r="AA207" s="2">
        <v>12</v>
      </c>
      <c r="AB207" s="2">
        <v>42</v>
      </c>
      <c r="AC207" s="2">
        <v>64</v>
      </c>
      <c r="AD207" s="2"/>
      <c r="AE207" s="2"/>
      <c r="AF207" s="2"/>
      <c r="AG207" s="2"/>
      <c r="AJ207" s="2"/>
      <c r="AK207" s="2"/>
      <c r="AL207" s="2"/>
      <c r="AM207" s="2"/>
      <c r="AN207" s="2"/>
      <c r="AO207" s="2"/>
      <c r="AP207" s="2"/>
      <c r="AQ207" s="2"/>
      <c r="AR207" s="2"/>
      <c r="AS207" s="2"/>
      <c r="AT207" s="2"/>
      <c r="AU207" s="2"/>
      <c r="AX207" s="2"/>
      <c r="AY207" s="2"/>
      <c r="AZ207" s="2"/>
      <c r="BA207" s="2"/>
      <c r="BB207" s="2"/>
      <c r="BC207" s="2"/>
      <c r="BD207" s="2"/>
      <c r="BE207" s="2"/>
      <c r="BF207" s="2"/>
      <c r="BG207" s="2"/>
      <c r="BH207" s="2"/>
      <c r="BI207" s="2"/>
      <c r="BJ207" s="2"/>
      <c r="BK207" s="2"/>
      <c r="BL207" s="2"/>
      <c r="BM207" s="2"/>
      <c r="BN207" s="2"/>
      <c r="BO207" s="2"/>
      <c r="BP207" s="2"/>
      <c r="BQ207" s="2"/>
      <c r="BR207" s="2"/>
      <c r="BS207" s="2"/>
      <c r="BT207" s="2"/>
      <c r="BU207" s="2"/>
      <c r="BV207" s="2"/>
      <c r="BW207" s="2"/>
      <c r="BX207" s="2"/>
      <c r="BY207" s="2"/>
      <c r="BZ207" s="2"/>
      <c r="CA207" s="2"/>
      <c r="CB207" s="2"/>
      <c r="CC207" s="2"/>
      <c r="CD207" s="2"/>
      <c r="CG207" s="2"/>
      <c r="CH207" s="2"/>
      <c r="CI207" s="2"/>
      <c r="CJ207" s="2"/>
      <c r="CK207" s="2"/>
      <c r="CL207" s="2"/>
      <c r="CM207" s="2"/>
      <c r="CN207" s="2"/>
      <c r="CO207" s="2"/>
      <c r="CP207" s="2"/>
      <c r="CQ207" s="2"/>
      <c r="CR207" s="2"/>
      <c r="CS207" s="2"/>
      <c r="CT207" s="2"/>
    </row>
    <row r="208" spans="1:98">
      <c r="A208" s="2" t="s">
        <v>467</v>
      </c>
      <c r="B208" s="2"/>
      <c r="C208" s="1" t="s">
        <v>499</v>
      </c>
      <c r="D208" s="2">
        <v>2019</v>
      </c>
      <c r="E208" s="2" t="s">
        <v>500</v>
      </c>
      <c r="F208" s="2"/>
      <c r="G208" s="2" t="s">
        <v>501</v>
      </c>
      <c r="H208" s="2" t="s">
        <v>502</v>
      </c>
      <c r="I208" s="2" t="s">
        <v>503</v>
      </c>
      <c r="J208" s="2">
        <v>16.600000000000001</v>
      </c>
      <c r="K208" s="2">
        <v>28.8</v>
      </c>
      <c r="L208" s="2">
        <v>527</v>
      </c>
      <c r="M208" s="2" t="s">
        <v>510</v>
      </c>
      <c r="N208" s="2" t="s">
        <v>511</v>
      </c>
      <c r="O208" s="2"/>
      <c r="Q208" s="2">
        <v>40</v>
      </c>
      <c r="R208" s="2">
        <v>106</v>
      </c>
      <c r="S208" s="2" t="s">
        <v>84</v>
      </c>
      <c r="T208" s="2" t="s">
        <v>506</v>
      </c>
      <c r="U208" s="2" t="s">
        <v>507</v>
      </c>
      <c r="V208" s="2" t="s">
        <v>502</v>
      </c>
      <c r="W208" s="2" t="s">
        <v>492</v>
      </c>
      <c r="X208" s="56" t="s">
        <v>101</v>
      </c>
      <c r="Z208" s="2">
        <v>21</v>
      </c>
      <c r="AA208" s="2">
        <v>28</v>
      </c>
      <c r="AB208" s="2">
        <v>19</v>
      </c>
      <c r="AC208" s="2">
        <v>78</v>
      </c>
      <c r="AD208" s="2"/>
      <c r="AE208" s="2"/>
      <c r="AF208" s="2"/>
      <c r="AG208" s="2"/>
      <c r="AJ208" s="2"/>
      <c r="AK208" s="2"/>
      <c r="AL208" s="2"/>
      <c r="AM208" s="2"/>
      <c r="AN208" s="2"/>
      <c r="AO208" s="2"/>
      <c r="AP208" s="2"/>
      <c r="AQ208" s="2"/>
      <c r="AR208" s="2"/>
      <c r="AS208" s="2"/>
      <c r="AT208" s="2"/>
      <c r="AU208" s="2"/>
      <c r="AX208" s="2"/>
      <c r="AY208" s="2"/>
      <c r="AZ208" s="2"/>
      <c r="BA208" s="2"/>
      <c r="BB208" s="2"/>
      <c r="BC208" s="2"/>
      <c r="BD208" s="2"/>
      <c r="BE208" s="2"/>
      <c r="BF208" s="2"/>
      <c r="BG208" s="2"/>
      <c r="BH208" s="2"/>
      <c r="BI208" s="2"/>
      <c r="BJ208" s="2"/>
      <c r="BK208" s="2"/>
      <c r="BL208" s="2"/>
      <c r="BM208" s="2"/>
      <c r="BN208" s="2"/>
      <c r="BO208" s="2"/>
      <c r="BP208" s="2"/>
      <c r="BQ208" s="2"/>
      <c r="BR208" s="2"/>
      <c r="BS208" s="2"/>
      <c r="BT208" s="2"/>
      <c r="BU208" s="2"/>
      <c r="BV208" s="2"/>
      <c r="BW208" s="2"/>
      <c r="BX208" s="2"/>
      <c r="BY208" s="2"/>
      <c r="BZ208" s="2"/>
      <c r="CA208" s="2"/>
      <c r="CB208" s="2"/>
      <c r="CC208" s="2"/>
      <c r="CD208" s="2"/>
      <c r="CG208" s="2"/>
      <c r="CH208" s="2"/>
      <c r="CI208" s="2"/>
      <c r="CJ208" s="2"/>
      <c r="CK208" s="2"/>
      <c r="CL208" s="2"/>
      <c r="CM208" s="2"/>
      <c r="CN208" s="2"/>
      <c r="CO208" s="2"/>
      <c r="CP208" s="2"/>
      <c r="CQ208" s="2"/>
      <c r="CR208" s="2"/>
      <c r="CS208" s="2"/>
      <c r="CT208" s="2"/>
    </row>
    <row r="209" spans="1:98">
      <c r="A209" s="2" t="s">
        <v>467</v>
      </c>
      <c r="B209" s="2"/>
      <c r="C209" s="1" t="s">
        <v>499</v>
      </c>
      <c r="D209" s="2">
        <v>2019</v>
      </c>
      <c r="E209" s="2" t="s">
        <v>500</v>
      </c>
      <c r="F209" s="2"/>
      <c r="G209" s="2" t="s">
        <v>501</v>
      </c>
      <c r="H209" s="2" t="s">
        <v>502</v>
      </c>
      <c r="I209" s="2" t="s">
        <v>503</v>
      </c>
      <c r="J209" s="2">
        <v>16.600000000000001</v>
      </c>
      <c r="K209" s="2">
        <v>28.8</v>
      </c>
      <c r="L209" s="2">
        <v>527</v>
      </c>
      <c r="M209" s="2" t="s">
        <v>510</v>
      </c>
      <c r="N209" s="2" t="s">
        <v>511</v>
      </c>
      <c r="O209" s="2"/>
      <c r="Q209" s="2">
        <v>70</v>
      </c>
      <c r="R209" s="2">
        <v>76</v>
      </c>
      <c r="S209" s="2" t="s">
        <v>84</v>
      </c>
      <c r="T209" s="2" t="s">
        <v>508</v>
      </c>
      <c r="U209" s="2" t="s">
        <v>509</v>
      </c>
      <c r="V209" s="2" t="s">
        <v>502</v>
      </c>
      <c r="W209" s="2" t="s">
        <v>492</v>
      </c>
      <c r="X209" s="56" t="s">
        <v>101</v>
      </c>
      <c r="Z209" s="2">
        <v>33</v>
      </c>
      <c r="AA209" s="2">
        <v>16</v>
      </c>
      <c r="AB209" s="2">
        <v>37</v>
      </c>
      <c r="AC209" s="2">
        <v>60</v>
      </c>
      <c r="AD209" s="2"/>
      <c r="AE209" s="2"/>
      <c r="AF209" s="2"/>
      <c r="AG209" s="2"/>
      <c r="AJ209" s="2"/>
      <c r="AK209" s="2"/>
      <c r="AL209" s="2"/>
      <c r="AM209" s="2"/>
      <c r="AN209" s="2"/>
      <c r="AO209" s="2"/>
      <c r="AP209" s="2"/>
      <c r="AQ209" s="2"/>
      <c r="AR209" s="2"/>
      <c r="AS209" s="2"/>
      <c r="AT209" s="2"/>
      <c r="AU209" s="2"/>
      <c r="AX209" s="2"/>
      <c r="AY209" s="2"/>
      <c r="AZ209" s="2"/>
      <c r="BA209" s="2"/>
      <c r="BB209" s="2"/>
      <c r="BC209" s="2"/>
      <c r="BD209" s="2"/>
      <c r="BE209" s="2"/>
      <c r="BF209" s="2"/>
      <c r="BG209" s="2"/>
      <c r="BH209" s="2"/>
      <c r="BI209" s="2"/>
      <c r="BJ209" s="2"/>
      <c r="BK209" s="2"/>
      <c r="BL209" s="2"/>
      <c r="BM209" s="2"/>
      <c r="BN209" s="2"/>
      <c r="BO209" s="2"/>
      <c r="BP209" s="2"/>
      <c r="BQ209" s="2"/>
      <c r="BR209" s="2"/>
      <c r="BS209" s="2"/>
      <c r="BT209" s="2"/>
      <c r="BU209" s="2"/>
      <c r="BV209" s="2"/>
      <c r="BW209" s="2"/>
      <c r="BX209" s="2"/>
      <c r="BY209" s="2"/>
      <c r="BZ209" s="2"/>
      <c r="CA209" s="2"/>
      <c r="CB209" s="2"/>
      <c r="CC209" s="2"/>
      <c r="CD209" s="2"/>
      <c r="CG209" s="2"/>
      <c r="CH209" s="2"/>
      <c r="CI209" s="2"/>
      <c r="CJ209" s="2"/>
      <c r="CK209" s="2"/>
      <c r="CL209" s="2"/>
      <c r="CM209" s="2"/>
      <c r="CN209" s="2"/>
      <c r="CO209" s="2"/>
      <c r="CP209" s="2"/>
      <c r="CQ209" s="2"/>
      <c r="CR209" s="2"/>
      <c r="CS209" s="2"/>
      <c r="CT209" s="2"/>
    </row>
    <row r="210" spans="1:98">
      <c r="A210" s="2" t="s">
        <v>467</v>
      </c>
      <c r="B210" s="2"/>
      <c r="C210" s="1" t="s">
        <v>512</v>
      </c>
      <c r="D210" s="2">
        <v>2010</v>
      </c>
      <c r="E210" s="2" t="s">
        <v>513</v>
      </c>
      <c r="F210" s="2" t="s">
        <v>514</v>
      </c>
      <c r="G210" s="2" t="s">
        <v>515</v>
      </c>
      <c r="H210" s="2" t="s">
        <v>275</v>
      </c>
      <c r="I210" s="2" t="s">
        <v>516</v>
      </c>
      <c r="J210" s="2"/>
      <c r="K210" s="2"/>
      <c r="L210" s="2">
        <v>211</v>
      </c>
      <c r="M210" s="2" t="s">
        <v>517</v>
      </c>
      <c r="N210" s="2" t="s">
        <v>518</v>
      </c>
      <c r="O210" s="2"/>
      <c r="Q210" s="2">
        <v>12</v>
      </c>
      <c r="R210" s="2">
        <v>175</v>
      </c>
      <c r="S210" s="2" t="s">
        <v>156</v>
      </c>
      <c r="T210" s="2" t="s">
        <v>519</v>
      </c>
      <c r="U210" s="2" t="s">
        <v>520</v>
      </c>
      <c r="V210" s="2" t="s">
        <v>518</v>
      </c>
      <c r="W210" s="2" t="s">
        <v>521</v>
      </c>
      <c r="X210" s="56" t="s">
        <v>101</v>
      </c>
      <c r="Z210" s="2">
        <v>1</v>
      </c>
      <c r="AA210" s="2">
        <v>8</v>
      </c>
      <c r="AB210" s="2"/>
      <c r="AC210" s="2"/>
      <c r="AD210" s="2">
        <v>1.9</v>
      </c>
      <c r="AE210" s="2">
        <v>0.04</v>
      </c>
      <c r="AF210" s="2">
        <v>16.5</v>
      </c>
      <c r="AG210" s="2">
        <v>0.55000000000000004</v>
      </c>
      <c r="AJ210" s="2"/>
      <c r="AK210" s="2"/>
      <c r="AL210" s="2"/>
      <c r="AM210" s="2"/>
      <c r="AN210" s="2"/>
      <c r="AO210" s="2"/>
      <c r="AP210" s="2"/>
      <c r="AQ210" s="2"/>
      <c r="AR210" s="2"/>
      <c r="AS210" s="2"/>
      <c r="AT210" s="2"/>
      <c r="AU210" s="2"/>
      <c r="AX210" s="2"/>
      <c r="AY210" s="2"/>
      <c r="AZ210" s="2"/>
      <c r="BA210" s="2"/>
      <c r="BB210" s="2"/>
      <c r="BC210" s="2"/>
      <c r="BD210" s="2"/>
      <c r="BE210" s="2"/>
      <c r="BF210" s="2"/>
      <c r="BG210" s="2"/>
      <c r="BH210" s="2"/>
      <c r="BI210" s="2"/>
      <c r="BJ210" s="2"/>
      <c r="BK210" s="2"/>
      <c r="BL210" s="2"/>
      <c r="BM210" s="2"/>
      <c r="BN210" s="2"/>
      <c r="BO210" s="2"/>
      <c r="BP210" s="2"/>
      <c r="BQ210" s="2"/>
      <c r="BR210" s="2"/>
      <c r="BS210" s="2"/>
      <c r="BT210" s="2"/>
      <c r="BU210" s="2"/>
      <c r="BV210" s="2"/>
      <c r="BW210" s="2"/>
      <c r="BX210" s="2"/>
      <c r="BY210" s="2"/>
      <c r="BZ210" s="2"/>
      <c r="CA210" s="2"/>
      <c r="CB210" s="2"/>
      <c r="CC210" s="2"/>
      <c r="CD210" s="2"/>
      <c r="CG210" s="2"/>
      <c r="CH210" s="2"/>
      <c r="CI210" s="2"/>
      <c r="CJ210" s="2"/>
      <c r="CK210" s="2"/>
      <c r="CL210" s="2"/>
      <c r="CM210" s="2"/>
      <c r="CN210" s="2"/>
      <c r="CO210" s="2"/>
      <c r="CP210" s="2"/>
      <c r="CQ210" s="2"/>
      <c r="CR210" s="2"/>
      <c r="CS210" s="2"/>
      <c r="CT210" s="2"/>
    </row>
    <row r="211" spans="1:98">
      <c r="A211" s="2" t="s">
        <v>467</v>
      </c>
      <c r="B211" s="2"/>
      <c r="C211" s="1" t="s">
        <v>512</v>
      </c>
      <c r="D211" s="2">
        <v>2010</v>
      </c>
      <c r="E211" s="2" t="s">
        <v>513</v>
      </c>
      <c r="F211" s="2" t="s">
        <v>514</v>
      </c>
      <c r="G211" s="2" t="s">
        <v>515</v>
      </c>
      <c r="H211" s="2" t="s">
        <v>275</v>
      </c>
      <c r="I211" s="2" t="s">
        <v>516</v>
      </c>
      <c r="J211" s="2"/>
      <c r="K211" s="2"/>
      <c r="L211" s="2">
        <v>211</v>
      </c>
      <c r="M211" s="2" t="s">
        <v>517</v>
      </c>
      <c r="N211" s="2" t="s">
        <v>518</v>
      </c>
      <c r="O211" s="2"/>
      <c r="Q211" s="2">
        <v>6</v>
      </c>
      <c r="R211" s="2">
        <v>175</v>
      </c>
      <c r="S211" s="2" t="s">
        <v>156</v>
      </c>
      <c r="T211" s="2" t="s">
        <v>522</v>
      </c>
      <c r="U211" s="2"/>
      <c r="V211" s="2" t="s">
        <v>518</v>
      </c>
      <c r="W211" s="2" t="s">
        <v>521</v>
      </c>
      <c r="X211" s="56" t="s">
        <v>101</v>
      </c>
      <c r="Z211" s="2">
        <v>1</v>
      </c>
      <c r="AA211" s="2">
        <v>8</v>
      </c>
      <c r="AB211" s="2"/>
      <c r="AC211" s="2"/>
      <c r="AD211" s="2">
        <v>20.9</v>
      </c>
      <c r="AE211" s="2">
        <v>2.2999999999999998</v>
      </c>
      <c r="AF211" s="2">
        <v>173.5</v>
      </c>
      <c r="AG211" s="2" t="s">
        <v>523</v>
      </c>
      <c r="AJ211" s="2"/>
      <c r="AK211" s="2"/>
      <c r="AL211" s="2"/>
      <c r="AM211" s="2"/>
      <c r="AN211" s="2"/>
      <c r="AO211" s="2"/>
      <c r="AP211" s="2"/>
      <c r="AQ211" s="2"/>
      <c r="AR211" s="2"/>
      <c r="AS211" s="2"/>
      <c r="AT211" s="2"/>
      <c r="AU211" s="2"/>
      <c r="AX211" s="2"/>
      <c r="AY211" s="2"/>
      <c r="AZ211" s="2"/>
      <c r="BA211" s="2"/>
      <c r="BB211" s="2"/>
      <c r="BC211" s="2"/>
      <c r="BD211" s="2"/>
      <c r="BE211" s="2"/>
      <c r="BF211" s="2"/>
      <c r="BG211" s="2"/>
      <c r="BH211" s="2"/>
      <c r="BI211" s="2"/>
      <c r="BJ211" s="2"/>
      <c r="BK211" s="2"/>
      <c r="BL211" s="2"/>
      <c r="BM211" s="2"/>
      <c r="BN211" s="2"/>
      <c r="BO211" s="2"/>
      <c r="BP211" s="2"/>
      <c r="BQ211" s="2"/>
      <c r="BR211" s="2"/>
      <c r="BS211" s="2"/>
      <c r="BT211" s="2"/>
      <c r="BU211" s="2"/>
      <c r="BV211" s="2"/>
      <c r="BW211" s="2"/>
      <c r="BX211" s="2"/>
      <c r="BY211" s="2"/>
      <c r="BZ211" s="2"/>
      <c r="CA211" s="2"/>
      <c r="CB211" s="2"/>
      <c r="CC211" s="2"/>
      <c r="CD211" s="2"/>
      <c r="CG211" s="2"/>
      <c r="CH211" s="2"/>
      <c r="CI211" s="2"/>
      <c r="CJ211" s="2"/>
      <c r="CK211" s="2"/>
      <c r="CL211" s="2"/>
      <c r="CM211" s="2"/>
      <c r="CN211" s="2"/>
      <c r="CO211" s="2"/>
      <c r="CP211" s="2"/>
      <c r="CQ211" s="2"/>
      <c r="CR211" s="2"/>
      <c r="CS211" s="2"/>
      <c r="CT211" s="2"/>
    </row>
    <row r="212" spans="1:98">
      <c r="A212" s="2" t="s">
        <v>467</v>
      </c>
      <c r="B212" s="2"/>
      <c r="C212" s="1" t="s">
        <v>512</v>
      </c>
      <c r="D212" s="2">
        <v>2010</v>
      </c>
      <c r="E212" s="2" t="s">
        <v>513</v>
      </c>
      <c r="F212" s="2" t="s">
        <v>514</v>
      </c>
      <c r="G212" s="2" t="s">
        <v>515</v>
      </c>
      <c r="H212" s="2" t="s">
        <v>275</v>
      </c>
      <c r="I212" s="2" t="s">
        <v>516</v>
      </c>
      <c r="J212" s="2"/>
      <c r="K212" s="2"/>
      <c r="L212" s="2">
        <v>211</v>
      </c>
      <c r="M212" s="2" t="s">
        <v>517</v>
      </c>
      <c r="N212" s="2" t="s">
        <v>518</v>
      </c>
      <c r="O212" s="2"/>
      <c r="Q212" s="2">
        <v>18</v>
      </c>
      <c r="R212" s="2">
        <v>193</v>
      </c>
      <c r="S212" s="2" t="s">
        <v>156</v>
      </c>
      <c r="T212" s="2" t="s">
        <v>524</v>
      </c>
      <c r="U212" s="2" t="s">
        <v>383</v>
      </c>
      <c r="V212" s="2" t="s">
        <v>518</v>
      </c>
      <c r="W212" s="2" t="s">
        <v>521</v>
      </c>
      <c r="X212" s="56" t="s">
        <v>101</v>
      </c>
      <c r="Z212" s="2"/>
      <c r="AA212" s="2"/>
      <c r="AB212" s="2"/>
      <c r="AC212" s="2"/>
      <c r="AD212" s="2">
        <v>5.23</v>
      </c>
      <c r="AE212" s="2">
        <v>1.4</v>
      </c>
      <c r="AF212" s="2">
        <v>18.8</v>
      </c>
      <c r="AG212" s="2"/>
      <c r="AJ212" s="2"/>
      <c r="AK212" s="2"/>
      <c r="AL212" s="2"/>
      <c r="AM212" s="2"/>
      <c r="AN212" s="2"/>
      <c r="AO212" s="2"/>
      <c r="AP212" s="2"/>
      <c r="AQ212" s="2">
        <v>4.32</v>
      </c>
      <c r="AR212" s="2">
        <v>1.1000000000000001</v>
      </c>
      <c r="AS212" s="2">
        <v>17.3</v>
      </c>
      <c r="AT212" s="2"/>
      <c r="AU212" s="2" t="s">
        <v>525</v>
      </c>
      <c r="AX212" s="2"/>
      <c r="AY212" s="2"/>
      <c r="AZ212" s="2"/>
      <c r="BA212" s="2"/>
      <c r="BB212" s="2"/>
      <c r="BC212" s="2"/>
      <c r="BD212" s="2"/>
      <c r="BE212" s="2"/>
      <c r="BF212" s="2"/>
      <c r="BG212" s="2"/>
      <c r="BH212" s="2"/>
      <c r="BI212" s="2"/>
      <c r="BJ212" s="2"/>
      <c r="BK212" s="2"/>
      <c r="BL212" s="2"/>
      <c r="BM212" s="2"/>
      <c r="BN212" s="2"/>
      <c r="BO212" s="2"/>
      <c r="BP212" s="2"/>
      <c r="BQ212" s="2"/>
      <c r="BR212" s="2"/>
      <c r="BS212" s="2"/>
      <c r="BT212" s="2"/>
      <c r="BU212" s="2"/>
      <c r="BV212" s="2"/>
      <c r="BW212" s="2"/>
      <c r="BX212" s="2"/>
      <c r="BY212" s="2"/>
      <c r="BZ212" s="2"/>
      <c r="CA212" s="2"/>
      <c r="CB212" s="2"/>
      <c r="CC212" s="2"/>
      <c r="CD212" s="2"/>
      <c r="CG212" s="2"/>
      <c r="CH212" s="2"/>
      <c r="CI212" s="2"/>
      <c r="CJ212" s="2"/>
      <c r="CK212" s="2"/>
      <c r="CL212" s="2"/>
      <c r="CM212" s="2"/>
      <c r="CN212" s="2"/>
      <c r="CO212" s="2"/>
      <c r="CP212" s="2"/>
      <c r="CQ212" s="2"/>
      <c r="CR212" s="2"/>
      <c r="CS212" s="2"/>
      <c r="CT212" s="2"/>
    </row>
    <row r="213" spans="1:98">
      <c r="A213" s="2" t="s">
        <v>467</v>
      </c>
      <c r="B213" s="2"/>
      <c r="C213" s="1" t="s">
        <v>526</v>
      </c>
      <c r="D213" s="2">
        <v>2008</v>
      </c>
      <c r="E213" s="2" t="s">
        <v>500</v>
      </c>
      <c r="F213" s="2" t="s">
        <v>527</v>
      </c>
      <c r="G213" s="2"/>
      <c r="H213" s="2" t="s">
        <v>528</v>
      </c>
      <c r="I213" s="2" t="s">
        <v>529</v>
      </c>
      <c r="J213" s="2">
        <v>32.020000000000003</v>
      </c>
      <c r="K213" s="2">
        <v>48.1</v>
      </c>
      <c r="L213" s="104">
        <v>5877</v>
      </c>
      <c r="M213" s="2" t="s">
        <v>530</v>
      </c>
      <c r="N213" s="2" t="s">
        <v>87</v>
      </c>
      <c r="O213" s="2"/>
      <c r="Q213" s="2"/>
      <c r="R213" s="2"/>
      <c r="S213" s="2" t="s">
        <v>531</v>
      </c>
      <c r="T213" s="2" t="s">
        <v>532</v>
      </c>
      <c r="U213" s="2" t="s">
        <v>533</v>
      </c>
      <c r="V213" s="2" t="s">
        <v>87</v>
      </c>
      <c r="W213" s="2" t="s">
        <v>534</v>
      </c>
      <c r="X213" s="56" t="s">
        <v>101</v>
      </c>
      <c r="Z213" s="2"/>
      <c r="AA213" s="2"/>
      <c r="AB213" s="2"/>
      <c r="AC213" s="2"/>
      <c r="AD213" s="2">
        <v>0.66</v>
      </c>
      <c r="AE213" s="2">
        <v>0.23</v>
      </c>
      <c r="AF213" s="2">
        <v>1.86</v>
      </c>
      <c r="AG213" s="2">
        <v>0.43</v>
      </c>
      <c r="AJ213" s="2"/>
      <c r="AK213" s="2"/>
      <c r="AL213" s="2"/>
      <c r="AM213" s="2"/>
      <c r="AN213" s="2"/>
      <c r="AO213" s="2"/>
      <c r="AP213" s="2"/>
      <c r="AQ213" s="2"/>
      <c r="AR213" s="2"/>
      <c r="AS213" s="2"/>
      <c r="AT213" s="2"/>
      <c r="AU213" s="2"/>
      <c r="AX213" s="2"/>
      <c r="AY213" s="2"/>
      <c r="AZ213" s="2"/>
      <c r="BA213" s="2"/>
      <c r="BB213" s="2"/>
      <c r="BC213" s="2"/>
      <c r="BD213" s="2"/>
      <c r="BE213" s="2"/>
      <c r="BF213" s="2"/>
      <c r="BG213" s="2"/>
      <c r="BH213" s="2"/>
      <c r="BI213" s="2"/>
      <c r="BJ213" s="2"/>
      <c r="BK213" s="2"/>
      <c r="BL213" s="2"/>
      <c r="BM213" s="2"/>
      <c r="BN213" s="2"/>
      <c r="BO213" s="2"/>
      <c r="BP213" s="2"/>
      <c r="BQ213" s="2"/>
      <c r="BR213" s="2"/>
      <c r="BS213" s="2"/>
      <c r="BT213" s="2"/>
      <c r="BU213" s="2"/>
      <c r="BV213" s="2"/>
      <c r="BW213" s="2"/>
      <c r="BX213" s="2"/>
      <c r="BY213" s="2"/>
      <c r="BZ213" s="2"/>
      <c r="CA213" s="2"/>
      <c r="CB213" s="2"/>
      <c r="CC213" s="2"/>
      <c r="CD213" s="2"/>
      <c r="CG213" s="2"/>
      <c r="CH213" s="2"/>
      <c r="CI213" s="2"/>
      <c r="CJ213" s="2" t="s">
        <v>535</v>
      </c>
      <c r="CK213" s="2"/>
      <c r="CL213" s="2"/>
      <c r="CM213" s="2"/>
      <c r="CN213" s="2"/>
      <c r="CO213" s="2"/>
      <c r="CP213" s="2"/>
      <c r="CQ213" s="2"/>
      <c r="CR213" s="2"/>
      <c r="CS213" s="2"/>
      <c r="CT213" s="2"/>
    </row>
    <row r="214" spans="1:98">
      <c r="A214" s="2" t="s">
        <v>467</v>
      </c>
      <c r="B214" s="2"/>
      <c r="C214" s="1" t="s">
        <v>526</v>
      </c>
      <c r="D214" s="2">
        <v>2008</v>
      </c>
      <c r="E214" s="2" t="s">
        <v>500</v>
      </c>
      <c r="F214" s="2" t="s">
        <v>527</v>
      </c>
      <c r="G214" s="2"/>
      <c r="H214" s="2" t="s">
        <v>528</v>
      </c>
      <c r="I214" s="2" t="s">
        <v>529</v>
      </c>
      <c r="J214" s="2">
        <v>32.020000000000003</v>
      </c>
      <c r="K214" s="2">
        <v>48.1</v>
      </c>
      <c r="L214" s="104">
        <v>5877</v>
      </c>
      <c r="M214" s="2" t="s">
        <v>530</v>
      </c>
      <c r="N214" s="2" t="s">
        <v>87</v>
      </c>
      <c r="O214" s="2"/>
      <c r="Q214" s="2"/>
      <c r="R214" s="2"/>
      <c r="S214" s="2" t="s">
        <v>531</v>
      </c>
      <c r="U214" s="2" t="s">
        <v>533</v>
      </c>
      <c r="V214" s="2" t="s">
        <v>87</v>
      </c>
      <c r="W214" s="2" t="s">
        <v>534</v>
      </c>
      <c r="X214" s="56" t="s">
        <v>101</v>
      </c>
      <c r="Z214" s="2"/>
      <c r="AA214" s="2"/>
      <c r="AB214" s="2"/>
      <c r="AC214" s="2"/>
      <c r="AD214" s="2">
        <v>6.93</v>
      </c>
      <c r="AE214" s="2">
        <v>1.39</v>
      </c>
      <c r="AF214" s="2">
        <v>34.630000000000003</v>
      </c>
      <c r="AG214" s="2">
        <v>0.02</v>
      </c>
      <c r="AJ214" s="2"/>
      <c r="AK214" s="2"/>
      <c r="AL214" s="2"/>
      <c r="AM214" s="2"/>
      <c r="AN214" s="2"/>
      <c r="AO214" s="2"/>
      <c r="AP214" s="2"/>
      <c r="AQ214" s="2"/>
      <c r="AR214" s="2"/>
      <c r="AS214" s="2"/>
      <c r="AT214" s="2"/>
      <c r="AU214" s="2"/>
      <c r="AX214" s="2"/>
      <c r="AY214" s="2"/>
      <c r="AZ214" s="2"/>
      <c r="BA214" s="2"/>
      <c r="BB214" s="2"/>
      <c r="BC214" s="2"/>
      <c r="BD214" s="2"/>
      <c r="BE214" s="2"/>
      <c r="BF214" s="2"/>
      <c r="BG214" s="2"/>
      <c r="BH214" s="2"/>
      <c r="BI214" s="2"/>
      <c r="BJ214" s="2"/>
      <c r="BK214" s="2"/>
      <c r="BL214" s="2"/>
      <c r="BM214" s="2"/>
      <c r="BN214" s="2"/>
      <c r="BO214" s="2"/>
      <c r="BP214" s="2"/>
      <c r="BQ214" s="2"/>
      <c r="BR214" s="2"/>
      <c r="BS214" s="2"/>
      <c r="BT214" s="2"/>
      <c r="BU214" s="2"/>
      <c r="BV214" s="2"/>
      <c r="BW214" s="2"/>
      <c r="BX214" s="2"/>
      <c r="BY214" s="2"/>
      <c r="BZ214" s="2"/>
      <c r="CA214" s="2"/>
      <c r="CB214" s="2"/>
      <c r="CC214" s="2"/>
      <c r="CD214" s="2"/>
      <c r="CG214" s="2"/>
      <c r="CH214" s="2"/>
      <c r="CI214" s="2"/>
      <c r="CJ214" s="2" t="s">
        <v>536</v>
      </c>
      <c r="CK214" s="2"/>
      <c r="CL214" s="2"/>
      <c r="CM214" s="2"/>
      <c r="CN214" s="2"/>
      <c r="CO214" s="2"/>
      <c r="CP214" s="2"/>
      <c r="CQ214" s="2"/>
      <c r="CR214" s="2"/>
      <c r="CS214" s="2"/>
      <c r="CT214" s="2"/>
    </row>
    <row r="215" spans="1:98">
      <c r="A215" s="2" t="s">
        <v>467</v>
      </c>
      <c r="B215" s="2"/>
      <c r="C215" s="1" t="s">
        <v>537</v>
      </c>
      <c r="D215" s="2">
        <v>2011</v>
      </c>
      <c r="E215" s="2" t="s">
        <v>78</v>
      </c>
      <c r="F215" s="2"/>
      <c r="G215" s="2"/>
      <c r="H215" s="2"/>
      <c r="I215" s="2"/>
      <c r="J215" s="2">
        <v>21</v>
      </c>
      <c r="K215" s="2">
        <v>51</v>
      </c>
      <c r="L215" s="104">
        <v>17698</v>
      </c>
      <c r="M215" s="2" t="s">
        <v>538</v>
      </c>
      <c r="N215" s="2" t="s">
        <v>124</v>
      </c>
      <c r="O215" s="2"/>
      <c r="Q215" s="2">
        <v>6432</v>
      </c>
      <c r="R215" s="2">
        <v>5842</v>
      </c>
      <c r="S215" s="2" t="s">
        <v>84</v>
      </c>
      <c r="T215" s="2" t="s">
        <v>539</v>
      </c>
      <c r="U215" s="2" t="s">
        <v>86</v>
      </c>
      <c r="V215" s="2"/>
      <c r="W215" s="2" t="s">
        <v>534</v>
      </c>
      <c r="X215" s="56" t="s">
        <v>101</v>
      </c>
      <c r="Z215" s="2"/>
      <c r="AA215" s="2"/>
      <c r="AB215" s="2"/>
      <c r="AC215" s="2"/>
      <c r="AD215" s="2">
        <v>0.96</v>
      </c>
      <c r="AE215" s="2">
        <v>0.82</v>
      </c>
      <c r="AF215" s="2">
        <v>1.1299999999999999</v>
      </c>
      <c r="AG215" s="2"/>
      <c r="AJ215" s="2"/>
      <c r="AK215" s="2"/>
      <c r="AL215" s="2"/>
      <c r="AM215" s="2"/>
      <c r="AN215" s="2"/>
      <c r="AO215" s="2"/>
      <c r="AP215" s="2"/>
      <c r="AQ215" s="2"/>
      <c r="AR215" s="2"/>
      <c r="AS215" s="2"/>
      <c r="AT215" s="2"/>
      <c r="AU215" s="2"/>
      <c r="AX215" s="2"/>
      <c r="AY215" s="2"/>
      <c r="AZ215" s="2"/>
      <c r="BA215" s="2"/>
      <c r="BB215" s="2"/>
      <c r="BC215" s="2"/>
      <c r="BD215" s="2"/>
      <c r="BE215" s="2"/>
      <c r="BF215" s="2"/>
      <c r="BG215" s="2"/>
      <c r="BH215" s="2"/>
      <c r="BI215" s="2"/>
      <c r="BJ215" s="2"/>
      <c r="BK215" s="2"/>
      <c r="BL215" s="2"/>
      <c r="BM215" s="2"/>
      <c r="BN215" s="2"/>
      <c r="BO215" s="2"/>
      <c r="BP215" s="2"/>
      <c r="BQ215" s="2"/>
      <c r="BR215" s="2"/>
      <c r="BS215" s="2"/>
      <c r="BT215" s="2"/>
      <c r="BU215" s="2"/>
      <c r="BV215" s="2"/>
      <c r="BW215" s="2"/>
      <c r="BX215" s="2"/>
      <c r="BY215" s="2"/>
      <c r="BZ215" s="2"/>
      <c r="CA215" s="2"/>
      <c r="CB215" s="2"/>
      <c r="CC215" s="2"/>
      <c r="CD215" s="2"/>
      <c r="CG215" s="2"/>
      <c r="CH215" s="2"/>
      <c r="CI215" s="2"/>
      <c r="CJ215" s="2" t="s">
        <v>540</v>
      </c>
      <c r="CK215" s="2"/>
      <c r="CL215" s="2"/>
      <c r="CM215" s="2"/>
      <c r="CN215" s="2"/>
      <c r="CO215" s="2"/>
      <c r="CP215" s="2"/>
      <c r="CQ215" s="2"/>
      <c r="CR215" s="2"/>
      <c r="CS215" s="2"/>
      <c r="CT215" s="2"/>
    </row>
    <row r="216" spans="1:98">
      <c r="A216" s="2" t="s">
        <v>467</v>
      </c>
      <c r="B216" s="2"/>
      <c r="C216" s="1" t="s">
        <v>537</v>
      </c>
      <c r="D216" s="2">
        <v>2011</v>
      </c>
      <c r="E216" s="2" t="s">
        <v>78</v>
      </c>
      <c r="F216" s="2"/>
      <c r="G216" s="2"/>
      <c r="H216" s="2"/>
      <c r="I216" s="2"/>
      <c r="J216" s="2">
        <v>21</v>
      </c>
      <c r="K216" s="2">
        <v>51</v>
      </c>
      <c r="L216" s="104">
        <v>17698</v>
      </c>
      <c r="M216" s="2" t="s">
        <v>538</v>
      </c>
      <c r="N216" s="2" t="s">
        <v>124</v>
      </c>
      <c r="O216" s="2"/>
      <c r="Q216" s="2">
        <v>1814</v>
      </c>
      <c r="R216" s="2">
        <v>5842</v>
      </c>
      <c r="S216" s="2" t="s">
        <v>84</v>
      </c>
      <c r="T216" s="2" t="s">
        <v>541</v>
      </c>
      <c r="U216" s="2" t="s">
        <v>86</v>
      </c>
      <c r="V216" s="2"/>
      <c r="W216" s="2" t="s">
        <v>534</v>
      </c>
      <c r="X216" s="56" t="s">
        <v>101</v>
      </c>
      <c r="Z216" s="2"/>
      <c r="AA216" s="2"/>
      <c r="AB216" s="2"/>
      <c r="AC216" s="2"/>
      <c r="AD216" s="2">
        <v>1.46</v>
      </c>
      <c r="AE216" s="2">
        <v>1.21</v>
      </c>
      <c r="AF216" s="2">
        <v>1.76</v>
      </c>
      <c r="AG216" s="2"/>
      <c r="AJ216" s="2"/>
      <c r="AK216" s="2"/>
      <c r="AL216" s="2"/>
      <c r="AM216" s="2"/>
      <c r="AN216" s="2"/>
      <c r="AO216" s="2"/>
      <c r="AP216" s="2"/>
      <c r="AQ216" s="2"/>
      <c r="AR216" s="2"/>
      <c r="AS216" s="2"/>
      <c r="AT216" s="2"/>
      <c r="AU216" s="2"/>
      <c r="AX216" s="2"/>
      <c r="AY216" s="2"/>
      <c r="AZ216" s="2"/>
      <c r="BA216" s="2"/>
      <c r="BB216" s="2"/>
      <c r="BC216" s="2"/>
      <c r="BD216" s="2"/>
      <c r="BE216" s="2"/>
      <c r="BF216" s="2"/>
      <c r="BG216" s="2"/>
      <c r="BH216" s="2"/>
      <c r="BI216" s="2"/>
      <c r="BJ216" s="2"/>
      <c r="BK216" s="2"/>
      <c r="BL216" s="2"/>
      <c r="BM216" s="2"/>
      <c r="BN216" s="2"/>
      <c r="BO216" s="2"/>
      <c r="BP216" s="2"/>
      <c r="BQ216" s="2"/>
      <c r="BR216" s="2"/>
      <c r="BS216" s="2"/>
      <c r="BT216" s="2"/>
      <c r="BU216" s="2"/>
      <c r="BV216" s="2"/>
      <c r="BW216" s="2"/>
      <c r="BX216" s="2"/>
      <c r="BY216" s="2"/>
      <c r="BZ216" s="2"/>
      <c r="CA216" s="2"/>
      <c r="CB216" s="2"/>
      <c r="CC216" s="2"/>
      <c r="CD216" s="2"/>
      <c r="CE216" s="2"/>
      <c r="CF216" s="2"/>
      <c r="CG216" s="2"/>
      <c r="CH216" s="2"/>
      <c r="CI216" s="2"/>
      <c r="CJ216" s="2"/>
      <c r="CK216" s="2"/>
      <c r="CL216" s="2"/>
      <c r="CM216" s="2"/>
      <c r="CN216" s="2"/>
      <c r="CO216" s="2"/>
      <c r="CP216" s="2"/>
      <c r="CQ216" s="2"/>
      <c r="CR216" s="2"/>
      <c r="CS216" s="2"/>
      <c r="CT216" s="2"/>
    </row>
    <row r="217" spans="1:98">
      <c r="A217" s="2" t="s">
        <v>467</v>
      </c>
      <c r="B217" s="2"/>
      <c r="C217" s="1" t="s">
        <v>537</v>
      </c>
      <c r="D217" s="2">
        <v>2011</v>
      </c>
      <c r="E217" s="2" t="s">
        <v>78</v>
      </c>
      <c r="F217" s="2"/>
      <c r="G217" s="2"/>
      <c r="H217" s="2"/>
      <c r="I217" s="2"/>
      <c r="J217" s="2">
        <v>21</v>
      </c>
      <c r="K217" s="2">
        <v>51</v>
      </c>
      <c r="L217" s="104">
        <v>17698</v>
      </c>
      <c r="M217" s="2" t="s">
        <v>538</v>
      </c>
      <c r="N217" s="2" t="s">
        <v>124</v>
      </c>
      <c r="O217" s="2"/>
      <c r="Q217" s="2">
        <v>2106</v>
      </c>
      <c r="R217" s="2">
        <v>5842</v>
      </c>
      <c r="S217" s="2" t="s">
        <v>84</v>
      </c>
      <c r="T217" s="2" t="s">
        <v>542</v>
      </c>
      <c r="U217" s="2" t="s">
        <v>86</v>
      </c>
      <c r="V217" s="2"/>
      <c r="W217" s="2" t="s">
        <v>534</v>
      </c>
      <c r="X217" s="56" t="s">
        <v>101</v>
      </c>
      <c r="Z217" s="2"/>
      <c r="AA217" s="2"/>
      <c r="AB217" s="2"/>
      <c r="AC217" s="2"/>
      <c r="AD217" s="2">
        <v>2</v>
      </c>
      <c r="AE217" s="2">
        <v>1.68</v>
      </c>
      <c r="AF217" s="2">
        <v>2.38</v>
      </c>
      <c r="AG217" s="2"/>
      <c r="AJ217" s="2"/>
      <c r="AK217" s="2"/>
      <c r="AL217" s="2"/>
      <c r="AM217" s="2"/>
      <c r="AN217" s="2"/>
      <c r="AO217" s="2"/>
      <c r="AP217" s="2"/>
      <c r="AQ217" s="2"/>
      <c r="AR217" s="2"/>
      <c r="AS217" s="2"/>
      <c r="AT217" s="2"/>
      <c r="AU217" s="2"/>
      <c r="AX217" s="2"/>
      <c r="AY217" s="2"/>
      <c r="AZ217" s="2"/>
      <c r="BA217" s="2"/>
      <c r="BB217" s="2"/>
      <c r="BC217" s="2"/>
      <c r="BD217" s="2"/>
      <c r="BE217" s="2"/>
      <c r="BF217" s="2"/>
      <c r="BG217" s="2"/>
      <c r="BH217" s="2"/>
      <c r="BI217" s="2"/>
      <c r="BJ217" s="2"/>
      <c r="BK217" s="2"/>
      <c r="BL217" s="2"/>
      <c r="BM217" s="2"/>
      <c r="BN217" s="2"/>
      <c r="BO217" s="2"/>
      <c r="BP217" s="2"/>
      <c r="BQ217" s="2"/>
      <c r="BR217" s="2"/>
      <c r="BS217" s="2"/>
      <c r="BT217" s="2"/>
      <c r="BU217" s="2"/>
      <c r="BV217" s="2"/>
      <c r="BW217" s="2"/>
      <c r="BX217" s="2"/>
      <c r="BY217" s="2"/>
      <c r="BZ217" s="2"/>
      <c r="CA217" s="2"/>
      <c r="CB217" s="2"/>
      <c r="CC217" s="2"/>
      <c r="CD217" s="2"/>
      <c r="CE217" s="2"/>
      <c r="CF217" s="2"/>
      <c r="CG217" s="2"/>
      <c r="CH217" s="2"/>
      <c r="CI217" s="2"/>
      <c r="CJ217" s="2"/>
      <c r="CK217" s="2"/>
      <c r="CL217" s="2"/>
      <c r="CM217" s="2"/>
      <c r="CN217" s="2"/>
      <c r="CO217" s="2"/>
      <c r="CP217" s="2"/>
      <c r="CQ217" s="2"/>
      <c r="CR217" s="2"/>
      <c r="CS217" s="2"/>
      <c r="CT217" s="2"/>
    </row>
    <row r="218" spans="1:98">
      <c r="A218" s="2" t="s">
        <v>467</v>
      </c>
      <c r="B218" s="2"/>
      <c r="C218" s="1" t="s">
        <v>537</v>
      </c>
      <c r="D218" s="2">
        <v>2011</v>
      </c>
      <c r="E218" s="2" t="s">
        <v>78</v>
      </c>
      <c r="F218" s="2"/>
      <c r="G218" s="2"/>
      <c r="H218" s="2"/>
      <c r="I218" s="2"/>
      <c r="J218" s="2">
        <v>21</v>
      </c>
      <c r="K218" s="2">
        <v>51</v>
      </c>
      <c r="L218" s="104">
        <v>17698</v>
      </c>
      <c r="M218" s="2" t="s">
        <v>538</v>
      </c>
      <c r="N218" s="2" t="s">
        <v>124</v>
      </c>
      <c r="O218" s="2"/>
      <c r="Q218" s="2">
        <v>1504</v>
      </c>
      <c r="R218" s="2">
        <v>5842</v>
      </c>
      <c r="S218" s="2" t="s">
        <v>84</v>
      </c>
      <c r="T218" s="2" t="s">
        <v>543</v>
      </c>
      <c r="U218" s="2" t="s">
        <v>86</v>
      </c>
      <c r="V218" s="2"/>
      <c r="W218" s="2" t="s">
        <v>534</v>
      </c>
      <c r="X218" s="56" t="s">
        <v>101</v>
      </c>
      <c r="Z218" s="2"/>
      <c r="AA218" s="2"/>
      <c r="AB218" s="2"/>
      <c r="AC218" s="2"/>
      <c r="AD218" s="2">
        <v>3.54</v>
      </c>
      <c r="AE218" s="2">
        <v>2.94</v>
      </c>
      <c r="AF218" s="2">
        <v>4.26</v>
      </c>
      <c r="AG218" s="2"/>
      <c r="AJ218" s="2"/>
      <c r="AK218" s="2"/>
      <c r="AL218" s="2"/>
      <c r="AM218" s="2"/>
      <c r="AN218" s="2"/>
      <c r="AO218" s="2"/>
      <c r="AP218" s="2"/>
      <c r="AQ218" s="2"/>
      <c r="AR218" s="2"/>
      <c r="AS218" s="2"/>
      <c r="AT218" s="2"/>
      <c r="AU218" s="2"/>
      <c r="AX218" s="2"/>
      <c r="AY218" s="2"/>
      <c r="AZ218" s="2"/>
      <c r="BA218" s="2"/>
      <c r="BB218" s="2"/>
      <c r="BC218" s="2"/>
      <c r="BD218" s="2"/>
      <c r="BE218" s="2"/>
      <c r="BF218" s="2"/>
      <c r="BG218" s="2"/>
      <c r="BH218" s="2"/>
      <c r="BI218" s="2"/>
      <c r="BJ218" s="2"/>
      <c r="BK218" s="2"/>
      <c r="BL218" s="2"/>
      <c r="BM218" s="2"/>
      <c r="BN218" s="2"/>
      <c r="BO218" s="2"/>
      <c r="BP218" s="2"/>
      <c r="BQ218" s="2"/>
      <c r="BR218" s="2"/>
      <c r="BS218" s="2"/>
      <c r="BT218" s="2"/>
      <c r="BU218" s="2"/>
      <c r="BV218" s="2"/>
      <c r="BW218" s="2"/>
      <c r="BX218" s="2"/>
      <c r="BY218" s="2"/>
      <c r="BZ218" s="2"/>
      <c r="CA218" s="2"/>
      <c r="CB218" s="2"/>
      <c r="CC218" s="2"/>
      <c r="CD218" s="2"/>
      <c r="CE218" s="2"/>
      <c r="CF218" s="2"/>
      <c r="CG218" s="2"/>
      <c r="CH218" s="2"/>
      <c r="CI218" s="2"/>
      <c r="CJ218" s="2"/>
      <c r="CK218" s="2"/>
      <c r="CL218" s="2"/>
      <c r="CM218" s="2"/>
      <c r="CN218" s="2"/>
      <c r="CO218" s="2"/>
      <c r="CP218" s="2"/>
      <c r="CQ218" s="2"/>
      <c r="CR218" s="2"/>
      <c r="CS218" s="2"/>
      <c r="CT218" s="2"/>
    </row>
    <row r="219" spans="1:98">
      <c r="A219" s="2" t="s">
        <v>467</v>
      </c>
      <c r="B219" s="2"/>
      <c r="C219" s="1" t="s">
        <v>537</v>
      </c>
      <c r="D219" s="2">
        <v>2011</v>
      </c>
      <c r="E219" s="2" t="s">
        <v>78</v>
      </c>
      <c r="F219" s="2"/>
      <c r="G219" s="2"/>
      <c r="H219" s="2"/>
      <c r="I219" s="2"/>
      <c r="J219" s="2">
        <v>21</v>
      </c>
      <c r="K219" s="2">
        <v>51</v>
      </c>
      <c r="L219" s="104">
        <v>17698</v>
      </c>
      <c r="M219" s="2" t="s">
        <v>544</v>
      </c>
      <c r="N219" s="2" t="s">
        <v>124</v>
      </c>
      <c r="O219" s="2"/>
      <c r="Q219" s="2">
        <v>6432</v>
      </c>
      <c r="R219" s="2">
        <v>5842</v>
      </c>
      <c r="S219" s="2" t="s">
        <v>84</v>
      </c>
      <c r="T219" s="2" t="s">
        <v>539</v>
      </c>
      <c r="U219" s="2" t="s">
        <v>86</v>
      </c>
      <c r="V219" s="2"/>
      <c r="W219" s="2" t="s">
        <v>534</v>
      </c>
      <c r="X219" s="56" t="s">
        <v>101</v>
      </c>
      <c r="Z219" s="2"/>
      <c r="AA219" s="2"/>
      <c r="AB219" s="2"/>
      <c r="AC219" s="2"/>
      <c r="AD219" s="2">
        <v>0.98</v>
      </c>
      <c r="AE219" s="2">
        <v>0.84</v>
      </c>
      <c r="AF219" s="2">
        <v>1.1499999999999999</v>
      </c>
      <c r="AG219" s="2"/>
      <c r="AJ219" s="2"/>
      <c r="AK219" s="2"/>
      <c r="AL219" s="2"/>
      <c r="AM219" s="2"/>
      <c r="AN219" s="2"/>
      <c r="AO219" s="2"/>
      <c r="AP219" s="2"/>
      <c r="AQ219" s="2"/>
      <c r="AR219" s="2"/>
      <c r="AS219" s="2"/>
      <c r="AT219" s="2"/>
      <c r="AU219" s="2"/>
      <c r="AX219" s="2"/>
      <c r="AY219" s="2"/>
      <c r="AZ219" s="2"/>
      <c r="BA219" s="2"/>
      <c r="BB219" s="2"/>
      <c r="BC219" s="2"/>
      <c r="BD219" s="2"/>
      <c r="BE219" s="2"/>
      <c r="BF219" s="2"/>
      <c r="BG219" s="2"/>
      <c r="BH219" s="2"/>
      <c r="BI219" s="2"/>
      <c r="BJ219" s="2"/>
      <c r="BK219" s="2"/>
      <c r="BL219" s="2"/>
      <c r="BM219" s="2"/>
      <c r="BN219" s="2"/>
      <c r="BO219" s="2"/>
      <c r="BP219" s="2"/>
      <c r="BQ219" s="2"/>
      <c r="BR219" s="2"/>
      <c r="BS219" s="2"/>
      <c r="BT219" s="2"/>
      <c r="BU219" s="2"/>
      <c r="BV219" s="2"/>
      <c r="BW219" s="2"/>
      <c r="BX219" s="2"/>
      <c r="BY219" s="2"/>
      <c r="BZ219" s="2"/>
      <c r="CA219" s="2"/>
      <c r="CB219" s="2"/>
      <c r="CC219" s="2"/>
      <c r="CD219" s="2"/>
      <c r="CE219" s="2"/>
      <c r="CF219" s="2"/>
      <c r="CG219" s="2"/>
      <c r="CH219" s="2"/>
      <c r="CI219" s="2"/>
      <c r="CJ219" s="2"/>
      <c r="CK219" s="2"/>
      <c r="CL219" s="2"/>
      <c r="CM219" s="2"/>
      <c r="CN219" s="2"/>
      <c r="CO219" s="2"/>
      <c r="CP219" s="2"/>
      <c r="CQ219" s="2"/>
      <c r="CR219" s="2"/>
      <c r="CS219" s="2"/>
      <c r="CT219" s="2"/>
    </row>
    <row r="220" spans="1:98">
      <c r="A220" s="2" t="s">
        <v>467</v>
      </c>
      <c r="B220" s="2"/>
      <c r="C220" s="1" t="s">
        <v>537</v>
      </c>
      <c r="D220" s="2">
        <v>2011</v>
      </c>
      <c r="E220" s="2" t="s">
        <v>78</v>
      </c>
      <c r="F220" s="2"/>
      <c r="G220" s="2"/>
      <c r="H220" s="2"/>
      <c r="I220" s="2"/>
      <c r="J220" s="2">
        <v>21</v>
      </c>
      <c r="K220" s="2">
        <v>51</v>
      </c>
      <c r="L220" s="104">
        <v>17698</v>
      </c>
      <c r="M220" s="2" t="s">
        <v>544</v>
      </c>
      <c r="N220" s="2" t="s">
        <v>124</v>
      </c>
      <c r="O220" s="2"/>
      <c r="Q220" s="2">
        <v>1814</v>
      </c>
      <c r="R220" s="2">
        <v>5842</v>
      </c>
      <c r="S220" s="2" t="s">
        <v>84</v>
      </c>
      <c r="T220" s="2" t="s">
        <v>541</v>
      </c>
      <c r="U220" s="2" t="s">
        <v>86</v>
      </c>
      <c r="V220" s="2"/>
      <c r="W220" s="2" t="s">
        <v>534</v>
      </c>
      <c r="X220" s="56" t="s">
        <v>101</v>
      </c>
      <c r="Z220" s="2"/>
      <c r="AA220" s="2"/>
      <c r="AB220" s="2"/>
      <c r="AC220" s="2"/>
      <c r="AD220" s="2">
        <v>1.72</v>
      </c>
      <c r="AE220" s="2">
        <v>1.44</v>
      </c>
      <c r="AF220" s="2">
        <v>2.06</v>
      </c>
      <c r="AG220" s="2"/>
      <c r="AJ220" s="2"/>
      <c r="AK220" s="2"/>
      <c r="AL220" s="2"/>
      <c r="AM220" s="2"/>
      <c r="AN220" s="2"/>
      <c r="AO220" s="2"/>
      <c r="AP220" s="2"/>
      <c r="AQ220" s="2"/>
      <c r="AR220" s="2"/>
      <c r="AS220" s="2"/>
      <c r="AT220" s="2"/>
      <c r="AU220" s="2"/>
      <c r="AX220" s="2"/>
      <c r="AY220" s="2"/>
      <c r="AZ220" s="2"/>
      <c r="BA220" s="2"/>
      <c r="BB220" s="2"/>
      <c r="BC220" s="2"/>
      <c r="BD220" s="2"/>
      <c r="BE220" s="2"/>
      <c r="BF220" s="2"/>
      <c r="BG220" s="2"/>
      <c r="BH220" s="2"/>
      <c r="BI220" s="2"/>
      <c r="BJ220" s="2"/>
      <c r="BK220" s="2"/>
      <c r="BL220" s="2"/>
      <c r="BM220" s="2"/>
      <c r="BN220" s="2"/>
      <c r="BO220" s="2"/>
      <c r="BP220" s="2"/>
      <c r="BQ220" s="2"/>
      <c r="BR220" s="2"/>
      <c r="BS220" s="2"/>
      <c r="BT220" s="2"/>
      <c r="BU220" s="2"/>
      <c r="BV220" s="2"/>
      <c r="BW220" s="2"/>
      <c r="BX220" s="2"/>
      <c r="BY220" s="2"/>
      <c r="BZ220" s="2"/>
      <c r="CA220" s="2"/>
      <c r="CB220" s="2"/>
      <c r="CC220" s="2"/>
      <c r="CD220" s="2"/>
      <c r="CE220" s="2"/>
      <c r="CF220" s="2"/>
      <c r="CG220" s="2"/>
      <c r="CH220" s="2"/>
      <c r="CI220" s="2"/>
      <c r="CJ220" s="2"/>
      <c r="CK220" s="2"/>
      <c r="CL220" s="2"/>
      <c r="CM220" s="2"/>
      <c r="CN220" s="2"/>
      <c r="CO220" s="2"/>
      <c r="CP220" s="2"/>
      <c r="CQ220" s="2"/>
      <c r="CR220" s="2"/>
      <c r="CS220" s="2"/>
      <c r="CT220" s="2"/>
    </row>
    <row r="221" spans="1:98">
      <c r="A221" s="2" t="s">
        <v>467</v>
      </c>
      <c r="B221" s="2"/>
      <c r="C221" s="1" t="s">
        <v>537</v>
      </c>
      <c r="D221" s="2">
        <v>2011</v>
      </c>
      <c r="E221" s="2" t="s">
        <v>78</v>
      </c>
      <c r="F221" s="2"/>
      <c r="G221" s="2"/>
      <c r="H221" s="2"/>
      <c r="I221" s="2"/>
      <c r="J221" s="2">
        <v>21</v>
      </c>
      <c r="K221" s="2">
        <v>51</v>
      </c>
      <c r="L221" s="104">
        <v>17698</v>
      </c>
      <c r="M221" s="2" t="s">
        <v>544</v>
      </c>
      <c r="N221" s="2" t="s">
        <v>124</v>
      </c>
      <c r="O221" s="2"/>
      <c r="Q221" s="2">
        <v>2106</v>
      </c>
      <c r="R221" s="2">
        <v>5842</v>
      </c>
      <c r="S221" s="2" t="s">
        <v>84</v>
      </c>
      <c r="T221" s="2" t="s">
        <v>542</v>
      </c>
      <c r="U221" s="2" t="s">
        <v>86</v>
      </c>
      <c r="V221" s="2"/>
      <c r="W221" s="2" t="s">
        <v>534</v>
      </c>
      <c r="X221" s="56" t="s">
        <v>101</v>
      </c>
      <c r="Z221" s="2"/>
      <c r="AA221" s="2"/>
      <c r="AB221" s="2"/>
      <c r="AC221" s="2"/>
      <c r="AD221" s="2">
        <v>1.96</v>
      </c>
      <c r="AE221" s="2">
        <v>1.65</v>
      </c>
      <c r="AF221" s="2">
        <v>2.33</v>
      </c>
      <c r="AG221" s="2"/>
      <c r="AJ221" s="2"/>
      <c r="AK221" s="2"/>
      <c r="AL221" s="2"/>
      <c r="AM221" s="2"/>
      <c r="AN221" s="2"/>
      <c r="AO221" s="2"/>
      <c r="AP221" s="2"/>
      <c r="AQ221" s="2"/>
      <c r="AR221" s="2"/>
      <c r="AS221" s="2"/>
      <c r="AT221" s="2"/>
      <c r="AU221" s="2"/>
      <c r="AX221" s="2"/>
      <c r="AY221" s="2"/>
      <c r="AZ221" s="2"/>
      <c r="BA221" s="2"/>
      <c r="BB221" s="2"/>
      <c r="BC221" s="2"/>
      <c r="BD221" s="2"/>
      <c r="BE221" s="2"/>
      <c r="BF221" s="2"/>
      <c r="BG221" s="2"/>
      <c r="BH221" s="2"/>
      <c r="BI221" s="2"/>
      <c r="BJ221" s="2"/>
      <c r="BK221" s="2"/>
      <c r="BL221" s="2"/>
      <c r="BM221" s="2"/>
      <c r="BN221" s="2"/>
      <c r="BO221" s="2"/>
      <c r="BP221" s="2"/>
      <c r="BQ221" s="2"/>
      <c r="BR221" s="2"/>
      <c r="BS221" s="2"/>
      <c r="BT221" s="2"/>
      <c r="BU221" s="2"/>
      <c r="BV221" s="2"/>
      <c r="BW221" s="2"/>
      <c r="BX221" s="2"/>
      <c r="BY221" s="2"/>
      <c r="BZ221" s="2"/>
      <c r="CA221" s="2"/>
      <c r="CB221" s="2"/>
      <c r="CC221" s="2"/>
      <c r="CD221" s="2"/>
      <c r="CE221" s="2"/>
      <c r="CF221" s="2"/>
      <c r="CG221" s="2"/>
      <c r="CH221" s="2"/>
      <c r="CI221" s="2"/>
      <c r="CJ221" s="2"/>
      <c r="CK221" s="2"/>
      <c r="CL221" s="2"/>
      <c r="CM221" s="2"/>
      <c r="CN221" s="2"/>
      <c r="CO221" s="2"/>
      <c r="CP221" s="2"/>
      <c r="CQ221" s="2"/>
      <c r="CR221" s="2"/>
      <c r="CS221" s="2"/>
      <c r="CT221" s="2"/>
    </row>
    <row r="222" spans="1:98">
      <c r="A222" s="2" t="s">
        <v>467</v>
      </c>
      <c r="B222" s="2"/>
      <c r="C222" s="1" t="s">
        <v>537</v>
      </c>
      <c r="D222" s="2">
        <v>2011</v>
      </c>
      <c r="E222" s="2" t="s">
        <v>78</v>
      </c>
      <c r="F222" s="2"/>
      <c r="G222" s="2"/>
      <c r="H222" s="2"/>
      <c r="I222" s="2"/>
      <c r="J222" s="2">
        <v>21</v>
      </c>
      <c r="K222" s="2">
        <v>51</v>
      </c>
      <c r="L222" s="104">
        <v>17698</v>
      </c>
      <c r="M222" s="2" t="s">
        <v>544</v>
      </c>
      <c r="N222" s="2" t="s">
        <v>124</v>
      </c>
      <c r="O222" s="2"/>
      <c r="Q222" s="2">
        <v>1504</v>
      </c>
      <c r="R222" s="2">
        <v>5842</v>
      </c>
      <c r="S222" s="2" t="s">
        <v>84</v>
      </c>
      <c r="T222" s="2" t="s">
        <v>543</v>
      </c>
      <c r="U222" s="2" t="s">
        <v>86</v>
      </c>
      <c r="V222" s="2"/>
      <c r="W222" s="2" t="s">
        <v>534</v>
      </c>
      <c r="X222" s="56" t="s">
        <v>101</v>
      </c>
      <c r="Z222" s="2"/>
      <c r="AA222" s="2"/>
      <c r="AB222" s="2"/>
      <c r="AC222" s="2"/>
      <c r="AD222" s="2">
        <v>2.95</v>
      </c>
      <c r="AE222" s="2">
        <v>2.44</v>
      </c>
      <c r="AF222" s="2">
        <v>3.56</v>
      </c>
      <c r="AG222" s="2"/>
      <c r="AJ222" s="2"/>
      <c r="AK222" s="2"/>
      <c r="AL222" s="2"/>
      <c r="AM222" s="2"/>
      <c r="AN222" s="2"/>
      <c r="AO222" s="2"/>
      <c r="AP222" s="2"/>
      <c r="AQ222" s="2"/>
      <c r="AR222" s="2"/>
      <c r="AS222" s="2"/>
      <c r="AT222" s="2"/>
      <c r="AU222" s="2"/>
      <c r="AX222" s="2"/>
      <c r="AY222" s="2"/>
      <c r="AZ222" s="2"/>
      <c r="BA222" s="2"/>
      <c r="BB222" s="2"/>
      <c r="BC222" s="2"/>
      <c r="BD222" s="2"/>
      <c r="BE222" s="2"/>
      <c r="BF222" s="2"/>
      <c r="BG222" s="2"/>
      <c r="BH222" s="2"/>
      <c r="BI222" s="2"/>
      <c r="BJ222" s="2"/>
      <c r="BK222" s="2"/>
      <c r="BL222" s="2"/>
      <c r="BM222" s="2"/>
      <c r="BN222" s="2"/>
      <c r="BO222" s="2"/>
      <c r="BP222" s="2"/>
      <c r="BQ222" s="2"/>
      <c r="BR222" s="2"/>
      <c r="BS222" s="2"/>
      <c r="BT222" s="2"/>
      <c r="BU222" s="2"/>
      <c r="BV222" s="2"/>
      <c r="BW222" s="2"/>
      <c r="BX222" s="2"/>
      <c r="BY222" s="2"/>
      <c r="BZ222" s="2"/>
      <c r="CA222" s="2"/>
      <c r="CB222" s="2"/>
      <c r="CC222" s="2"/>
      <c r="CD222" s="2"/>
      <c r="CE222" s="2"/>
      <c r="CF222" s="2"/>
      <c r="CG222" s="2"/>
      <c r="CH222" s="2"/>
      <c r="CI222" s="2"/>
      <c r="CJ222" s="2"/>
      <c r="CK222" s="2"/>
      <c r="CL222" s="2"/>
      <c r="CM222" s="2"/>
      <c r="CN222" s="2"/>
      <c r="CO222" s="2"/>
      <c r="CP222" s="2"/>
      <c r="CQ222" s="2"/>
      <c r="CR222" s="2"/>
      <c r="CS222" s="2"/>
      <c r="CT222" s="2"/>
    </row>
    <row r="223" spans="1:98">
      <c r="A223" s="2" t="s">
        <v>467</v>
      </c>
      <c r="B223" s="2"/>
      <c r="C223" s="1" t="s">
        <v>537</v>
      </c>
      <c r="D223" s="2">
        <v>2011</v>
      </c>
      <c r="E223" s="2" t="s">
        <v>78</v>
      </c>
      <c r="F223" s="2"/>
      <c r="G223" s="2"/>
      <c r="H223" s="2"/>
      <c r="I223" s="2"/>
      <c r="J223" s="2">
        <v>21</v>
      </c>
      <c r="K223" s="2">
        <v>51</v>
      </c>
      <c r="L223" s="104">
        <v>17698</v>
      </c>
      <c r="M223" s="2" t="s">
        <v>545</v>
      </c>
      <c r="N223" s="2" t="s">
        <v>124</v>
      </c>
      <c r="O223" s="2"/>
      <c r="Q223" s="2">
        <v>6432</v>
      </c>
      <c r="R223" s="2">
        <v>5842</v>
      </c>
      <c r="S223" s="2" t="s">
        <v>84</v>
      </c>
      <c r="T223" s="2" t="s">
        <v>539</v>
      </c>
      <c r="U223" s="2" t="s">
        <v>86</v>
      </c>
      <c r="V223" s="2"/>
      <c r="W223" s="2" t="s">
        <v>534</v>
      </c>
      <c r="X223" s="56" t="s">
        <v>101</v>
      </c>
      <c r="Z223" s="2"/>
      <c r="AA223" s="2"/>
      <c r="AB223" s="2"/>
      <c r="AC223" s="2"/>
      <c r="AD223" s="2">
        <v>0.95</v>
      </c>
      <c r="AE223" s="2">
        <v>0.81</v>
      </c>
      <c r="AF223" s="2">
        <v>1.1100000000000001</v>
      </c>
      <c r="AG223" s="2"/>
      <c r="AJ223" s="2"/>
      <c r="AK223" s="2"/>
      <c r="AL223" s="2"/>
      <c r="AM223" s="2"/>
      <c r="AN223" s="2"/>
      <c r="AO223" s="2"/>
      <c r="AP223" s="2"/>
      <c r="AQ223" s="2"/>
      <c r="AR223" s="2"/>
      <c r="AS223" s="2"/>
      <c r="AT223" s="2"/>
      <c r="AU223" s="2"/>
      <c r="AX223" s="2"/>
      <c r="AY223" s="2"/>
      <c r="AZ223" s="2"/>
      <c r="BA223" s="2"/>
      <c r="BB223" s="2"/>
      <c r="BC223" s="2"/>
      <c r="BD223" s="2"/>
      <c r="BE223" s="2"/>
      <c r="BF223" s="2"/>
      <c r="BG223" s="2"/>
      <c r="BH223" s="2"/>
      <c r="BI223" s="2"/>
      <c r="BJ223" s="2"/>
      <c r="BK223" s="2"/>
      <c r="BL223" s="2"/>
      <c r="BM223" s="2"/>
      <c r="BN223" s="2"/>
      <c r="BO223" s="2"/>
      <c r="BP223" s="2"/>
      <c r="BQ223" s="2"/>
      <c r="BR223" s="2"/>
      <c r="BS223" s="2"/>
      <c r="BT223" s="2"/>
      <c r="BU223" s="2"/>
      <c r="BV223" s="2"/>
      <c r="BW223" s="2"/>
      <c r="BX223" s="2"/>
      <c r="BY223" s="2"/>
      <c r="BZ223" s="2"/>
      <c r="CA223" s="2"/>
      <c r="CB223" s="2"/>
      <c r="CC223" s="2"/>
      <c r="CD223" s="2"/>
      <c r="CE223" s="2"/>
      <c r="CF223" s="2"/>
      <c r="CG223" s="2"/>
      <c r="CH223" s="2"/>
      <c r="CI223" s="2"/>
      <c r="CJ223" s="2"/>
      <c r="CK223" s="2"/>
      <c r="CL223" s="2"/>
      <c r="CM223" s="2"/>
      <c r="CN223" s="2"/>
      <c r="CO223" s="2"/>
      <c r="CP223" s="2"/>
      <c r="CQ223" s="2"/>
      <c r="CR223" s="2"/>
      <c r="CS223" s="2"/>
      <c r="CT223" s="2"/>
    </row>
    <row r="224" spans="1:98">
      <c r="A224" s="2" t="s">
        <v>467</v>
      </c>
      <c r="B224" s="2"/>
      <c r="C224" s="1" t="s">
        <v>537</v>
      </c>
      <c r="D224" s="2">
        <v>2011</v>
      </c>
      <c r="E224" s="2" t="s">
        <v>78</v>
      </c>
      <c r="F224" s="2"/>
      <c r="G224" s="2"/>
      <c r="H224" s="2"/>
      <c r="I224" s="2"/>
      <c r="J224" s="2">
        <v>21</v>
      </c>
      <c r="K224" s="2">
        <v>51</v>
      </c>
      <c r="L224" s="104">
        <v>17698</v>
      </c>
      <c r="M224" s="2" t="s">
        <v>545</v>
      </c>
      <c r="N224" s="2" t="s">
        <v>124</v>
      </c>
      <c r="O224" s="2"/>
      <c r="Q224" s="2">
        <v>1814</v>
      </c>
      <c r="R224" s="2">
        <v>5842</v>
      </c>
      <c r="S224" s="2" t="s">
        <v>84</v>
      </c>
      <c r="T224" s="2" t="s">
        <v>541</v>
      </c>
      <c r="U224" s="2" t="s">
        <v>86</v>
      </c>
      <c r="V224" s="2"/>
      <c r="W224" s="2" t="s">
        <v>534</v>
      </c>
      <c r="X224" s="56" t="s">
        <v>101</v>
      </c>
      <c r="Z224" s="2"/>
      <c r="AA224" s="2"/>
      <c r="AB224" s="2"/>
      <c r="AC224" s="2"/>
      <c r="AD224" s="2">
        <v>1.34</v>
      </c>
      <c r="AE224" s="2">
        <v>1.1100000000000001</v>
      </c>
      <c r="AF224" s="2">
        <v>1.62</v>
      </c>
      <c r="AG224" s="2"/>
      <c r="AJ224" s="2"/>
      <c r="AK224" s="2"/>
      <c r="AL224" s="2"/>
      <c r="AM224" s="2"/>
      <c r="AN224" s="2"/>
      <c r="AO224" s="2"/>
      <c r="AP224" s="2"/>
      <c r="AQ224" s="2"/>
      <c r="AR224" s="2"/>
      <c r="AS224" s="2"/>
      <c r="AT224" s="2"/>
      <c r="AU224" s="2"/>
      <c r="AX224" s="2"/>
      <c r="AY224" s="2"/>
      <c r="AZ224" s="2"/>
      <c r="BA224" s="2"/>
      <c r="BB224" s="2"/>
      <c r="BC224" s="2"/>
      <c r="BD224" s="2"/>
      <c r="BE224" s="2"/>
      <c r="BF224" s="2"/>
      <c r="BG224" s="2"/>
      <c r="BH224" s="2"/>
      <c r="BI224" s="2"/>
      <c r="BJ224" s="2"/>
      <c r="BK224" s="2"/>
      <c r="BL224" s="2"/>
      <c r="BM224" s="2"/>
      <c r="BN224" s="2"/>
      <c r="BO224" s="2"/>
      <c r="BP224" s="2"/>
      <c r="BQ224" s="2"/>
      <c r="BR224" s="2"/>
      <c r="BS224" s="2"/>
      <c r="BT224" s="2"/>
      <c r="BU224" s="2"/>
      <c r="BV224" s="2"/>
      <c r="BW224" s="2"/>
      <c r="BX224" s="2"/>
      <c r="BY224" s="2"/>
      <c r="BZ224" s="2"/>
      <c r="CA224" s="2"/>
      <c r="CB224" s="2"/>
      <c r="CC224" s="2"/>
      <c r="CD224" s="2"/>
      <c r="CE224" s="2"/>
      <c r="CF224" s="2"/>
      <c r="CG224" s="2"/>
      <c r="CH224" s="2"/>
      <c r="CI224" s="2"/>
      <c r="CJ224" s="2"/>
      <c r="CK224" s="2"/>
      <c r="CL224" s="2"/>
      <c r="CM224" s="2"/>
      <c r="CN224" s="2"/>
      <c r="CO224" s="2"/>
      <c r="CP224" s="2"/>
      <c r="CQ224" s="2"/>
      <c r="CR224" s="2"/>
      <c r="CS224" s="2"/>
      <c r="CT224" s="2"/>
    </row>
    <row r="225" spans="1:98">
      <c r="A225" s="2" t="s">
        <v>467</v>
      </c>
      <c r="B225" s="2"/>
      <c r="C225" s="1" t="s">
        <v>537</v>
      </c>
      <c r="D225" s="2">
        <v>2011</v>
      </c>
      <c r="E225" s="2" t="s">
        <v>78</v>
      </c>
      <c r="F225" s="2"/>
      <c r="G225" s="2"/>
      <c r="H225" s="2"/>
      <c r="I225" s="2"/>
      <c r="J225" s="2">
        <v>21</v>
      </c>
      <c r="K225" s="2">
        <v>51</v>
      </c>
      <c r="L225" s="104">
        <v>17698</v>
      </c>
      <c r="M225" s="2" t="s">
        <v>545</v>
      </c>
      <c r="N225" s="2" t="s">
        <v>124</v>
      </c>
      <c r="O225" s="2"/>
      <c r="Q225" s="2">
        <v>2106</v>
      </c>
      <c r="R225" s="2">
        <v>5842</v>
      </c>
      <c r="S225" s="2" t="s">
        <v>84</v>
      </c>
      <c r="T225" s="2" t="s">
        <v>542</v>
      </c>
      <c r="U225" s="2" t="s">
        <v>86</v>
      </c>
      <c r="V225" s="2"/>
      <c r="W225" s="2" t="s">
        <v>534</v>
      </c>
      <c r="X225" s="56" t="s">
        <v>101</v>
      </c>
      <c r="Z225" s="2"/>
      <c r="AA225" s="2"/>
      <c r="AB225" s="2"/>
      <c r="AC225" s="2"/>
      <c r="AD225" s="2">
        <v>2.0499999999999998</v>
      </c>
      <c r="AE225" s="2">
        <v>1.74</v>
      </c>
      <c r="AF225" s="2">
        <v>2.42</v>
      </c>
      <c r="AG225" s="2"/>
      <c r="AJ225" s="2"/>
      <c r="AK225" s="2"/>
      <c r="AL225" s="2"/>
      <c r="AM225" s="2"/>
      <c r="AN225" s="2"/>
      <c r="AO225" s="2"/>
      <c r="AP225" s="2"/>
      <c r="AQ225" s="2"/>
      <c r="AR225" s="2"/>
      <c r="AS225" s="2"/>
      <c r="AT225" s="2"/>
      <c r="AU225" s="2"/>
      <c r="AX225" s="2"/>
      <c r="AY225" s="2"/>
      <c r="AZ225" s="2"/>
      <c r="BA225" s="2"/>
      <c r="BB225" s="2"/>
      <c r="BC225" s="2"/>
      <c r="BD225" s="2"/>
      <c r="BE225" s="2"/>
      <c r="BF225" s="2"/>
      <c r="BG225" s="2"/>
      <c r="BH225" s="2"/>
      <c r="BI225" s="2"/>
      <c r="BJ225" s="2"/>
      <c r="BK225" s="2"/>
      <c r="BL225" s="2"/>
      <c r="BM225" s="2"/>
      <c r="BN225" s="2"/>
      <c r="BO225" s="2"/>
      <c r="BP225" s="2"/>
      <c r="BQ225" s="2"/>
      <c r="BR225" s="2"/>
      <c r="BS225" s="2"/>
      <c r="BT225" s="2"/>
      <c r="BU225" s="2"/>
      <c r="BV225" s="2"/>
      <c r="BW225" s="2"/>
      <c r="BX225" s="2"/>
      <c r="BY225" s="2"/>
      <c r="BZ225" s="2"/>
      <c r="CA225" s="2"/>
      <c r="CB225" s="2"/>
      <c r="CC225" s="2"/>
      <c r="CD225" s="2"/>
      <c r="CE225" s="2"/>
      <c r="CF225" s="2"/>
      <c r="CG225" s="2"/>
      <c r="CH225" s="2"/>
      <c r="CI225" s="2"/>
      <c r="CJ225" s="2"/>
      <c r="CK225" s="2"/>
      <c r="CL225" s="2"/>
      <c r="CM225" s="2"/>
      <c r="CN225" s="2"/>
      <c r="CO225" s="2"/>
      <c r="CP225" s="2"/>
      <c r="CQ225" s="2"/>
      <c r="CR225" s="2"/>
      <c r="CS225" s="2"/>
      <c r="CT225" s="2"/>
    </row>
    <row r="226" spans="1:98">
      <c r="A226" s="2" t="s">
        <v>467</v>
      </c>
      <c r="B226" s="2"/>
      <c r="C226" s="1" t="s">
        <v>537</v>
      </c>
      <c r="D226" s="2">
        <v>2011</v>
      </c>
      <c r="E226" s="2" t="s">
        <v>78</v>
      </c>
      <c r="F226" s="2"/>
      <c r="G226" s="2"/>
      <c r="H226" s="2"/>
      <c r="I226" s="2"/>
      <c r="J226" s="2">
        <v>21</v>
      </c>
      <c r="K226" s="2">
        <v>51</v>
      </c>
      <c r="L226" s="104">
        <v>17698</v>
      </c>
      <c r="M226" s="2" t="s">
        <v>545</v>
      </c>
      <c r="N226" s="2" t="s">
        <v>124</v>
      </c>
      <c r="O226" s="2"/>
      <c r="Q226" s="2">
        <v>1504</v>
      </c>
      <c r="R226" s="2">
        <v>5842</v>
      </c>
      <c r="S226" s="2" t="s">
        <v>84</v>
      </c>
      <c r="T226" s="2" t="s">
        <v>543</v>
      </c>
      <c r="U226" s="2" t="s">
        <v>86</v>
      </c>
      <c r="V226" s="2"/>
      <c r="W226" s="2" t="s">
        <v>534</v>
      </c>
      <c r="X226" s="56" t="s">
        <v>101</v>
      </c>
      <c r="Z226" s="2"/>
      <c r="AA226" s="2"/>
      <c r="AB226" s="2"/>
      <c r="AC226" s="2"/>
      <c r="AD226" s="2">
        <v>2.4300000000000002</v>
      </c>
      <c r="AE226" s="2">
        <v>2.87</v>
      </c>
      <c r="AF226" s="2">
        <v>4.0999999999999996</v>
      </c>
      <c r="AG226" s="2"/>
      <c r="AJ226" s="2"/>
      <c r="AK226" s="2"/>
      <c r="AL226" s="2"/>
      <c r="AM226" s="2"/>
      <c r="AN226" s="2"/>
      <c r="AO226" s="2"/>
      <c r="AP226" s="2"/>
      <c r="AQ226" s="2"/>
      <c r="AR226" s="2"/>
      <c r="AS226" s="2"/>
      <c r="AT226" s="2"/>
      <c r="AU226" s="2"/>
      <c r="AX226" s="2"/>
      <c r="AY226" s="2"/>
      <c r="AZ226" s="2"/>
      <c r="BA226" s="2"/>
      <c r="BB226" s="2"/>
      <c r="BC226" s="2"/>
      <c r="BD226" s="2"/>
      <c r="BE226" s="2"/>
      <c r="BF226" s="2"/>
      <c r="BG226" s="2"/>
      <c r="BH226" s="2"/>
      <c r="BI226" s="2"/>
      <c r="BJ226" s="2"/>
      <c r="BK226" s="2"/>
      <c r="BL226" s="2"/>
      <c r="BM226" s="2"/>
      <c r="BN226" s="2"/>
      <c r="BO226" s="2"/>
      <c r="BP226" s="2"/>
      <c r="BQ226" s="2"/>
      <c r="BR226" s="2"/>
      <c r="BS226" s="2"/>
      <c r="BT226" s="2"/>
      <c r="BU226" s="2"/>
      <c r="BV226" s="2"/>
      <c r="BW226" s="2"/>
      <c r="BX226" s="2"/>
      <c r="BY226" s="2"/>
      <c r="BZ226" s="2"/>
      <c r="CA226" s="2"/>
      <c r="CB226" s="2"/>
      <c r="CC226" s="2"/>
      <c r="CD226" s="2"/>
      <c r="CE226" s="2"/>
      <c r="CF226" s="2"/>
      <c r="CG226" s="2"/>
      <c r="CH226" s="2"/>
      <c r="CI226" s="2"/>
      <c r="CJ226" s="2"/>
      <c r="CK226" s="2"/>
      <c r="CL226" s="2"/>
      <c r="CM226" s="2"/>
      <c r="CN226" s="2"/>
      <c r="CO226" s="2"/>
      <c r="CP226" s="2"/>
      <c r="CQ226" s="2"/>
      <c r="CR226" s="2"/>
      <c r="CS226" s="2"/>
      <c r="CT226" s="2"/>
    </row>
    <row r="227" spans="1:98">
      <c r="A227" s="2" t="s">
        <v>467</v>
      </c>
      <c r="B227" s="2"/>
      <c r="C227" s="1" t="s">
        <v>546</v>
      </c>
      <c r="D227" s="2">
        <v>2017</v>
      </c>
      <c r="E227" s="2" t="s">
        <v>500</v>
      </c>
      <c r="F227" s="2" t="s">
        <v>547</v>
      </c>
      <c r="G227" s="2"/>
      <c r="H227" s="2" t="s">
        <v>275</v>
      </c>
      <c r="I227" s="2" t="s">
        <v>150</v>
      </c>
      <c r="J227" s="2">
        <v>16.899999999999999</v>
      </c>
      <c r="K227" s="2">
        <v>45</v>
      </c>
      <c r="L227" s="104">
        <v>4171</v>
      </c>
      <c r="M227" s="2" t="s">
        <v>548</v>
      </c>
      <c r="N227" s="2" t="s">
        <v>549</v>
      </c>
      <c r="O227" s="2"/>
      <c r="Q227" s="2" t="s">
        <v>550</v>
      </c>
      <c r="R227" s="2" t="s">
        <v>551</v>
      </c>
      <c r="S227" s="2" t="s">
        <v>84</v>
      </c>
      <c r="T227" s="2" t="s">
        <v>552</v>
      </c>
      <c r="U227" s="2" t="s">
        <v>553</v>
      </c>
      <c r="V227" s="2" t="s">
        <v>554</v>
      </c>
      <c r="W227" s="2" t="s">
        <v>534</v>
      </c>
      <c r="X227" s="56" t="s">
        <v>101</v>
      </c>
      <c r="Z227" s="2"/>
      <c r="AA227" s="2"/>
      <c r="AB227" s="2"/>
      <c r="AC227" s="2"/>
      <c r="AD227" s="2">
        <v>1.23</v>
      </c>
      <c r="AE227" s="2">
        <v>1.02</v>
      </c>
      <c r="AF227" s="2">
        <v>1.49</v>
      </c>
      <c r="AG227" s="2"/>
      <c r="AJ227" s="2"/>
      <c r="AK227" s="2"/>
      <c r="AL227" s="2"/>
      <c r="AM227" s="2"/>
      <c r="AN227" s="2"/>
      <c r="AO227" s="2"/>
      <c r="AP227" s="2"/>
      <c r="AQ227" s="2">
        <v>1.01</v>
      </c>
      <c r="AR227" s="2">
        <v>0.75</v>
      </c>
      <c r="AS227" s="2">
        <v>1.34</v>
      </c>
      <c r="AT227" s="2"/>
      <c r="AU227" s="2" t="s">
        <v>555</v>
      </c>
      <c r="AX227" s="2"/>
      <c r="AY227" s="2"/>
      <c r="AZ227" s="2"/>
      <c r="BA227" s="2"/>
      <c r="BB227" s="2"/>
      <c r="BC227" s="2"/>
      <c r="BD227" s="2"/>
      <c r="BE227" s="2"/>
      <c r="BF227" s="2"/>
      <c r="BG227" s="2"/>
      <c r="BH227" s="2"/>
      <c r="BI227" s="2"/>
      <c r="BJ227" s="2"/>
      <c r="BK227" s="2"/>
      <c r="BL227" s="2"/>
      <c r="BM227" s="2"/>
      <c r="BN227" s="2"/>
      <c r="BO227" s="2"/>
      <c r="BP227" s="2"/>
      <c r="BQ227" s="2"/>
      <c r="BR227" s="2"/>
      <c r="BS227" s="2"/>
      <c r="BT227" s="2"/>
      <c r="BU227" s="2"/>
      <c r="BV227" s="2"/>
      <c r="BW227" s="2"/>
      <c r="BX227" s="2"/>
      <c r="BY227" s="2"/>
      <c r="BZ227" s="2"/>
      <c r="CA227" s="2"/>
      <c r="CB227" s="2"/>
      <c r="CC227" s="2"/>
      <c r="CD227" s="2"/>
      <c r="CE227" s="2"/>
      <c r="CF227" s="2"/>
      <c r="CG227" s="2"/>
      <c r="CH227" s="2"/>
      <c r="CI227" s="2"/>
      <c r="CJ227" s="2"/>
      <c r="CK227" s="2"/>
      <c r="CL227" s="2"/>
      <c r="CM227" s="2"/>
      <c r="CN227" s="2"/>
      <c r="CO227" s="2"/>
      <c r="CP227" s="2"/>
      <c r="CQ227" s="2"/>
      <c r="CR227" s="2"/>
      <c r="CS227" s="2"/>
      <c r="CT227" s="2"/>
    </row>
    <row r="228" spans="1:98">
      <c r="A228" s="2" t="s">
        <v>467</v>
      </c>
      <c r="B228" s="2"/>
      <c r="C228" s="1" t="s">
        <v>546</v>
      </c>
      <c r="D228" s="2">
        <v>2017</v>
      </c>
      <c r="E228" s="2" t="s">
        <v>500</v>
      </c>
      <c r="F228" s="2" t="s">
        <v>547</v>
      </c>
      <c r="G228" s="2"/>
      <c r="H228" s="2" t="s">
        <v>275</v>
      </c>
      <c r="I228" s="2" t="s">
        <v>150</v>
      </c>
      <c r="J228" s="2">
        <v>16.899999999999999</v>
      </c>
      <c r="K228" s="2">
        <v>45</v>
      </c>
      <c r="L228" s="104">
        <v>4171</v>
      </c>
      <c r="M228" s="2" t="s">
        <v>548</v>
      </c>
      <c r="N228" s="2" t="s">
        <v>549</v>
      </c>
      <c r="O228" s="2"/>
      <c r="Q228" s="2" t="s">
        <v>556</v>
      </c>
      <c r="R228" s="2" t="s">
        <v>557</v>
      </c>
      <c r="S228" s="2" t="s">
        <v>84</v>
      </c>
      <c r="T228" s="2" t="s">
        <v>558</v>
      </c>
      <c r="U228" s="2" t="s">
        <v>553</v>
      </c>
      <c r="V228" s="2" t="s">
        <v>554</v>
      </c>
      <c r="W228" s="2" t="s">
        <v>534</v>
      </c>
      <c r="X228" s="56" t="s">
        <v>101</v>
      </c>
      <c r="Z228" s="2"/>
      <c r="AA228" s="2"/>
      <c r="AB228" s="2"/>
      <c r="AC228" s="2"/>
      <c r="AD228" s="2">
        <v>2.78</v>
      </c>
      <c r="AE228" s="2">
        <v>2.09</v>
      </c>
      <c r="AF228" s="2">
        <v>3.72</v>
      </c>
      <c r="AG228" s="2"/>
      <c r="AJ228" s="2"/>
      <c r="AK228" s="2"/>
      <c r="AL228" s="2"/>
      <c r="AM228" s="2"/>
      <c r="AN228" s="2"/>
      <c r="AO228" s="2"/>
      <c r="AP228" s="2"/>
      <c r="AQ228" s="2">
        <v>1.51</v>
      </c>
      <c r="AR228" s="2">
        <v>0.97</v>
      </c>
      <c r="AS228" s="2">
        <v>2.36</v>
      </c>
      <c r="AT228" s="2"/>
      <c r="AU228" s="2" t="s">
        <v>555</v>
      </c>
      <c r="AX228" s="2"/>
      <c r="AY228" s="2"/>
      <c r="AZ228" s="2"/>
      <c r="BA228" s="2"/>
      <c r="BB228" s="2"/>
      <c r="BC228" s="2"/>
      <c r="BD228" s="2"/>
      <c r="BE228" s="2"/>
      <c r="BF228" s="2"/>
      <c r="BG228" s="2"/>
      <c r="BH228" s="2"/>
      <c r="BI228" s="2"/>
      <c r="BJ228" s="2"/>
      <c r="BK228" s="2"/>
      <c r="BL228" s="2"/>
      <c r="BM228" s="2"/>
      <c r="BN228" s="2"/>
      <c r="BO228" s="2"/>
      <c r="BP228" s="2"/>
      <c r="BQ228" s="2"/>
      <c r="BR228" s="2"/>
      <c r="BS228" s="2"/>
      <c r="BT228" s="2"/>
      <c r="BU228" s="2"/>
      <c r="BV228" s="2"/>
      <c r="BW228" s="2"/>
      <c r="BX228" s="2"/>
      <c r="BY228" s="2"/>
      <c r="BZ228" s="2"/>
      <c r="CA228" s="2"/>
      <c r="CB228" s="2"/>
      <c r="CC228" s="2"/>
      <c r="CD228" s="2"/>
      <c r="CE228" s="2"/>
      <c r="CF228" s="2"/>
      <c r="CG228" s="2"/>
      <c r="CH228" s="2"/>
      <c r="CI228" s="2"/>
      <c r="CJ228" s="2"/>
      <c r="CK228" s="2"/>
      <c r="CL228" s="2"/>
      <c r="CM228" s="2"/>
      <c r="CN228" s="2"/>
      <c r="CO228" s="2"/>
      <c r="CP228" s="2"/>
      <c r="CQ228" s="2"/>
      <c r="CR228" s="2"/>
      <c r="CS228" s="2"/>
      <c r="CT228" s="2"/>
    </row>
    <row r="229" spans="1:98">
      <c r="A229" s="2" t="s">
        <v>467</v>
      </c>
      <c r="B229" s="2"/>
      <c r="C229" s="1" t="s">
        <v>546</v>
      </c>
      <c r="D229" s="2">
        <v>2017</v>
      </c>
      <c r="E229" s="2" t="s">
        <v>500</v>
      </c>
      <c r="F229" s="2" t="s">
        <v>547</v>
      </c>
      <c r="G229" s="2"/>
      <c r="H229" s="2" t="s">
        <v>275</v>
      </c>
      <c r="I229" s="2" t="s">
        <v>150</v>
      </c>
      <c r="J229" s="2">
        <v>16.899999999999999</v>
      </c>
      <c r="K229" s="2">
        <v>45</v>
      </c>
      <c r="L229" s="104">
        <v>4171</v>
      </c>
      <c r="M229" s="2" t="s">
        <v>559</v>
      </c>
      <c r="N229" s="2"/>
      <c r="O229" s="2"/>
      <c r="Q229" s="2" t="s">
        <v>550</v>
      </c>
      <c r="R229" s="2" t="s">
        <v>551</v>
      </c>
      <c r="S229" s="2" t="s">
        <v>84</v>
      </c>
      <c r="T229" s="2" t="s">
        <v>552</v>
      </c>
      <c r="U229" s="2" t="s">
        <v>553</v>
      </c>
      <c r="V229" s="2" t="s">
        <v>554</v>
      </c>
      <c r="W229" s="2" t="s">
        <v>534</v>
      </c>
      <c r="X229" s="56" t="s">
        <v>101</v>
      </c>
      <c r="Z229" s="2"/>
      <c r="AA229" s="2"/>
      <c r="AB229" s="2"/>
      <c r="AC229" s="2"/>
      <c r="AD229" s="2">
        <v>1.1000000000000001</v>
      </c>
      <c r="AE229" s="2">
        <v>0.81</v>
      </c>
      <c r="AF229" s="2">
        <v>1.5</v>
      </c>
      <c r="AG229" s="2"/>
      <c r="AJ229" s="2"/>
      <c r="AK229" s="2"/>
      <c r="AL229" s="2"/>
      <c r="AM229" s="2"/>
      <c r="AN229" s="2"/>
      <c r="AO229" s="2"/>
      <c r="AP229" s="2"/>
      <c r="AQ229" s="2">
        <v>0.8</v>
      </c>
      <c r="AR229" s="2">
        <v>0.52</v>
      </c>
      <c r="AS229" s="2">
        <v>1.23</v>
      </c>
      <c r="AT229" s="2"/>
      <c r="AU229" s="2" t="s">
        <v>555</v>
      </c>
      <c r="AX229" s="2"/>
      <c r="AY229" s="2"/>
      <c r="AZ229" s="2"/>
      <c r="BA229" s="2"/>
      <c r="BB229" s="2"/>
      <c r="BC229" s="2"/>
      <c r="BD229" s="2"/>
      <c r="BE229" s="2"/>
      <c r="BF229" s="2"/>
      <c r="BG229" s="2"/>
      <c r="BH229" s="2"/>
      <c r="BI229" s="2"/>
      <c r="BJ229" s="2"/>
      <c r="BK229" s="2"/>
      <c r="BL229" s="2"/>
      <c r="BM229" s="2"/>
      <c r="BN229" s="2"/>
      <c r="BO229" s="2"/>
      <c r="BP229" s="2"/>
      <c r="BQ229" s="2"/>
      <c r="BR229" s="2"/>
      <c r="BS229" s="2"/>
      <c r="BT229" s="2"/>
      <c r="BU229" s="2"/>
      <c r="BV229" s="2"/>
      <c r="BW229" s="2"/>
      <c r="BX229" s="2"/>
      <c r="BY229" s="2"/>
      <c r="BZ229" s="2"/>
      <c r="CA229" s="2"/>
      <c r="CB229" s="2"/>
      <c r="CC229" s="2"/>
      <c r="CD229" s="2"/>
      <c r="CE229" s="2"/>
      <c r="CF229" s="2"/>
      <c r="CG229" s="2"/>
      <c r="CH229" s="2"/>
      <c r="CI229" s="2"/>
      <c r="CJ229" s="2"/>
      <c r="CK229" s="2"/>
      <c r="CL229" s="2"/>
      <c r="CM229" s="2"/>
      <c r="CN229" s="2"/>
      <c r="CO229" s="2"/>
      <c r="CP229" s="2"/>
      <c r="CQ229" s="2"/>
      <c r="CR229" s="2"/>
      <c r="CS229" s="2"/>
      <c r="CT229" s="2"/>
    </row>
    <row r="230" spans="1:98">
      <c r="A230" s="2" t="s">
        <v>467</v>
      </c>
      <c r="B230" s="2"/>
      <c r="C230" s="1" t="s">
        <v>546</v>
      </c>
      <c r="D230" s="2">
        <v>2017</v>
      </c>
      <c r="E230" s="2" t="s">
        <v>500</v>
      </c>
      <c r="F230" s="2" t="s">
        <v>547</v>
      </c>
      <c r="G230" s="2"/>
      <c r="H230" s="2" t="s">
        <v>275</v>
      </c>
      <c r="I230" s="2" t="s">
        <v>150</v>
      </c>
      <c r="J230" s="2">
        <v>16.899999999999999</v>
      </c>
      <c r="K230" s="2">
        <v>45</v>
      </c>
      <c r="L230" s="104">
        <v>4171</v>
      </c>
      <c r="M230" s="2" t="s">
        <v>559</v>
      </c>
      <c r="N230" s="2"/>
      <c r="O230" s="2"/>
      <c r="Q230" s="2" t="s">
        <v>556</v>
      </c>
      <c r="R230" s="2" t="s">
        <v>557</v>
      </c>
      <c r="S230" s="2" t="s">
        <v>84</v>
      </c>
      <c r="T230" s="2" t="s">
        <v>558</v>
      </c>
      <c r="U230" s="2" t="s">
        <v>553</v>
      </c>
      <c r="V230" s="2" t="s">
        <v>554</v>
      </c>
      <c r="W230" s="2" t="s">
        <v>534</v>
      </c>
      <c r="X230" s="56" t="s">
        <v>101</v>
      </c>
      <c r="Z230" s="2"/>
      <c r="AA230" s="2"/>
      <c r="AB230" s="2"/>
      <c r="AC230" s="2"/>
      <c r="AD230" s="2">
        <v>2.85</v>
      </c>
      <c r="AE230" s="2">
        <v>1.91</v>
      </c>
      <c r="AF230" s="2">
        <v>4.26</v>
      </c>
      <c r="AG230" s="2"/>
      <c r="AJ230" s="2"/>
      <c r="AK230" s="2"/>
      <c r="AL230" s="2"/>
      <c r="AM230" s="2"/>
      <c r="AN230" s="2"/>
      <c r="AO230" s="2"/>
      <c r="AP230" s="2"/>
      <c r="AQ230" s="2">
        <v>1.1599999999999999</v>
      </c>
      <c r="AR230" s="2">
        <v>0.63</v>
      </c>
      <c r="AS230" s="2">
        <v>2.16</v>
      </c>
      <c r="AT230" s="2"/>
      <c r="AU230" s="2" t="s">
        <v>555</v>
      </c>
      <c r="AX230" s="2"/>
      <c r="AY230" s="2"/>
      <c r="AZ230" s="2"/>
      <c r="BA230" s="2"/>
      <c r="BB230" s="2"/>
      <c r="BC230" s="2"/>
      <c r="BD230" s="2"/>
      <c r="BE230" s="2"/>
      <c r="BF230" s="2"/>
      <c r="BG230" s="2"/>
      <c r="BH230" s="2"/>
      <c r="BI230" s="2"/>
      <c r="BJ230" s="2"/>
      <c r="BK230" s="2"/>
      <c r="BL230" s="2"/>
      <c r="BM230" s="2"/>
      <c r="BN230" s="2"/>
      <c r="BO230" s="2"/>
      <c r="BP230" s="2"/>
      <c r="BQ230" s="2"/>
      <c r="BR230" s="2"/>
      <c r="BS230" s="2"/>
      <c r="BT230" s="2"/>
      <c r="BU230" s="2"/>
      <c r="BV230" s="2"/>
      <c r="BW230" s="2"/>
      <c r="BX230" s="2"/>
      <c r="BY230" s="2"/>
      <c r="BZ230" s="2"/>
      <c r="CA230" s="2"/>
      <c r="CB230" s="2"/>
      <c r="CC230" s="2"/>
      <c r="CD230" s="2"/>
      <c r="CE230" s="2"/>
      <c r="CF230" s="2"/>
      <c r="CG230" s="2"/>
      <c r="CH230" s="2"/>
      <c r="CI230" s="2"/>
      <c r="CJ230" s="2"/>
      <c r="CK230" s="2"/>
      <c r="CL230" s="2"/>
      <c r="CM230" s="2"/>
      <c r="CN230" s="2"/>
      <c r="CO230" s="2"/>
      <c r="CP230" s="2"/>
      <c r="CQ230" s="2"/>
      <c r="CR230" s="2"/>
      <c r="CS230" s="2"/>
      <c r="CT230" s="2"/>
    </row>
    <row r="231" spans="1:98">
      <c r="A231" s="2" t="s">
        <v>467</v>
      </c>
      <c r="B231" s="2"/>
      <c r="C231" s="1" t="s">
        <v>546</v>
      </c>
      <c r="D231" s="2">
        <v>2017</v>
      </c>
      <c r="E231" s="2" t="s">
        <v>500</v>
      </c>
      <c r="F231" s="2" t="s">
        <v>547</v>
      </c>
      <c r="G231" s="2"/>
      <c r="H231" s="2" t="s">
        <v>275</v>
      </c>
      <c r="I231" s="2" t="s">
        <v>150</v>
      </c>
      <c r="J231" s="2">
        <v>16.899999999999999</v>
      </c>
      <c r="K231" s="2">
        <v>45</v>
      </c>
      <c r="L231" s="104">
        <v>4171</v>
      </c>
      <c r="M231" s="2" t="s">
        <v>560</v>
      </c>
      <c r="N231" s="2"/>
      <c r="O231" s="2"/>
      <c r="Q231" s="2" t="s">
        <v>550</v>
      </c>
      <c r="R231" s="2" t="s">
        <v>551</v>
      </c>
      <c r="S231" s="2" t="s">
        <v>84</v>
      </c>
      <c r="T231" s="2" t="s">
        <v>552</v>
      </c>
      <c r="U231" s="2" t="s">
        <v>553</v>
      </c>
      <c r="V231" s="2" t="s">
        <v>554</v>
      </c>
      <c r="W231" s="2" t="s">
        <v>534</v>
      </c>
      <c r="X231" s="56" t="s">
        <v>101</v>
      </c>
      <c r="Z231" s="2"/>
      <c r="AA231" s="2"/>
      <c r="AB231" s="2"/>
      <c r="AC231" s="2"/>
      <c r="AD231" s="2">
        <v>1.54</v>
      </c>
      <c r="AE231" s="2">
        <v>1.1100000000000001</v>
      </c>
      <c r="AF231" s="2">
        <v>2.15</v>
      </c>
      <c r="AG231" s="2"/>
      <c r="AJ231" s="2"/>
      <c r="AK231" s="2"/>
      <c r="AL231" s="2"/>
      <c r="AM231" s="2"/>
      <c r="AN231" s="2"/>
      <c r="AO231" s="2"/>
      <c r="AP231" s="2"/>
      <c r="AQ231" s="2">
        <v>1.2</v>
      </c>
      <c r="AR231" s="2">
        <v>0.74</v>
      </c>
      <c r="AS231" s="2">
        <v>1.96</v>
      </c>
      <c r="AT231" s="2"/>
      <c r="AU231" s="2" t="s">
        <v>555</v>
      </c>
      <c r="AX231" s="2"/>
      <c r="AY231" s="2"/>
      <c r="AZ231" s="2"/>
      <c r="BA231" s="2"/>
      <c r="BB231" s="2"/>
      <c r="BC231" s="2"/>
      <c r="BD231" s="2"/>
      <c r="BE231" s="2"/>
      <c r="BF231" s="2"/>
      <c r="BG231" s="2"/>
      <c r="BH231" s="2"/>
      <c r="BI231" s="2"/>
      <c r="BJ231" s="2"/>
      <c r="BK231" s="2"/>
      <c r="BL231" s="2"/>
      <c r="BM231" s="2"/>
      <c r="BN231" s="2"/>
      <c r="BO231" s="2"/>
      <c r="BP231" s="2"/>
      <c r="BQ231" s="2"/>
      <c r="BR231" s="2"/>
      <c r="BS231" s="2"/>
      <c r="BT231" s="2"/>
      <c r="BU231" s="2"/>
      <c r="BV231" s="2"/>
      <c r="BW231" s="2"/>
      <c r="BX231" s="2"/>
      <c r="BY231" s="2"/>
      <c r="BZ231" s="2"/>
      <c r="CA231" s="2"/>
      <c r="CB231" s="2"/>
      <c r="CC231" s="2"/>
      <c r="CD231" s="2"/>
      <c r="CE231" s="2"/>
      <c r="CF231" s="2"/>
      <c r="CG231" s="2"/>
      <c r="CH231" s="2"/>
      <c r="CI231" s="2"/>
      <c r="CJ231" s="2"/>
      <c r="CK231" s="2"/>
      <c r="CL231" s="2"/>
      <c r="CM231" s="2"/>
      <c r="CN231" s="2"/>
      <c r="CO231" s="2"/>
      <c r="CP231" s="2"/>
      <c r="CQ231" s="2"/>
      <c r="CR231" s="2"/>
      <c r="CS231" s="2"/>
      <c r="CT231" s="2"/>
    </row>
    <row r="232" spans="1:98">
      <c r="A232" s="2" t="s">
        <v>467</v>
      </c>
      <c r="B232" s="2"/>
      <c r="C232" s="1" t="s">
        <v>546</v>
      </c>
      <c r="D232" s="2">
        <v>2017</v>
      </c>
      <c r="E232" s="2" t="s">
        <v>500</v>
      </c>
      <c r="F232" s="2" t="s">
        <v>547</v>
      </c>
      <c r="G232" s="2"/>
      <c r="H232" s="2" t="s">
        <v>275</v>
      </c>
      <c r="I232" s="2" t="s">
        <v>150</v>
      </c>
      <c r="J232" s="2">
        <v>16.899999999999999</v>
      </c>
      <c r="K232" s="2">
        <v>45</v>
      </c>
      <c r="L232" s="104">
        <v>4171</v>
      </c>
      <c r="M232" s="2" t="s">
        <v>560</v>
      </c>
      <c r="N232" s="2"/>
      <c r="O232" s="2"/>
      <c r="Q232" s="2" t="s">
        <v>561</v>
      </c>
      <c r="R232" s="2" t="s">
        <v>562</v>
      </c>
      <c r="S232" s="2" t="s">
        <v>84</v>
      </c>
      <c r="T232" s="2" t="s">
        <v>558</v>
      </c>
      <c r="U232" s="2" t="s">
        <v>553</v>
      </c>
      <c r="V232" s="2" t="s">
        <v>554</v>
      </c>
      <c r="W232" s="2" t="s">
        <v>534</v>
      </c>
      <c r="X232" s="56" t="s">
        <v>101</v>
      </c>
      <c r="Z232" s="2"/>
      <c r="AA232" s="2"/>
      <c r="AB232" s="2"/>
      <c r="AC232" s="2"/>
      <c r="AD232" s="2">
        <v>4.01</v>
      </c>
      <c r="AE232" s="2">
        <v>2.63</v>
      </c>
      <c r="AF232" s="2">
        <v>6.12</v>
      </c>
      <c r="AG232" s="2"/>
      <c r="AJ232" s="2"/>
      <c r="AK232" s="2"/>
      <c r="AL232" s="2"/>
      <c r="AM232" s="2"/>
      <c r="AN232" s="2"/>
      <c r="AO232" s="2"/>
      <c r="AP232" s="2"/>
      <c r="AQ232" s="2">
        <v>2.14</v>
      </c>
      <c r="AR232" s="2">
        <v>1.1100000000000001</v>
      </c>
      <c r="AS232" s="2">
        <v>4.1399999999999997</v>
      </c>
      <c r="AT232" s="2"/>
      <c r="AU232" s="2" t="s">
        <v>555</v>
      </c>
      <c r="AX232" s="2"/>
      <c r="AY232" s="2"/>
      <c r="AZ232" s="2"/>
      <c r="BA232" s="2"/>
      <c r="BB232" s="2"/>
      <c r="BC232" s="2"/>
      <c r="BD232" s="2"/>
      <c r="BE232" s="2"/>
      <c r="BF232" s="2"/>
      <c r="BG232" s="2"/>
      <c r="BH232" s="2"/>
      <c r="BI232" s="2"/>
      <c r="BJ232" s="2"/>
      <c r="BK232" s="2"/>
      <c r="BL232" s="2"/>
      <c r="BM232" s="2"/>
      <c r="BN232" s="2"/>
      <c r="BO232" s="2"/>
      <c r="BP232" s="2"/>
      <c r="BQ232" s="2"/>
      <c r="BR232" s="2"/>
      <c r="BS232" s="2"/>
      <c r="BT232" s="2"/>
      <c r="BU232" s="2"/>
      <c r="BV232" s="2"/>
      <c r="BW232" s="2"/>
      <c r="BX232" s="2"/>
      <c r="BY232" s="2"/>
      <c r="BZ232" s="2"/>
      <c r="CA232" s="2"/>
      <c r="CB232" s="2"/>
      <c r="CC232" s="2"/>
      <c r="CD232" s="2"/>
      <c r="CE232" s="2"/>
      <c r="CF232" s="2"/>
      <c r="CG232" s="2"/>
      <c r="CH232" s="2"/>
      <c r="CI232" s="2"/>
      <c r="CJ232" s="2"/>
      <c r="CK232" s="2"/>
      <c r="CL232" s="2"/>
      <c r="CM232" s="2"/>
      <c r="CN232" s="2"/>
      <c r="CO232" s="2"/>
      <c r="CP232" s="2"/>
      <c r="CQ232" s="2"/>
      <c r="CR232" s="2"/>
      <c r="CS232" s="2"/>
      <c r="CT232" s="2"/>
    </row>
    <row r="233" spans="1:98">
      <c r="A233" s="2" t="s">
        <v>467</v>
      </c>
      <c r="B233" s="2"/>
      <c r="C233" s="1" t="s">
        <v>563</v>
      </c>
      <c r="D233" s="2">
        <v>2020</v>
      </c>
      <c r="E233" s="2" t="s">
        <v>500</v>
      </c>
      <c r="F233" s="2" t="s">
        <v>564</v>
      </c>
      <c r="G233" s="2"/>
      <c r="H233" s="2"/>
      <c r="I233" s="2"/>
      <c r="J233" s="2"/>
      <c r="K233" s="2"/>
      <c r="L233" s="104">
        <v>11755</v>
      </c>
      <c r="M233" s="2" t="s">
        <v>565</v>
      </c>
      <c r="N233" s="2"/>
      <c r="O233" s="2"/>
      <c r="R233" s="2"/>
      <c r="S233" s="2" t="s">
        <v>566</v>
      </c>
      <c r="T233" s="2" t="s">
        <v>567</v>
      </c>
      <c r="U233" s="2" t="s">
        <v>568</v>
      </c>
      <c r="V233" s="2" t="s">
        <v>569</v>
      </c>
      <c r="W233" s="2" t="s">
        <v>534</v>
      </c>
      <c r="X233" s="56" t="s">
        <v>101</v>
      </c>
      <c r="Z233" s="2"/>
      <c r="AA233" s="2"/>
      <c r="AB233" s="2"/>
      <c r="AC233" s="2"/>
      <c r="AD233" s="2">
        <v>2.02</v>
      </c>
      <c r="AE233" s="2">
        <v>1.35</v>
      </c>
      <c r="AF233" s="2">
        <v>3.01</v>
      </c>
      <c r="AG233" s="2">
        <v>1E-3</v>
      </c>
      <c r="AJ233" s="2"/>
      <c r="AK233" s="2"/>
      <c r="AL233" s="2"/>
      <c r="AM233" s="2"/>
      <c r="AN233" s="2"/>
      <c r="AO233" s="2"/>
      <c r="AP233" s="2"/>
      <c r="AQ233" s="2">
        <v>1.47</v>
      </c>
      <c r="AR233" s="2">
        <v>0.99</v>
      </c>
      <c r="AS233" s="2">
        <v>2.1800000000000002</v>
      </c>
      <c r="AT233" s="2">
        <v>5.3999999999999999E-2</v>
      </c>
      <c r="AU233" s="2" t="s">
        <v>570</v>
      </c>
      <c r="AX233" s="2"/>
      <c r="AY233" s="2"/>
      <c r="AZ233" s="2"/>
      <c r="BA233" s="2"/>
      <c r="BB233" s="2"/>
      <c r="BC233" s="2"/>
      <c r="BD233" s="2"/>
      <c r="BE233" s="2"/>
      <c r="BF233" s="2"/>
      <c r="BG233" s="2"/>
      <c r="BH233" s="2"/>
      <c r="BI233" s="2"/>
      <c r="BJ233" s="2"/>
      <c r="BK233" s="2"/>
      <c r="BL233" s="2"/>
      <c r="BM233" s="2"/>
      <c r="BN233" s="2"/>
      <c r="BO233" s="2"/>
      <c r="BP233" s="2"/>
      <c r="BQ233" s="2"/>
      <c r="BR233" s="2"/>
      <c r="BS233" s="2"/>
      <c r="BT233" s="2"/>
      <c r="BU233" s="2"/>
      <c r="BV233" s="2"/>
      <c r="BW233" s="2"/>
      <c r="BX233" s="2"/>
      <c r="BY233" s="2"/>
      <c r="BZ233" s="2"/>
      <c r="CA233" s="2"/>
      <c r="CB233" s="2"/>
      <c r="CC233" s="2"/>
      <c r="CD233" s="2"/>
      <c r="CE233" s="2"/>
      <c r="CF233" s="2"/>
      <c r="CG233" s="2"/>
      <c r="CH233" s="2"/>
      <c r="CI233" s="2"/>
      <c r="CJ233" s="2"/>
      <c r="CK233" s="2"/>
      <c r="CL233" s="2"/>
      <c r="CM233" s="2"/>
      <c r="CN233" s="2"/>
      <c r="CO233" s="2"/>
      <c r="CP233" s="2"/>
      <c r="CQ233" s="2"/>
      <c r="CR233" s="2"/>
      <c r="CS233" s="2"/>
      <c r="CT233" s="2"/>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F4B7E1-8DBC-4414-B870-71427041AF5C}">
  <dimension ref="A1:CV71"/>
  <sheetViews>
    <sheetView topLeftCell="M1" workbookViewId="0">
      <selection activeCell="Z1" sqref="Z1:Z1048576"/>
    </sheetView>
  </sheetViews>
  <sheetFormatPr baseColWidth="10" defaultColWidth="8.6640625" defaultRowHeight="15.5"/>
  <cols>
    <col min="1" max="1" width="15.08203125" customWidth="1"/>
    <col min="2" max="2" width="15.58203125" customWidth="1"/>
    <col min="3" max="3" width="18.58203125" customWidth="1"/>
    <col min="4" max="4" width="6.9140625" customWidth="1"/>
    <col min="5" max="5" width="117.6640625" customWidth="1"/>
    <col min="7" max="7" width="91.6640625" customWidth="1"/>
    <col min="8" max="8" width="32" customWidth="1"/>
    <col min="9" max="9" width="26" customWidth="1"/>
    <col min="18" max="18" width="72.1640625" customWidth="1"/>
    <col min="19" max="19" width="33.08203125" customWidth="1"/>
    <col min="20" max="20" width="31.58203125" customWidth="1"/>
    <col min="21" max="21" width="34.5" customWidth="1"/>
    <col min="22" max="22" width="34.1640625" customWidth="1"/>
  </cols>
  <sheetData>
    <row r="1" spans="1:98" ht="78" thickBot="1">
      <c r="A1" s="56" t="s">
        <v>571</v>
      </c>
      <c r="B1" s="56" t="s">
        <v>572</v>
      </c>
      <c r="C1" s="13" t="s">
        <v>2</v>
      </c>
      <c r="D1" s="13" t="s">
        <v>3</v>
      </c>
      <c r="E1" s="14" t="s">
        <v>573</v>
      </c>
      <c r="F1" s="14" t="s">
        <v>4</v>
      </c>
      <c r="G1" s="14" t="s">
        <v>5</v>
      </c>
      <c r="H1" s="15" t="s">
        <v>6</v>
      </c>
      <c r="I1" s="16" t="s">
        <v>7</v>
      </c>
      <c r="J1" s="17" t="s">
        <v>8</v>
      </c>
      <c r="K1" s="17" t="s">
        <v>9</v>
      </c>
      <c r="L1" s="17" t="s">
        <v>574</v>
      </c>
      <c r="M1" s="17" t="s">
        <v>575</v>
      </c>
      <c r="N1" s="17" t="s">
        <v>576</v>
      </c>
      <c r="O1" s="17" t="s">
        <v>577</v>
      </c>
      <c r="P1" s="17" t="s">
        <v>10</v>
      </c>
      <c r="Q1" s="24" t="s">
        <v>18</v>
      </c>
      <c r="R1" s="25" t="s">
        <v>19</v>
      </c>
      <c r="S1" s="26" t="s">
        <v>20</v>
      </c>
      <c r="T1" s="61" t="s">
        <v>21</v>
      </c>
      <c r="U1" s="19" t="s">
        <v>12</v>
      </c>
      <c r="V1" s="19" t="s">
        <v>13</v>
      </c>
      <c r="W1" s="28" t="s">
        <v>22</v>
      </c>
      <c r="X1" s="28" t="s">
        <v>23</v>
      </c>
      <c r="Y1" s="29" t="s">
        <v>578</v>
      </c>
      <c r="Z1" s="29" t="s">
        <v>24</v>
      </c>
      <c r="AA1" s="62" t="s">
        <v>11</v>
      </c>
      <c r="AB1" s="63" t="s">
        <v>580</v>
      </c>
      <c r="AC1" s="64" t="s">
        <v>879</v>
      </c>
      <c r="AD1" s="65" t="s">
        <v>581</v>
      </c>
      <c r="AE1" s="65" t="s">
        <v>582</v>
      </c>
      <c r="AF1" s="66" t="s">
        <v>583</v>
      </c>
      <c r="AG1" s="30" t="s">
        <v>25</v>
      </c>
      <c r="AH1" s="31" t="s">
        <v>26</v>
      </c>
      <c r="AI1" s="31" t="s">
        <v>27</v>
      </c>
      <c r="AJ1" s="32" t="s">
        <v>28</v>
      </c>
      <c r="AK1" s="33" t="s">
        <v>29</v>
      </c>
      <c r="AL1" s="34" t="s">
        <v>30</v>
      </c>
      <c r="AM1" s="34" t="s">
        <v>31</v>
      </c>
      <c r="AN1" s="34" t="s">
        <v>32</v>
      </c>
      <c r="AO1" s="67" t="s">
        <v>584</v>
      </c>
      <c r="AP1" s="35" t="s">
        <v>585</v>
      </c>
      <c r="AQ1" s="36" t="s">
        <v>34</v>
      </c>
      <c r="AR1" s="36" t="s">
        <v>35</v>
      </c>
      <c r="AS1" s="36" t="s">
        <v>36</v>
      </c>
      <c r="AT1" s="36" t="s">
        <v>50</v>
      </c>
      <c r="AU1" s="37" t="s">
        <v>2489</v>
      </c>
      <c r="AV1" s="38" t="s">
        <v>2490</v>
      </c>
      <c r="AW1" s="38" t="s">
        <v>2491</v>
      </c>
      <c r="AX1" s="38" t="s">
        <v>2492</v>
      </c>
      <c r="AY1" s="38" t="s">
        <v>2488</v>
      </c>
      <c r="AZ1" s="38" t="s">
        <v>586</v>
      </c>
      <c r="BA1" s="33" t="s">
        <v>41</v>
      </c>
      <c r="BB1" s="34" t="s">
        <v>42</v>
      </c>
      <c r="BC1" s="34" t="s">
        <v>43</v>
      </c>
      <c r="BD1" s="34" t="s">
        <v>44</v>
      </c>
      <c r="BE1" s="67" t="s">
        <v>587</v>
      </c>
      <c r="BF1" s="39" t="s">
        <v>45</v>
      </c>
      <c r="BG1" s="35" t="s">
        <v>46</v>
      </c>
      <c r="BH1" s="36" t="s">
        <v>47</v>
      </c>
      <c r="BI1" s="36" t="s">
        <v>48</v>
      </c>
      <c r="BJ1" s="36" t="s">
        <v>49</v>
      </c>
      <c r="BK1" s="36" t="s">
        <v>588</v>
      </c>
      <c r="BL1" s="40" t="s">
        <v>51</v>
      </c>
      <c r="BM1" s="165" t="s">
        <v>2493</v>
      </c>
      <c r="BN1" s="166" t="s">
        <v>2494</v>
      </c>
      <c r="BO1" s="166" t="s">
        <v>2495</v>
      </c>
      <c r="BP1" s="166" t="s">
        <v>2496</v>
      </c>
      <c r="BQ1" s="166" t="s">
        <v>2487</v>
      </c>
      <c r="BR1" s="166" t="s">
        <v>2497</v>
      </c>
      <c r="BS1" s="167" t="s">
        <v>2498</v>
      </c>
      <c r="BT1" s="68" t="s">
        <v>58</v>
      </c>
      <c r="BU1" s="69" t="s">
        <v>59</v>
      </c>
      <c r="BV1" s="69" t="s">
        <v>60</v>
      </c>
      <c r="BW1" s="70" t="s">
        <v>61</v>
      </c>
      <c r="BX1" s="42" t="s">
        <v>54</v>
      </c>
      <c r="BY1" s="43" t="s">
        <v>55</v>
      </c>
      <c r="BZ1" s="43" t="s">
        <v>56</v>
      </c>
      <c r="CA1" s="71" t="s">
        <v>57</v>
      </c>
      <c r="CB1" s="72" t="s">
        <v>589</v>
      </c>
      <c r="CC1" s="72" t="s">
        <v>63</v>
      </c>
      <c r="CD1" s="46" t="s">
        <v>64</v>
      </c>
      <c r="CE1" s="46" t="s">
        <v>65</v>
      </c>
      <c r="CF1" s="46" t="s">
        <v>66</v>
      </c>
      <c r="CG1" s="73" t="s">
        <v>2501</v>
      </c>
      <c r="CH1" s="73" t="s">
        <v>2502</v>
      </c>
      <c r="CI1" s="73" t="s">
        <v>2503</v>
      </c>
      <c r="CJ1" s="73" t="s">
        <v>2504</v>
      </c>
      <c r="CK1" s="73" t="s">
        <v>2505</v>
      </c>
      <c r="CL1" s="73" t="s">
        <v>2506</v>
      </c>
      <c r="CM1" s="73" t="s">
        <v>2507</v>
      </c>
      <c r="CN1" s="73" t="s">
        <v>590</v>
      </c>
      <c r="CO1" s="74" t="s">
        <v>67</v>
      </c>
      <c r="CP1" s="74" t="s">
        <v>68</v>
      </c>
      <c r="CQ1" s="74" t="s">
        <v>69</v>
      </c>
      <c r="CR1" s="74" t="s">
        <v>70</v>
      </c>
      <c r="CS1" s="75" t="s">
        <v>71</v>
      </c>
      <c r="CT1" s="50" t="s">
        <v>75</v>
      </c>
    </row>
    <row r="2" spans="1:98" ht="16" thickBot="1">
      <c r="A2" t="s">
        <v>1867</v>
      </c>
      <c r="B2" s="76" t="s">
        <v>1868</v>
      </c>
      <c r="C2" s="77" t="s">
        <v>1869</v>
      </c>
      <c r="D2">
        <v>2002</v>
      </c>
      <c r="E2" t="s">
        <v>1870</v>
      </c>
      <c r="F2" t="s">
        <v>1551</v>
      </c>
      <c r="H2" t="s">
        <v>1633</v>
      </c>
      <c r="I2" t="s">
        <v>1871</v>
      </c>
      <c r="K2">
        <v>32.44</v>
      </c>
      <c r="N2" t="s">
        <v>1872</v>
      </c>
      <c r="O2">
        <v>35</v>
      </c>
      <c r="R2" t="s">
        <v>1873</v>
      </c>
      <c r="S2" t="s">
        <v>1874</v>
      </c>
      <c r="T2" t="s">
        <v>1875</v>
      </c>
      <c r="U2" t="s">
        <v>1876</v>
      </c>
      <c r="V2" t="s">
        <v>1641</v>
      </c>
      <c r="W2" t="s">
        <v>336</v>
      </c>
      <c r="AA2">
        <v>124</v>
      </c>
      <c r="AB2">
        <v>54</v>
      </c>
      <c r="AC2">
        <v>71</v>
      </c>
      <c r="BT2">
        <v>21.8</v>
      </c>
      <c r="BU2">
        <v>6.8</v>
      </c>
      <c r="BV2">
        <v>21.1</v>
      </c>
      <c r="BW2">
        <v>7.3</v>
      </c>
      <c r="CQ2" t="s">
        <v>1877</v>
      </c>
      <c r="CR2" t="s">
        <v>1878</v>
      </c>
    </row>
    <row r="3" spans="1:98" ht="16" thickBot="1">
      <c r="A3" t="s">
        <v>1867</v>
      </c>
      <c r="B3" s="76" t="s">
        <v>1868</v>
      </c>
      <c r="C3" s="77" t="s">
        <v>1869</v>
      </c>
      <c r="D3">
        <v>2002</v>
      </c>
      <c r="E3" t="s">
        <v>1870</v>
      </c>
      <c r="F3" t="s">
        <v>1551</v>
      </c>
      <c r="H3" t="s">
        <v>1633</v>
      </c>
      <c r="I3" t="s">
        <v>1871</v>
      </c>
      <c r="K3">
        <v>33.44</v>
      </c>
      <c r="N3" t="s">
        <v>1872</v>
      </c>
      <c r="O3">
        <v>36</v>
      </c>
      <c r="R3" t="s">
        <v>1873</v>
      </c>
      <c r="S3" t="s">
        <v>1874</v>
      </c>
      <c r="T3" t="s">
        <v>1875</v>
      </c>
      <c r="U3" t="s">
        <v>1879</v>
      </c>
      <c r="V3" t="s">
        <v>1644</v>
      </c>
      <c r="W3" t="s">
        <v>336</v>
      </c>
      <c r="AA3">
        <v>124</v>
      </c>
      <c r="AB3">
        <v>54</v>
      </c>
      <c r="AC3">
        <v>71</v>
      </c>
      <c r="BT3">
        <v>20.100000000000001</v>
      </c>
      <c r="BU3">
        <v>7.7</v>
      </c>
      <c r="BV3">
        <v>22.9</v>
      </c>
      <c r="BW3">
        <v>8.3000000000000007</v>
      </c>
      <c r="CQ3" t="s">
        <v>1877</v>
      </c>
      <c r="CR3">
        <v>4.9000000000000002E-2</v>
      </c>
    </row>
    <row r="4" spans="1:98" ht="16" thickBot="1">
      <c r="A4" t="s">
        <v>1867</v>
      </c>
      <c r="B4" s="76" t="s">
        <v>1868</v>
      </c>
      <c r="C4" s="77" t="s">
        <v>1869</v>
      </c>
      <c r="D4">
        <v>2002</v>
      </c>
      <c r="E4" t="s">
        <v>1870</v>
      </c>
      <c r="F4" t="s">
        <v>1551</v>
      </c>
      <c r="H4" t="s">
        <v>1633</v>
      </c>
      <c r="I4" t="s">
        <v>1871</v>
      </c>
      <c r="K4">
        <v>34.44</v>
      </c>
      <c r="N4" t="s">
        <v>1872</v>
      </c>
      <c r="O4">
        <v>37</v>
      </c>
      <c r="R4" t="s">
        <v>1873</v>
      </c>
      <c r="S4" t="s">
        <v>1874</v>
      </c>
      <c r="T4" t="s">
        <v>1875</v>
      </c>
      <c r="U4" t="s">
        <v>1880</v>
      </c>
      <c r="V4" t="s">
        <v>1881</v>
      </c>
      <c r="W4" t="s">
        <v>336</v>
      </c>
      <c r="AA4">
        <v>124</v>
      </c>
      <c r="AB4">
        <v>54</v>
      </c>
      <c r="AC4">
        <v>71</v>
      </c>
      <c r="BT4">
        <v>49.4</v>
      </c>
      <c r="BU4">
        <v>7.6</v>
      </c>
      <c r="BV4">
        <v>49.4</v>
      </c>
      <c r="BW4">
        <v>11</v>
      </c>
      <c r="CQ4" t="s">
        <v>1877</v>
      </c>
      <c r="CR4" t="s">
        <v>1878</v>
      </c>
    </row>
    <row r="5" spans="1:98" ht="16" thickBot="1">
      <c r="A5" t="s">
        <v>1867</v>
      </c>
      <c r="B5" s="76" t="s">
        <v>1868</v>
      </c>
      <c r="C5" s="77" t="s">
        <v>1869</v>
      </c>
      <c r="D5">
        <v>2002</v>
      </c>
      <c r="E5" t="s">
        <v>1870</v>
      </c>
      <c r="F5" t="s">
        <v>1551</v>
      </c>
      <c r="H5" t="s">
        <v>1633</v>
      </c>
      <c r="I5" t="s">
        <v>1871</v>
      </c>
      <c r="K5">
        <v>35.44</v>
      </c>
      <c r="N5" t="s">
        <v>1872</v>
      </c>
      <c r="O5">
        <v>38</v>
      </c>
      <c r="R5" t="s">
        <v>1873</v>
      </c>
      <c r="S5" t="s">
        <v>1874</v>
      </c>
      <c r="T5" t="s">
        <v>1875</v>
      </c>
      <c r="U5" t="s">
        <v>1882</v>
      </c>
      <c r="V5" t="s">
        <v>1883</v>
      </c>
      <c r="W5" t="s">
        <v>336</v>
      </c>
      <c r="AA5">
        <v>124</v>
      </c>
      <c r="AB5">
        <v>54</v>
      </c>
      <c r="AC5">
        <v>71</v>
      </c>
      <c r="BT5">
        <v>91.3</v>
      </c>
      <c r="BU5">
        <v>14.9</v>
      </c>
      <c r="BV5">
        <v>92.8</v>
      </c>
      <c r="BW5">
        <v>19.8</v>
      </c>
      <c r="CQ5" t="s">
        <v>1877</v>
      </c>
      <c r="CR5" t="s">
        <v>1878</v>
      </c>
    </row>
    <row r="6" spans="1:98">
      <c r="A6" t="s">
        <v>1867</v>
      </c>
      <c r="B6" s="76" t="s">
        <v>1868</v>
      </c>
      <c r="C6" s="77" t="s">
        <v>1869</v>
      </c>
      <c r="D6">
        <v>2002</v>
      </c>
      <c r="E6" t="s">
        <v>1870</v>
      </c>
      <c r="F6" t="s">
        <v>1551</v>
      </c>
      <c r="H6" t="s">
        <v>1633</v>
      </c>
      <c r="I6" t="s">
        <v>1871</v>
      </c>
      <c r="K6">
        <v>36.44</v>
      </c>
      <c r="N6" t="s">
        <v>1872</v>
      </c>
      <c r="O6">
        <v>39</v>
      </c>
      <c r="R6" t="s">
        <v>1873</v>
      </c>
      <c r="S6" t="s">
        <v>1874</v>
      </c>
      <c r="T6" t="s">
        <v>1875</v>
      </c>
    </row>
    <row r="7" spans="1:98">
      <c r="A7" t="s">
        <v>1867</v>
      </c>
      <c r="B7" s="78" t="s">
        <v>1868</v>
      </c>
      <c r="C7" s="4" t="s">
        <v>1548</v>
      </c>
      <c r="D7">
        <v>2002</v>
      </c>
      <c r="E7" t="s">
        <v>1870</v>
      </c>
      <c r="F7" t="s">
        <v>1551</v>
      </c>
      <c r="H7" t="s">
        <v>1633</v>
      </c>
      <c r="I7" t="s">
        <v>1871</v>
      </c>
      <c r="K7">
        <v>37.44</v>
      </c>
      <c r="N7" t="s">
        <v>1872</v>
      </c>
      <c r="O7">
        <v>40</v>
      </c>
      <c r="R7" t="s">
        <v>1873</v>
      </c>
      <c r="S7" t="s">
        <v>1874</v>
      </c>
      <c r="T7" t="s">
        <v>1875</v>
      </c>
      <c r="U7" t="s">
        <v>1884</v>
      </c>
      <c r="V7" t="s">
        <v>1885</v>
      </c>
      <c r="W7" t="s">
        <v>336</v>
      </c>
      <c r="AA7">
        <v>50</v>
      </c>
      <c r="BT7">
        <v>44.48</v>
      </c>
      <c r="BU7">
        <v>19.350000000000001</v>
      </c>
      <c r="BV7">
        <v>53.72</v>
      </c>
      <c r="BW7">
        <v>18.350000000000001</v>
      </c>
      <c r="CQ7" t="s">
        <v>1886</v>
      </c>
      <c r="CR7" t="s">
        <v>1198</v>
      </c>
    </row>
    <row r="8" spans="1:98">
      <c r="A8" t="s">
        <v>1867</v>
      </c>
      <c r="B8" s="78" t="s">
        <v>1868</v>
      </c>
      <c r="C8" s="4" t="s">
        <v>1548</v>
      </c>
      <c r="D8">
        <v>2002</v>
      </c>
      <c r="E8" t="s">
        <v>1870</v>
      </c>
      <c r="F8" t="s">
        <v>1551</v>
      </c>
      <c r="H8" t="s">
        <v>1633</v>
      </c>
      <c r="I8" t="s">
        <v>1871</v>
      </c>
      <c r="K8">
        <v>38.44</v>
      </c>
      <c r="N8" t="s">
        <v>1872</v>
      </c>
      <c r="O8">
        <v>41</v>
      </c>
      <c r="R8" t="s">
        <v>1873</v>
      </c>
      <c r="S8" t="s">
        <v>1874</v>
      </c>
      <c r="T8" t="s">
        <v>1875</v>
      </c>
      <c r="U8" t="s">
        <v>1887</v>
      </c>
      <c r="V8" t="s">
        <v>1888</v>
      </c>
      <c r="W8" t="s">
        <v>336</v>
      </c>
      <c r="BT8">
        <v>49.8</v>
      </c>
      <c r="BU8">
        <v>20.8</v>
      </c>
      <c r="BV8">
        <v>51.96</v>
      </c>
      <c r="BW8">
        <v>19.239999999999998</v>
      </c>
      <c r="CQ8" t="s">
        <v>1889</v>
      </c>
      <c r="CR8" t="s">
        <v>1198</v>
      </c>
    </row>
    <row r="9" spans="1:98">
      <c r="A9" t="s">
        <v>1867</v>
      </c>
      <c r="B9" s="78" t="s">
        <v>1868</v>
      </c>
      <c r="C9" s="4" t="s">
        <v>1890</v>
      </c>
      <c r="D9">
        <v>20013</v>
      </c>
      <c r="E9" t="s">
        <v>1870</v>
      </c>
      <c r="F9" t="s">
        <v>1551</v>
      </c>
      <c r="H9" t="s">
        <v>1633</v>
      </c>
      <c r="I9" t="s">
        <v>1871</v>
      </c>
      <c r="K9">
        <v>39.44</v>
      </c>
      <c r="N9" t="s">
        <v>1872</v>
      </c>
      <c r="O9">
        <v>42</v>
      </c>
      <c r="R9" t="s">
        <v>1873</v>
      </c>
      <c r="S9" t="s">
        <v>1874</v>
      </c>
      <c r="T9" t="s">
        <v>1875</v>
      </c>
      <c r="U9" t="s">
        <v>1876</v>
      </c>
      <c r="V9" t="s">
        <v>1641</v>
      </c>
      <c r="W9" t="s">
        <v>336</v>
      </c>
      <c r="AG9">
        <v>14</v>
      </c>
      <c r="AH9">
        <v>14</v>
      </c>
      <c r="AJ9">
        <v>21</v>
      </c>
      <c r="BT9">
        <v>16.399999999999999</v>
      </c>
      <c r="BU9">
        <v>6</v>
      </c>
      <c r="BV9">
        <v>17.100000000000001</v>
      </c>
      <c r="BW9">
        <v>4.7</v>
      </c>
      <c r="CQ9" t="s">
        <v>1891</v>
      </c>
    </row>
    <row r="10" spans="1:98">
      <c r="A10" t="s">
        <v>1867</v>
      </c>
      <c r="B10" s="78" t="s">
        <v>1868</v>
      </c>
      <c r="C10" s="4" t="s">
        <v>1890</v>
      </c>
      <c r="D10">
        <v>20013</v>
      </c>
      <c r="E10" t="s">
        <v>1870</v>
      </c>
      <c r="F10" t="s">
        <v>1551</v>
      </c>
      <c r="H10" t="s">
        <v>1633</v>
      </c>
      <c r="I10" t="s">
        <v>1871</v>
      </c>
      <c r="K10">
        <v>40.44</v>
      </c>
      <c r="N10" t="s">
        <v>1872</v>
      </c>
      <c r="O10">
        <v>43</v>
      </c>
      <c r="R10" t="s">
        <v>1873</v>
      </c>
      <c r="S10" t="s">
        <v>1874</v>
      </c>
      <c r="T10" t="s">
        <v>1875</v>
      </c>
      <c r="U10" t="s">
        <v>1879</v>
      </c>
      <c r="V10" t="s">
        <v>1644</v>
      </c>
      <c r="W10" t="s">
        <v>336</v>
      </c>
      <c r="BT10">
        <v>18.899999999999999</v>
      </c>
      <c r="BU10">
        <v>5.3</v>
      </c>
      <c r="BV10">
        <v>19.899999999999999</v>
      </c>
      <c r="BW10">
        <v>6.2</v>
      </c>
      <c r="CQ10" t="s">
        <v>1891</v>
      </c>
    </row>
    <row r="11" spans="1:98">
      <c r="A11" t="s">
        <v>1867</v>
      </c>
      <c r="B11" s="78" t="s">
        <v>1868</v>
      </c>
      <c r="C11" s="4" t="s">
        <v>1890</v>
      </c>
      <c r="D11">
        <v>20013</v>
      </c>
      <c r="E11" t="s">
        <v>1870</v>
      </c>
      <c r="F11" t="s">
        <v>1551</v>
      </c>
      <c r="H11" t="s">
        <v>1633</v>
      </c>
      <c r="I11" t="s">
        <v>1871</v>
      </c>
      <c r="K11">
        <v>41.44</v>
      </c>
      <c r="N11" t="s">
        <v>1872</v>
      </c>
      <c r="O11">
        <v>44</v>
      </c>
      <c r="R11" t="s">
        <v>1873</v>
      </c>
      <c r="S11" t="s">
        <v>1874</v>
      </c>
      <c r="T11" t="s">
        <v>1875</v>
      </c>
      <c r="U11" t="s">
        <v>1880</v>
      </c>
      <c r="V11" t="s">
        <v>1881</v>
      </c>
      <c r="W11" t="s">
        <v>336</v>
      </c>
      <c r="BT11">
        <v>32.5</v>
      </c>
      <c r="BU11">
        <v>8.6999999999999993</v>
      </c>
      <c r="BV11">
        <v>37.299999999999997</v>
      </c>
      <c r="BW11">
        <v>5.2</v>
      </c>
      <c r="CQ11" t="s">
        <v>1891</v>
      </c>
    </row>
    <row r="12" spans="1:98" ht="18" customHeight="1">
      <c r="A12" t="s">
        <v>1867</v>
      </c>
      <c r="B12" s="78" t="s">
        <v>1868</v>
      </c>
      <c r="C12" s="4" t="s">
        <v>1892</v>
      </c>
      <c r="D12">
        <v>2014</v>
      </c>
      <c r="E12" s="56" t="s">
        <v>1893</v>
      </c>
      <c r="F12" t="s">
        <v>1894</v>
      </c>
      <c r="G12" t="s">
        <v>1895</v>
      </c>
      <c r="H12" t="s">
        <v>1896</v>
      </c>
      <c r="I12" t="s">
        <v>275</v>
      </c>
      <c r="R12" t="s">
        <v>1897</v>
      </c>
      <c r="S12" t="s">
        <v>1898</v>
      </c>
      <c r="T12" t="s">
        <v>1899</v>
      </c>
      <c r="U12" t="s">
        <v>1876</v>
      </c>
      <c r="V12" t="s">
        <v>1559</v>
      </c>
      <c r="W12" t="s">
        <v>336</v>
      </c>
      <c r="BT12">
        <v>3.4</v>
      </c>
      <c r="BU12">
        <v>2.5</v>
      </c>
      <c r="BV12">
        <v>5.2</v>
      </c>
      <c r="BW12">
        <v>4.7</v>
      </c>
      <c r="CQ12" t="s">
        <v>1900</v>
      </c>
      <c r="CR12">
        <v>0.18</v>
      </c>
    </row>
    <row r="13" spans="1:98" ht="18" customHeight="1">
      <c r="A13" t="s">
        <v>1867</v>
      </c>
      <c r="B13" s="78" t="s">
        <v>1868</v>
      </c>
      <c r="C13" s="4" t="s">
        <v>1892</v>
      </c>
      <c r="D13">
        <v>2014</v>
      </c>
      <c r="E13" s="56" t="s">
        <v>1893</v>
      </c>
      <c r="F13" t="s">
        <v>1894</v>
      </c>
      <c r="G13" t="s">
        <v>1895</v>
      </c>
      <c r="H13" t="s">
        <v>1896</v>
      </c>
      <c r="I13" t="s">
        <v>275</v>
      </c>
      <c r="R13" t="s">
        <v>1897</v>
      </c>
      <c r="U13" t="s">
        <v>1879</v>
      </c>
      <c r="V13" s="56" t="s">
        <v>1375</v>
      </c>
      <c r="W13" t="s">
        <v>336</v>
      </c>
      <c r="BT13">
        <v>7.4</v>
      </c>
      <c r="BU13">
        <v>3.6</v>
      </c>
      <c r="BV13">
        <v>5.9</v>
      </c>
      <c r="BW13">
        <v>3.7</v>
      </c>
      <c r="CQ13" t="s">
        <v>1900</v>
      </c>
      <c r="CR13">
        <v>0.23</v>
      </c>
    </row>
    <row r="14" spans="1:98" s="79" customFormat="1" ht="93">
      <c r="A14" t="s">
        <v>1867</v>
      </c>
      <c r="B14" s="80" t="s">
        <v>1868</v>
      </c>
      <c r="C14" s="81" t="s">
        <v>1901</v>
      </c>
      <c r="D14">
        <v>2010</v>
      </c>
      <c r="E14" s="56" t="s">
        <v>1893</v>
      </c>
      <c r="F14" t="s">
        <v>1894</v>
      </c>
      <c r="G14" t="s">
        <v>1895</v>
      </c>
      <c r="H14" t="s">
        <v>1896</v>
      </c>
      <c r="I14" t="s">
        <v>275</v>
      </c>
      <c r="J14"/>
      <c r="K14"/>
      <c r="L14"/>
      <c r="M14"/>
      <c r="N14"/>
      <c r="O14"/>
      <c r="P14"/>
      <c r="Q14"/>
      <c r="R14" t="s">
        <v>1897</v>
      </c>
      <c r="U14" s="79" t="s">
        <v>1887</v>
      </c>
      <c r="V14" s="79" t="s">
        <v>1902</v>
      </c>
      <c r="W14" s="79" t="s">
        <v>336</v>
      </c>
      <c r="X14" s="79" t="s">
        <v>1903</v>
      </c>
      <c r="AA14" s="79">
        <v>455</v>
      </c>
      <c r="BT14" s="79">
        <v>23.77</v>
      </c>
      <c r="BU14" s="79">
        <v>4.72</v>
      </c>
      <c r="BV14" s="79">
        <v>23.16</v>
      </c>
      <c r="BW14" s="79">
        <v>4.6900000000000004</v>
      </c>
      <c r="CQ14" s="79" t="s">
        <v>1904</v>
      </c>
      <c r="CR14" s="79">
        <v>0.17</v>
      </c>
    </row>
    <row r="15" spans="1:98" s="79" customFormat="1" ht="93">
      <c r="A15" t="s">
        <v>1867</v>
      </c>
      <c r="B15" s="80" t="s">
        <v>1868</v>
      </c>
      <c r="C15" s="81" t="s">
        <v>1901</v>
      </c>
      <c r="D15">
        <v>2010</v>
      </c>
      <c r="E15" s="56" t="s">
        <v>1893</v>
      </c>
      <c r="F15" t="s">
        <v>1894</v>
      </c>
      <c r="G15" t="s">
        <v>1895</v>
      </c>
      <c r="H15" t="s">
        <v>1896</v>
      </c>
      <c r="I15" t="s">
        <v>275</v>
      </c>
      <c r="J15"/>
      <c r="K15"/>
      <c r="L15"/>
      <c r="M15"/>
      <c r="N15"/>
      <c r="O15"/>
      <c r="P15"/>
      <c r="Q15"/>
      <c r="R15" t="s">
        <v>1897</v>
      </c>
      <c r="U15" s="79" t="s">
        <v>1905</v>
      </c>
      <c r="V15" s="79" t="s">
        <v>1902</v>
      </c>
      <c r="W15" s="79" t="s">
        <v>336</v>
      </c>
      <c r="X15" s="79" t="s">
        <v>1903</v>
      </c>
      <c r="AA15" s="79">
        <v>455</v>
      </c>
      <c r="BT15" s="79">
        <v>5.46</v>
      </c>
      <c r="BU15" s="79">
        <v>2.17</v>
      </c>
      <c r="BV15" s="79">
        <v>5.71</v>
      </c>
      <c r="BW15" s="79">
        <v>2.2000000000000002</v>
      </c>
      <c r="CQ15" s="79" t="s">
        <v>1904</v>
      </c>
      <c r="CR15" s="79">
        <v>0.08</v>
      </c>
    </row>
    <row r="16" spans="1:98" ht="93">
      <c r="A16" t="s">
        <v>1867</v>
      </c>
      <c r="B16" s="80" t="s">
        <v>1868</v>
      </c>
      <c r="C16" s="81" t="s">
        <v>1901</v>
      </c>
      <c r="D16">
        <v>2010</v>
      </c>
      <c r="E16" s="56" t="s">
        <v>1893</v>
      </c>
      <c r="F16" t="s">
        <v>1894</v>
      </c>
      <c r="G16" t="s">
        <v>1895</v>
      </c>
      <c r="H16" t="s">
        <v>1896</v>
      </c>
      <c r="I16" t="s">
        <v>275</v>
      </c>
      <c r="R16" t="s">
        <v>1897</v>
      </c>
      <c r="S16" s="79"/>
      <c r="T16" s="79"/>
      <c r="U16" t="s">
        <v>1906</v>
      </c>
      <c r="V16" s="79" t="s">
        <v>1902</v>
      </c>
      <c r="W16" s="79" t="s">
        <v>336</v>
      </c>
      <c r="X16" s="79" t="s">
        <v>1903</v>
      </c>
      <c r="AA16" s="79">
        <v>455</v>
      </c>
      <c r="BT16">
        <v>5.01</v>
      </c>
      <c r="BU16">
        <v>1.89</v>
      </c>
      <c r="BV16">
        <v>5.08</v>
      </c>
      <c r="BW16">
        <v>1.9</v>
      </c>
      <c r="CQ16" s="79" t="s">
        <v>1904</v>
      </c>
      <c r="CR16">
        <v>0.79</v>
      </c>
    </row>
    <row r="17" spans="1:98">
      <c r="A17" t="s">
        <v>1867</v>
      </c>
      <c r="B17" s="80" t="s">
        <v>1868</v>
      </c>
      <c r="C17" s="4" t="s">
        <v>1907</v>
      </c>
      <c r="D17">
        <v>2016</v>
      </c>
      <c r="E17" t="s">
        <v>1565</v>
      </c>
      <c r="F17" t="s">
        <v>991</v>
      </c>
      <c r="H17" t="s">
        <v>1585</v>
      </c>
      <c r="I17" t="s">
        <v>1908</v>
      </c>
      <c r="Q17" t="s">
        <v>1909</v>
      </c>
      <c r="R17" t="s">
        <v>1910</v>
      </c>
      <c r="T17" t="s">
        <v>1908</v>
      </c>
      <c r="U17" t="s">
        <v>1876</v>
      </c>
      <c r="V17" t="s">
        <v>1641</v>
      </c>
      <c r="W17" t="s">
        <v>336</v>
      </c>
      <c r="AB17">
        <v>12</v>
      </c>
      <c r="AC17">
        <v>11</v>
      </c>
      <c r="BT17">
        <v>14.7</v>
      </c>
      <c r="BU17">
        <v>3.3</v>
      </c>
      <c r="BV17">
        <v>14.1</v>
      </c>
      <c r="BW17">
        <v>6.4</v>
      </c>
      <c r="CQ17" t="s">
        <v>1911</v>
      </c>
      <c r="CR17">
        <v>0.79</v>
      </c>
    </row>
    <row r="18" spans="1:98">
      <c r="A18" t="s">
        <v>1867</v>
      </c>
      <c r="B18" s="80" t="s">
        <v>1868</v>
      </c>
      <c r="C18" s="4" t="s">
        <v>1907</v>
      </c>
      <c r="D18">
        <v>2016</v>
      </c>
      <c r="E18" t="s">
        <v>1565</v>
      </c>
      <c r="F18" t="s">
        <v>991</v>
      </c>
      <c r="H18" t="s">
        <v>1585</v>
      </c>
      <c r="I18" t="s">
        <v>1908</v>
      </c>
      <c r="Q18" t="s">
        <v>1909</v>
      </c>
      <c r="R18" t="s">
        <v>1910</v>
      </c>
      <c r="T18" t="s">
        <v>1908</v>
      </c>
      <c r="U18" t="s">
        <v>1879</v>
      </c>
      <c r="V18" t="s">
        <v>1644</v>
      </c>
      <c r="W18" t="s">
        <v>336</v>
      </c>
      <c r="AB18">
        <v>12</v>
      </c>
      <c r="AC18">
        <v>11</v>
      </c>
      <c r="BT18">
        <v>13.3</v>
      </c>
      <c r="BU18">
        <v>4.4000000000000004</v>
      </c>
      <c r="BV18">
        <v>12.1</v>
      </c>
      <c r="BW18">
        <v>3.2</v>
      </c>
      <c r="CQ18" t="s">
        <v>1912</v>
      </c>
      <c r="CR18">
        <v>0.46</v>
      </c>
    </row>
    <row r="19" spans="1:98">
      <c r="A19" t="s">
        <v>1867</v>
      </c>
      <c r="B19" s="80" t="s">
        <v>1868</v>
      </c>
      <c r="C19" s="4" t="s">
        <v>1907</v>
      </c>
      <c r="D19">
        <v>2016</v>
      </c>
      <c r="E19" t="s">
        <v>1565</v>
      </c>
      <c r="F19" t="s">
        <v>991</v>
      </c>
      <c r="H19" t="s">
        <v>1585</v>
      </c>
      <c r="I19" t="s">
        <v>1908</v>
      </c>
      <c r="Q19" t="s">
        <v>1909</v>
      </c>
      <c r="R19" t="s">
        <v>1910</v>
      </c>
      <c r="T19" t="s">
        <v>1908</v>
      </c>
      <c r="U19" t="s">
        <v>1880</v>
      </c>
      <c r="V19" t="s">
        <v>1881</v>
      </c>
      <c r="W19" t="s">
        <v>336</v>
      </c>
      <c r="AB19">
        <v>12</v>
      </c>
      <c r="AC19">
        <v>11</v>
      </c>
      <c r="BT19">
        <v>27.8</v>
      </c>
      <c r="BU19">
        <v>3.9</v>
      </c>
      <c r="BV19">
        <v>24.3</v>
      </c>
      <c r="BW19">
        <v>5.3</v>
      </c>
      <c r="CQ19" t="s">
        <v>1913</v>
      </c>
      <c r="CR19">
        <v>0.09</v>
      </c>
    </row>
    <row r="20" spans="1:98">
      <c r="A20" t="s">
        <v>1867</v>
      </c>
      <c r="B20" s="80" t="s">
        <v>1868</v>
      </c>
      <c r="C20" s="4" t="s">
        <v>1907</v>
      </c>
      <c r="D20">
        <v>2016</v>
      </c>
      <c r="E20" t="s">
        <v>1565</v>
      </c>
      <c r="F20" t="s">
        <v>991</v>
      </c>
      <c r="H20" t="s">
        <v>1585</v>
      </c>
      <c r="I20" t="s">
        <v>1908</v>
      </c>
      <c r="Q20" t="s">
        <v>1909</v>
      </c>
      <c r="R20" t="s">
        <v>1910</v>
      </c>
      <c r="T20" t="s">
        <v>1908</v>
      </c>
      <c r="U20" t="s">
        <v>1882</v>
      </c>
      <c r="V20" t="s">
        <v>1883</v>
      </c>
      <c r="W20" t="s">
        <v>336</v>
      </c>
      <c r="AB20">
        <v>12</v>
      </c>
      <c r="AC20">
        <v>11</v>
      </c>
      <c r="BT20">
        <v>55.8</v>
      </c>
      <c r="BU20">
        <v>8.9</v>
      </c>
      <c r="BV20">
        <v>50.5</v>
      </c>
      <c r="BW20">
        <v>11.4</v>
      </c>
      <c r="CQ20" t="s">
        <v>1914</v>
      </c>
      <c r="CR20">
        <v>0.23</v>
      </c>
    </row>
    <row r="21" spans="1:98" ht="16.25" customHeight="1">
      <c r="A21" t="s">
        <v>1867</v>
      </c>
      <c r="B21" s="78" t="s">
        <v>1868</v>
      </c>
      <c r="C21" s="82" t="s">
        <v>1579</v>
      </c>
      <c r="D21">
        <v>2016</v>
      </c>
      <c r="E21" t="s">
        <v>1915</v>
      </c>
      <c r="F21" t="s">
        <v>1916</v>
      </c>
      <c r="S21" t="s">
        <v>1917</v>
      </c>
      <c r="T21" t="s">
        <v>1918</v>
      </c>
      <c r="U21" t="s">
        <v>1876</v>
      </c>
      <c r="V21" t="s">
        <v>1641</v>
      </c>
      <c r="W21" t="s">
        <v>336</v>
      </c>
      <c r="BT21">
        <v>15.9</v>
      </c>
      <c r="BU21">
        <v>5.3</v>
      </c>
      <c r="BV21">
        <v>15.6</v>
      </c>
      <c r="BW21">
        <v>5.5</v>
      </c>
      <c r="CQ21" t="s">
        <v>1919</v>
      </c>
      <c r="CR21">
        <v>0.51800000000000002</v>
      </c>
      <c r="CT21" s="56" t="s">
        <v>1920</v>
      </c>
    </row>
    <row r="22" spans="1:98">
      <c r="A22" t="s">
        <v>1867</v>
      </c>
      <c r="B22" s="78" t="s">
        <v>1868</v>
      </c>
      <c r="C22" s="82" t="s">
        <v>1579</v>
      </c>
      <c r="D22">
        <v>2016</v>
      </c>
      <c r="E22" t="s">
        <v>1915</v>
      </c>
      <c r="F22" t="s">
        <v>1916</v>
      </c>
      <c r="S22" t="s">
        <v>1917</v>
      </c>
      <c r="T22" t="s">
        <v>1918</v>
      </c>
      <c r="U22" t="s">
        <v>1879</v>
      </c>
      <c r="V22" t="s">
        <v>1644</v>
      </c>
      <c r="W22" t="s">
        <v>336</v>
      </c>
      <c r="BT22">
        <v>15.6</v>
      </c>
      <c r="BU22">
        <v>6.4</v>
      </c>
      <c r="BV22">
        <v>15.1</v>
      </c>
      <c r="BW22">
        <v>6.3</v>
      </c>
      <c r="CR22">
        <v>0.16300000000000001</v>
      </c>
    </row>
    <row r="23" spans="1:98">
      <c r="A23" t="s">
        <v>1867</v>
      </c>
      <c r="B23" s="78" t="s">
        <v>1868</v>
      </c>
      <c r="C23" s="82" t="s">
        <v>1579</v>
      </c>
      <c r="D23">
        <v>2016</v>
      </c>
      <c r="E23" t="s">
        <v>1915</v>
      </c>
      <c r="F23" t="s">
        <v>1916</v>
      </c>
      <c r="S23" t="s">
        <v>1917</v>
      </c>
      <c r="T23" t="s">
        <v>1918</v>
      </c>
      <c r="U23" t="s">
        <v>1880</v>
      </c>
      <c r="V23" t="s">
        <v>1881</v>
      </c>
      <c r="W23" t="s">
        <v>336</v>
      </c>
      <c r="BT23">
        <v>32.5</v>
      </c>
      <c r="BU23">
        <v>8.1999999999999993</v>
      </c>
      <c r="BV23">
        <v>31.5</v>
      </c>
      <c r="BW23">
        <v>8.3000000000000007</v>
      </c>
      <c r="CR23">
        <v>4.2000000000000003E-2</v>
      </c>
    </row>
    <row r="24" spans="1:98">
      <c r="A24" t="s">
        <v>1867</v>
      </c>
      <c r="B24" s="78" t="s">
        <v>1868</v>
      </c>
      <c r="C24" s="82" t="s">
        <v>1579</v>
      </c>
      <c r="D24">
        <v>2016</v>
      </c>
      <c r="E24" t="s">
        <v>1915</v>
      </c>
      <c r="F24" t="s">
        <v>1916</v>
      </c>
      <c r="S24" t="s">
        <v>1917</v>
      </c>
      <c r="T24" t="s">
        <v>1918</v>
      </c>
      <c r="U24" t="s">
        <v>1882</v>
      </c>
      <c r="V24" t="s">
        <v>1883</v>
      </c>
      <c r="W24" t="s">
        <v>336</v>
      </c>
      <c r="BT24">
        <v>64.2</v>
      </c>
      <c r="BU24">
        <v>16.399999999999999</v>
      </c>
      <c r="BV24">
        <v>62.4</v>
      </c>
      <c r="BW24">
        <v>16.399999999999999</v>
      </c>
      <c r="CR24">
        <v>8.5999999999999993E-2</v>
      </c>
    </row>
    <row r="25" spans="1:98">
      <c r="A25" t="s">
        <v>1867</v>
      </c>
      <c r="B25" s="78" t="s">
        <v>1868</v>
      </c>
      <c r="C25" s="82" t="s">
        <v>1579</v>
      </c>
      <c r="D25">
        <v>2016</v>
      </c>
      <c r="E25" t="s">
        <v>1915</v>
      </c>
      <c r="F25" t="s">
        <v>1916</v>
      </c>
      <c r="S25" t="s">
        <v>1917</v>
      </c>
      <c r="T25" t="s">
        <v>1918</v>
      </c>
    </row>
    <row r="26" spans="1:98">
      <c r="A26" t="s">
        <v>1867</v>
      </c>
      <c r="B26" s="78" t="s">
        <v>1868</v>
      </c>
      <c r="C26" s="4" t="s">
        <v>1581</v>
      </c>
      <c r="D26">
        <v>2011</v>
      </c>
      <c r="E26" t="s">
        <v>1583</v>
      </c>
      <c r="F26" t="s">
        <v>287</v>
      </c>
      <c r="G26" t="s">
        <v>1921</v>
      </c>
      <c r="H26" t="s">
        <v>1585</v>
      </c>
      <c r="I26" t="s">
        <v>1922</v>
      </c>
      <c r="K26">
        <v>27.9</v>
      </c>
      <c r="L26" t="s">
        <v>1587</v>
      </c>
      <c r="N26" t="s">
        <v>1588</v>
      </c>
      <c r="O26">
        <v>92.3</v>
      </c>
      <c r="P26">
        <v>69.400000000000006</v>
      </c>
      <c r="R26" t="s">
        <v>1923</v>
      </c>
      <c r="S26" t="s">
        <v>1924</v>
      </c>
      <c r="T26" t="s">
        <v>1589</v>
      </c>
      <c r="U26" t="s">
        <v>1925</v>
      </c>
      <c r="V26" t="s">
        <v>1590</v>
      </c>
      <c r="W26" t="s">
        <v>1926</v>
      </c>
      <c r="AB26">
        <v>52</v>
      </c>
      <c r="AC26">
        <v>183</v>
      </c>
      <c r="BT26">
        <v>6.8</v>
      </c>
      <c r="BU26">
        <v>2.4</v>
      </c>
      <c r="BV26">
        <v>6.5</v>
      </c>
      <c r="BW26">
        <v>2.7</v>
      </c>
      <c r="CQ26" t="s">
        <v>1927</v>
      </c>
      <c r="CR26">
        <v>0.44</v>
      </c>
      <c r="CT26">
        <v>0.44</v>
      </c>
    </row>
    <row r="27" spans="1:98">
      <c r="A27" t="s">
        <v>1867</v>
      </c>
      <c r="B27" s="78" t="s">
        <v>1868</v>
      </c>
      <c r="C27" s="4" t="s">
        <v>1581</v>
      </c>
      <c r="D27">
        <v>2011</v>
      </c>
      <c r="E27" t="s">
        <v>1583</v>
      </c>
      <c r="F27" t="s">
        <v>287</v>
      </c>
      <c r="G27" t="s">
        <v>1921</v>
      </c>
      <c r="H27" t="s">
        <v>1585</v>
      </c>
      <c r="I27" t="s">
        <v>1922</v>
      </c>
      <c r="K27">
        <v>27.9</v>
      </c>
      <c r="L27" t="s">
        <v>1587</v>
      </c>
      <c r="N27" t="s">
        <v>1928</v>
      </c>
      <c r="O27">
        <v>92.3</v>
      </c>
      <c r="P27">
        <v>69.400000000000006</v>
      </c>
      <c r="R27" t="s">
        <v>1923</v>
      </c>
      <c r="S27" t="s">
        <v>1924</v>
      </c>
      <c r="T27" t="s">
        <v>1589</v>
      </c>
      <c r="U27" t="s">
        <v>1591</v>
      </c>
      <c r="V27" t="s">
        <v>1590</v>
      </c>
      <c r="W27" t="s">
        <v>1926</v>
      </c>
      <c r="AB27">
        <v>52</v>
      </c>
      <c r="AC27">
        <v>183</v>
      </c>
      <c r="BT27">
        <v>5.0999999999999996</v>
      </c>
      <c r="BU27">
        <v>3</v>
      </c>
      <c r="BV27">
        <v>4.8</v>
      </c>
      <c r="BW27">
        <v>3</v>
      </c>
      <c r="CQ27" t="s">
        <v>1927</v>
      </c>
      <c r="CR27">
        <v>0.53</v>
      </c>
      <c r="CT27">
        <v>0.53</v>
      </c>
    </row>
    <row r="28" spans="1:98">
      <c r="A28" t="s">
        <v>1867</v>
      </c>
      <c r="B28" s="78" t="s">
        <v>1868</v>
      </c>
      <c r="C28" s="4" t="s">
        <v>1581</v>
      </c>
      <c r="D28">
        <v>2011</v>
      </c>
      <c r="E28" t="s">
        <v>1583</v>
      </c>
      <c r="F28" t="s">
        <v>287</v>
      </c>
      <c r="G28" t="s">
        <v>1921</v>
      </c>
      <c r="H28" t="s">
        <v>1585</v>
      </c>
      <c r="I28" t="s">
        <v>1922</v>
      </c>
      <c r="K28">
        <v>27.9</v>
      </c>
      <c r="L28" t="s">
        <v>1587</v>
      </c>
      <c r="N28" t="s">
        <v>1929</v>
      </c>
      <c r="O28">
        <v>92.3</v>
      </c>
      <c r="P28">
        <v>69.400000000000006</v>
      </c>
      <c r="R28" t="s">
        <v>1923</v>
      </c>
      <c r="S28" t="s">
        <v>1924</v>
      </c>
      <c r="T28" t="s">
        <v>1589</v>
      </c>
      <c r="U28" t="s">
        <v>1930</v>
      </c>
      <c r="V28" t="s">
        <v>1590</v>
      </c>
      <c r="W28" t="s">
        <v>1926</v>
      </c>
      <c r="AB28">
        <v>52</v>
      </c>
      <c r="AC28">
        <v>183</v>
      </c>
      <c r="BT28">
        <v>11.2</v>
      </c>
      <c r="BU28">
        <v>3.4</v>
      </c>
      <c r="BV28">
        <v>11.4</v>
      </c>
      <c r="BW28">
        <v>3.8</v>
      </c>
      <c r="CQ28" t="s">
        <v>1927</v>
      </c>
      <c r="CR28">
        <v>0.72</v>
      </c>
      <c r="CT28">
        <v>0.72</v>
      </c>
    </row>
    <row r="29" spans="1:98">
      <c r="A29" t="s">
        <v>1867</v>
      </c>
      <c r="B29" s="78" t="s">
        <v>1868</v>
      </c>
      <c r="C29" s="4" t="s">
        <v>1581</v>
      </c>
      <c r="D29">
        <v>2011</v>
      </c>
      <c r="E29" t="s">
        <v>1583</v>
      </c>
      <c r="F29" t="s">
        <v>287</v>
      </c>
      <c r="G29" t="s">
        <v>1921</v>
      </c>
      <c r="H29" t="s">
        <v>1585</v>
      </c>
      <c r="I29" t="s">
        <v>1922</v>
      </c>
      <c r="K29">
        <v>27.9</v>
      </c>
      <c r="L29" t="s">
        <v>1587</v>
      </c>
      <c r="N29" t="s">
        <v>1931</v>
      </c>
      <c r="O29">
        <v>92.3</v>
      </c>
      <c r="P29">
        <v>69.400000000000006</v>
      </c>
      <c r="R29" t="s">
        <v>1923</v>
      </c>
    </row>
    <row r="30" spans="1:98">
      <c r="A30" t="s">
        <v>1867</v>
      </c>
      <c r="B30" s="78" t="s">
        <v>1868</v>
      </c>
      <c r="C30" s="4" t="s">
        <v>1592</v>
      </c>
      <c r="D30">
        <v>2007</v>
      </c>
      <c r="E30" t="s">
        <v>1594</v>
      </c>
      <c r="F30" t="s">
        <v>147</v>
      </c>
      <c r="G30" t="s">
        <v>1932</v>
      </c>
      <c r="H30" t="s">
        <v>1933</v>
      </c>
      <c r="I30" t="s">
        <v>275</v>
      </c>
      <c r="L30" t="s">
        <v>1934</v>
      </c>
      <c r="N30" t="s">
        <v>1935</v>
      </c>
      <c r="R30" t="s">
        <v>1936</v>
      </c>
      <c r="S30" t="s">
        <v>1937</v>
      </c>
      <c r="T30" t="s">
        <v>1938</v>
      </c>
      <c r="U30" t="s">
        <v>1876</v>
      </c>
      <c r="V30" t="s">
        <v>1641</v>
      </c>
      <c r="W30" t="s">
        <v>1926</v>
      </c>
      <c r="BT30">
        <v>17.5</v>
      </c>
      <c r="BU30">
        <v>20.399999999999999</v>
      </c>
      <c r="BV30">
        <v>11</v>
      </c>
      <c r="BW30">
        <v>3.2</v>
      </c>
      <c r="CQ30" t="s">
        <v>1939</v>
      </c>
      <c r="CR30">
        <v>0.18</v>
      </c>
      <c r="CT30">
        <v>0.18</v>
      </c>
    </row>
    <row r="31" spans="1:98">
      <c r="A31" t="s">
        <v>1867</v>
      </c>
      <c r="B31" s="78" t="s">
        <v>1868</v>
      </c>
      <c r="C31" s="4" t="s">
        <v>1592</v>
      </c>
      <c r="D31">
        <v>2007</v>
      </c>
      <c r="E31" t="s">
        <v>1594</v>
      </c>
      <c r="F31" t="s">
        <v>147</v>
      </c>
      <c r="G31" t="s">
        <v>1932</v>
      </c>
      <c r="H31" t="s">
        <v>1933</v>
      </c>
      <c r="U31" t="s">
        <v>1879</v>
      </c>
      <c r="V31" t="s">
        <v>1644</v>
      </c>
      <c r="W31" t="s">
        <v>1940</v>
      </c>
      <c r="BT31">
        <v>21</v>
      </c>
      <c r="BU31">
        <v>20.100000000000001</v>
      </c>
      <c r="BV31">
        <v>18.7</v>
      </c>
      <c r="BW31">
        <v>5.3</v>
      </c>
      <c r="CQ31" t="s">
        <v>1939</v>
      </c>
      <c r="CR31">
        <v>0.62</v>
      </c>
      <c r="CT31">
        <v>0.62</v>
      </c>
    </row>
    <row r="32" spans="1:98">
      <c r="A32" t="s">
        <v>1867</v>
      </c>
      <c r="B32" s="78" t="s">
        <v>1868</v>
      </c>
      <c r="C32" s="4" t="s">
        <v>1592</v>
      </c>
      <c r="D32">
        <v>2007</v>
      </c>
      <c r="E32" t="s">
        <v>1594</v>
      </c>
      <c r="F32" t="s">
        <v>147</v>
      </c>
      <c r="G32" t="s">
        <v>1932</v>
      </c>
      <c r="H32" t="s">
        <v>1933</v>
      </c>
      <c r="U32" t="s">
        <v>1941</v>
      </c>
      <c r="V32" t="s">
        <v>1942</v>
      </c>
      <c r="BT32">
        <v>4.3</v>
      </c>
      <c r="BU32">
        <v>0.9</v>
      </c>
      <c r="BV32">
        <v>4.4000000000000004</v>
      </c>
      <c r="BW32">
        <v>0.8</v>
      </c>
      <c r="CQ32" t="s">
        <v>1939</v>
      </c>
      <c r="CR32">
        <v>0.81</v>
      </c>
      <c r="CT32">
        <v>0.81</v>
      </c>
    </row>
    <row r="33" spans="1:100">
      <c r="A33" t="s">
        <v>1867</v>
      </c>
      <c r="B33" s="78" t="s">
        <v>1868</v>
      </c>
      <c r="C33" s="4" t="s">
        <v>1592</v>
      </c>
      <c r="D33">
        <v>2007</v>
      </c>
      <c r="E33" t="s">
        <v>1594</v>
      </c>
      <c r="F33" t="s">
        <v>147</v>
      </c>
      <c r="G33" t="s">
        <v>1932</v>
      </c>
      <c r="H33" t="s">
        <v>1933</v>
      </c>
    </row>
    <row r="34" spans="1:100">
      <c r="A34" t="s">
        <v>1867</v>
      </c>
      <c r="B34" s="78" t="s">
        <v>1868</v>
      </c>
      <c r="C34" s="4" t="s">
        <v>1601</v>
      </c>
      <c r="D34">
        <v>2012</v>
      </c>
      <c r="E34" t="s">
        <v>1603</v>
      </c>
      <c r="F34" t="s">
        <v>622</v>
      </c>
      <c r="H34" t="s">
        <v>1633</v>
      </c>
      <c r="I34" t="s">
        <v>1604</v>
      </c>
      <c r="R34" t="s">
        <v>1943</v>
      </c>
      <c r="S34" t="s">
        <v>1607</v>
      </c>
      <c r="U34" t="s">
        <v>1608</v>
      </c>
      <c r="V34" t="s">
        <v>1944</v>
      </c>
      <c r="W34" t="s">
        <v>1926</v>
      </c>
      <c r="AG34">
        <v>12</v>
      </c>
      <c r="AH34">
        <v>16</v>
      </c>
      <c r="BT34">
        <v>66.92</v>
      </c>
      <c r="BU34">
        <v>19.98</v>
      </c>
      <c r="BV34">
        <v>66.56</v>
      </c>
      <c r="BW34">
        <v>20.98</v>
      </c>
      <c r="CQ34" t="s">
        <v>1945</v>
      </c>
      <c r="CR34">
        <v>0.96</v>
      </c>
    </row>
    <row r="35" spans="1:100">
      <c r="A35" t="s">
        <v>1867</v>
      </c>
      <c r="B35" s="78" t="s">
        <v>1868</v>
      </c>
      <c r="C35" s="4" t="s">
        <v>1601</v>
      </c>
      <c r="D35">
        <v>2012</v>
      </c>
      <c r="E35" t="s">
        <v>1603</v>
      </c>
      <c r="F35" t="s">
        <v>622</v>
      </c>
      <c r="H35" t="s">
        <v>1633</v>
      </c>
      <c r="I35" t="s">
        <v>1604</v>
      </c>
      <c r="R35" t="s">
        <v>1946</v>
      </c>
      <c r="S35" t="s">
        <v>1607</v>
      </c>
      <c r="U35" t="s">
        <v>1610</v>
      </c>
      <c r="V35" t="s">
        <v>1641</v>
      </c>
      <c r="W35" t="s">
        <v>1926</v>
      </c>
      <c r="AG35">
        <v>12</v>
      </c>
      <c r="AH35">
        <v>16</v>
      </c>
      <c r="BT35">
        <v>14.33</v>
      </c>
      <c r="BU35">
        <v>6.51</v>
      </c>
      <c r="BV35">
        <v>11.19</v>
      </c>
      <c r="BW35">
        <v>4.05</v>
      </c>
      <c r="CQ35" t="s">
        <v>1945</v>
      </c>
      <c r="CR35">
        <v>0.13</v>
      </c>
    </row>
    <row r="36" spans="1:100">
      <c r="A36" t="s">
        <v>1867</v>
      </c>
      <c r="B36" s="78" t="s">
        <v>1868</v>
      </c>
      <c r="C36" s="4" t="s">
        <v>1601</v>
      </c>
      <c r="D36">
        <v>2012</v>
      </c>
      <c r="E36" t="s">
        <v>1603</v>
      </c>
      <c r="F36" t="s">
        <v>622</v>
      </c>
      <c r="H36" t="s">
        <v>1633</v>
      </c>
      <c r="I36" t="s">
        <v>1604</v>
      </c>
      <c r="R36" t="s">
        <v>1947</v>
      </c>
      <c r="S36" t="s">
        <v>1607</v>
      </c>
      <c r="U36" t="s">
        <v>1948</v>
      </c>
      <c r="V36" t="s">
        <v>1644</v>
      </c>
      <c r="W36" t="s">
        <v>1926</v>
      </c>
      <c r="AG36">
        <v>12</v>
      </c>
      <c r="AH36">
        <v>16</v>
      </c>
      <c r="BT36">
        <v>16.579999999999998</v>
      </c>
      <c r="BU36">
        <v>6.42</v>
      </c>
      <c r="BV36">
        <v>18.38</v>
      </c>
      <c r="BW36">
        <v>7.65</v>
      </c>
      <c r="CQ36" t="s">
        <v>1945</v>
      </c>
      <c r="CR36">
        <v>0.52</v>
      </c>
    </row>
    <row r="37" spans="1:100">
      <c r="A37" t="s">
        <v>1867</v>
      </c>
      <c r="B37" s="78" t="s">
        <v>1868</v>
      </c>
      <c r="C37" s="4" t="s">
        <v>1601</v>
      </c>
      <c r="D37">
        <v>2012</v>
      </c>
      <c r="E37" t="s">
        <v>1603</v>
      </c>
      <c r="F37" t="s">
        <v>622</v>
      </c>
      <c r="H37" t="s">
        <v>1633</v>
      </c>
      <c r="I37" t="s">
        <v>1604</v>
      </c>
      <c r="R37" t="s">
        <v>1949</v>
      </c>
      <c r="S37" t="s">
        <v>1607</v>
      </c>
      <c r="U37" t="s">
        <v>1880</v>
      </c>
      <c r="V37" t="s">
        <v>1950</v>
      </c>
      <c r="W37" t="s">
        <v>1926</v>
      </c>
      <c r="AG37">
        <v>12</v>
      </c>
      <c r="AH37">
        <v>16</v>
      </c>
      <c r="BT37">
        <v>36</v>
      </c>
      <c r="BU37">
        <v>10.87</v>
      </c>
      <c r="BV37">
        <v>37</v>
      </c>
      <c r="BW37">
        <v>13.91</v>
      </c>
      <c r="CQ37" t="s">
        <v>1945</v>
      </c>
      <c r="CR37">
        <v>0.84</v>
      </c>
    </row>
    <row r="38" spans="1:100">
      <c r="A38" t="s">
        <v>1867</v>
      </c>
      <c r="B38" s="78" t="s">
        <v>1868</v>
      </c>
      <c r="C38" s="83" t="s">
        <v>1951</v>
      </c>
      <c r="D38">
        <v>2007</v>
      </c>
      <c r="E38" t="s">
        <v>1952</v>
      </c>
    </row>
    <row r="39" spans="1:100">
      <c r="A39" t="s">
        <v>1867</v>
      </c>
      <c r="B39" s="78" t="s">
        <v>1868</v>
      </c>
      <c r="C39" s="83" t="s">
        <v>1951</v>
      </c>
      <c r="D39">
        <v>2007</v>
      </c>
      <c r="E39" t="s">
        <v>1952</v>
      </c>
    </row>
    <row r="40" spans="1:100">
      <c r="A40" t="s">
        <v>1867</v>
      </c>
      <c r="B40" s="78" t="s">
        <v>1868</v>
      </c>
      <c r="C40" s="4" t="s">
        <v>1613</v>
      </c>
      <c r="D40">
        <v>2013</v>
      </c>
      <c r="E40" t="s">
        <v>1615</v>
      </c>
      <c r="F40" t="s">
        <v>991</v>
      </c>
      <c r="H40" t="s">
        <v>1617</v>
      </c>
      <c r="I40" t="s">
        <v>1618</v>
      </c>
      <c r="L40">
        <v>31.6</v>
      </c>
      <c r="M40">
        <v>34.799999999999997</v>
      </c>
      <c r="N40">
        <v>45.5</v>
      </c>
      <c r="O40">
        <v>100</v>
      </c>
      <c r="P40">
        <v>100</v>
      </c>
      <c r="R40" t="s">
        <v>115</v>
      </c>
      <c r="S40" t="s">
        <v>1953</v>
      </c>
      <c r="T40" t="s">
        <v>1954</v>
      </c>
      <c r="U40" t="s">
        <v>1610</v>
      </c>
      <c r="V40" t="s">
        <v>1641</v>
      </c>
      <c r="W40" t="s">
        <v>1926</v>
      </c>
      <c r="BT40">
        <v>13.6</v>
      </c>
      <c r="BU40">
        <v>3.2</v>
      </c>
      <c r="BV40">
        <v>12</v>
      </c>
      <c r="BW40">
        <v>3.2</v>
      </c>
      <c r="BX40">
        <v>14.3</v>
      </c>
      <c r="BY40">
        <v>3.2</v>
      </c>
      <c r="CQ40" t="s">
        <v>1955</v>
      </c>
      <c r="CR40">
        <v>0.25</v>
      </c>
      <c r="CT40">
        <v>0.25</v>
      </c>
      <c r="CV40" t="s">
        <v>1956</v>
      </c>
    </row>
    <row r="41" spans="1:100">
      <c r="A41" t="s">
        <v>1867</v>
      </c>
      <c r="B41" s="78" t="s">
        <v>1868</v>
      </c>
      <c r="C41" s="4" t="s">
        <v>1613</v>
      </c>
      <c r="D41">
        <v>2013</v>
      </c>
      <c r="E41" t="s">
        <v>1615</v>
      </c>
      <c r="F41" t="s">
        <v>991</v>
      </c>
      <c r="H41" t="s">
        <v>1617</v>
      </c>
      <c r="I41" t="s">
        <v>1618</v>
      </c>
      <c r="L41">
        <v>31.6</v>
      </c>
      <c r="M41">
        <v>34.799999999999997</v>
      </c>
      <c r="N41">
        <v>45.5</v>
      </c>
      <c r="O41">
        <v>100</v>
      </c>
      <c r="P41">
        <v>100</v>
      </c>
      <c r="R41" t="s">
        <v>115</v>
      </c>
      <c r="S41" t="s">
        <v>1953</v>
      </c>
      <c r="T41" t="s">
        <v>1954</v>
      </c>
      <c r="U41" t="s">
        <v>1948</v>
      </c>
      <c r="V41" t="s">
        <v>1644</v>
      </c>
      <c r="W41" t="s">
        <v>1926</v>
      </c>
      <c r="BT41">
        <v>13.4</v>
      </c>
      <c r="BU41">
        <v>3.4</v>
      </c>
      <c r="BV41">
        <v>13.3</v>
      </c>
      <c r="BW41">
        <v>2.9</v>
      </c>
      <c r="BX41">
        <v>13</v>
      </c>
      <c r="BY41">
        <v>2.7</v>
      </c>
      <c r="CQ41" t="s">
        <v>1955</v>
      </c>
      <c r="CR41">
        <v>0.81</v>
      </c>
      <c r="CT41">
        <v>0.81</v>
      </c>
    </row>
    <row r="42" spans="1:100">
      <c r="A42" t="s">
        <v>1867</v>
      </c>
      <c r="B42" s="78" t="s">
        <v>1868</v>
      </c>
      <c r="C42" s="4" t="s">
        <v>1613</v>
      </c>
      <c r="D42">
        <v>2013</v>
      </c>
      <c r="E42" t="s">
        <v>1615</v>
      </c>
      <c r="F42" t="s">
        <v>991</v>
      </c>
      <c r="H42" t="s">
        <v>1617</v>
      </c>
      <c r="I42" t="s">
        <v>1618</v>
      </c>
      <c r="L42">
        <v>31.6</v>
      </c>
      <c r="M42">
        <v>34.799999999999997</v>
      </c>
      <c r="N42">
        <v>45.5</v>
      </c>
      <c r="O42">
        <v>100</v>
      </c>
      <c r="P42">
        <v>100</v>
      </c>
      <c r="R42" t="s">
        <v>115</v>
      </c>
      <c r="S42" t="s">
        <v>1953</v>
      </c>
      <c r="T42" t="s">
        <v>1954</v>
      </c>
      <c r="U42" t="s">
        <v>1880</v>
      </c>
      <c r="V42" t="s">
        <v>1957</v>
      </c>
      <c r="W42" t="s">
        <v>1926</v>
      </c>
      <c r="BT42">
        <v>25.2</v>
      </c>
      <c r="BU42">
        <v>3.7</v>
      </c>
      <c r="BV42">
        <v>25</v>
      </c>
      <c r="BW42">
        <v>3.4</v>
      </c>
      <c r="BX42">
        <v>25.3</v>
      </c>
      <c r="BY42">
        <v>3.2</v>
      </c>
      <c r="CQ42" t="s">
        <v>1955</v>
      </c>
      <c r="CR42">
        <v>0.41</v>
      </c>
      <c r="CT42">
        <v>0.41</v>
      </c>
    </row>
    <row r="43" spans="1:100">
      <c r="A43" t="s">
        <v>1867</v>
      </c>
      <c r="B43" s="78" t="s">
        <v>1868</v>
      </c>
      <c r="C43" s="4" t="s">
        <v>1613</v>
      </c>
      <c r="D43">
        <v>2013</v>
      </c>
      <c r="E43" t="s">
        <v>1615</v>
      </c>
      <c r="F43" t="s">
        <v>991</v>
      </c>
      <c r="H43" t="s">
        <v>1625</v>
      </c>
      <c r="I43" t="s">
        <v>1618</v>
      </c>
      <c r="L43">
        <v>31.6</v>
      </c>
      <c r="M43">
        <v>34.799999999999997</v>
      </c>
      <c r="N43">
        <v>45.5</v>
      </c>
      <c r="O43">
        <v>100</v>
      </c>
      <c r="P43">
        <v>100</v>
      </c>
      <c r="R43" t="s">
        <v>115</v>
      </c>
      <c r="S43" t="s">
        <v>1953</v>
      </c>
      <c r="T43" t="s">
        <v>1954</v>
      </c>
      <c r="U43" t="s">
        <v>1882</v>
      </c>
      <c r="V43" t="s">
        <v>1958</v>
      </c>
      <c r="W43" t="s">
        <v>1926</v>
      </c>
      <c r="BT43">
        <v>52.3</v>
      </c>
      <c r="BU43">
        <v>6.6</v>
      </c>
      <c r="BV43">
        <v>48.8</v>
      </c>
      <c r="BW43">
        <v>8.3000000000000007</v>
      </c>
      <c r="BX43">
        <v>52.5</v>
      </c>
      <c r="BY43">
        <v>7.4</v>
      </c>
      <c r="CQ43" t="s">
        <v>1955</v>
      </c>
      <c r="CR43">
        <v>0.19</v>
      </c>
      <c r="CT43">
        <v>0.19</v>
      </c>
    </row>
    <row r="44" spans="1:100">
      <c r="A44" t="s">
        <v>1867</v>
      </c>
      <c r="B44" s="78" t="s">
        <v>1868</v>
      </c>
      <c r="C44" s="82" t="s">
        <v>1629</v>
      </c>
      <c r="D44">
        <v>2007</v>
      </c>
      <c r="E44" t="s">
        <v>1631</v>
      </c>
      <c r="F44" t="s">
        <v>147</v>
      </c>
      <c r="H44" t="s">
        <v>1633</v>
      </c>
      <c r="I44" t="s">
        <v>1618</v>
      </c>
      <c r="L44" t="s">
        <v>1959</v>
      </c>
      <c r="N44" t="s">
        <v>1960</v>
      </c>
      <c r="R44" t="s">
        <v>1961</v>
      </c>
      <c r="S44" t="s">
        <v>1962</v>
      </c>
      <c r="T44" t="s">
        <v>1600</v>
      </c>
      <c r="U44" t="s">
        <v>1610</v>
      </c>
      <c r="V44" t="s">
        <v>1641</v>
      </c>
      <c r="AG44">
        <v>15</v>
      </c>
      <c r="AH44">
        <v>12</v>
      </c>
      <c r="AI44">
        <v>11</v>
      </c>
      <c r="AJ44">
        <v>18</v>
      </c>
      <c r="BT44">
        <v>10.8</v>
      </c>
      <c r="BU44">
        <v>3.1</v>
      </c>
      <c r="BV44">
        <v>11.4</v>
      </c>
      <c r="BW44">
        <v>4.3</v>
      </c>
      <c r="CQ44" t="s">
        <v>1963</v>
      </c>
      <c r="CR44" t="s">
        <v>1964</v>
      </c>
    </row>
    <row r="45" spans="1:100">
      <c r="A45" t="s">
        <v>1867</v>
      </c>
      <c r="B45" s="78" t="s">
        <v>1868</v>
      </c>
      <c r="C45" s="82" t="s">
        <v>1629</v>
      </c>
      <c r="D45">
        <v>2007</v>
      </c>
      <c r="E45" t="s">
        <v>1631</v>
      </c>
      <c r="U45" t="s">
        <v>1948</v>
      </c>
      <c r="V45" t="s">
        <v>1644</v>
      </c>
      <c r="BT45">
        <v>15.3</v>
      </c>
      <c r="BU45">
        <v>4.3</v>
      </c>
      <c r="BV45">
        <v>16.3</v>
      </c>
      <c r="BW45">
        <v>5.7</v>
      </c>
      <c r="CQ45" t="s">
        <v>1963</v>
      </c>
      <c r="CR45" t="s">
        <v>1964</v>
      </c>
    </row>
    <row r="46" spans="1:100">
      <c r="A46" t="s">
        <v>1867</v>
      </c>
      <c r="B46" s="78" t="s">
        <v>1868</v>
      </c>
      <c r="C46" s="4" t="s">
        <v>1965</v>
      </c>
      <c r="D46">
        <v>2011</v>
      </c>
      <c r="E46" t="s">
        <v>1646</v>
      </c>
      <c r="F46" t="s">
        <v>1966</v>
      </c>
      <c r="H46" t="s">
        <v>1633</v>
      </c>
      <c r="I46" t="s">
        <v>1618</v>
      </c>
      <c r="L46" t="s">
        <v>1967</v>
      </c>
      <c r="N46" t="s">
        <v>1968</v>
      </c>
      <c r="R46" t="s">
        <v>1969</v>
      </c>
      <c r="S46" t="s">
        <v>1970</v>
      </c>
      <c r="T46" t="s">
        <v>1971</v>
      </c>
      <c r="U46" t="s">
        <v>1972</v>
      </c>
      <c r="V46" t="s">
        <v>1973</v>
      </c>
      <c r="W46" t="s">
        <v>1499</v>
      </c>
      <c r="AG46">
        <v>27</v>
      </c>
      <c r="AH46">
        <v>26</v>
      </c>
      <c r="AI46">
        <v>32</v>
      </c>
      <c r="AJ46">
        <v>34</v>
      </c>
      <c r="BT46">
        <v>12.2</v>
      </c>
      <c r="BU46">
        <v>3.8</v>
      </c>
      <c r="BV46">
        <v>12.9</v>
      </c>
      <c r="BW46">
        <v>3.8</v>
      </c>
      <c r="CQ46" t="s">
        <v>1904</v>
      </c>
      <c r="CR46" t="s">
        <v>1964</v>
      </c>
      <c r="CT46" t="s">
        <v>1964</v>
      </c>
    </row>
    <row r="47" spans="1:100">
      <c r="A47" t="s">
        <v>1867</v>
      </c>
      <c r="B47" s="78" t="s">
        <v>1868</v>
      </c>
      <c r="C47" s="4" t="s">
        <v>1965</v>
      </c>
      <c r="D47">
        <v>2011</v>
      </c>
      <c r="E47" t="s">
        <v>1646</v>
      </c>
      <c r="F47" t="s">
        <v>1966</v>
      </c>
      <c r="H47" t="s">
        <v>1633</v>
      </c>
      <c r="I47" t="s">
        <v>1618</v>
      </c>
      <c r="L47" t="s">
        <v>1967</v>
      </c>
      <c r="R47" t="s">
        <v>1974</v>
      </c>
      <c r="S47" t="s">
        <v>1970</v>
      </c>
      <c r="T47" t="s">
        <v>1971</v>
      </c>
      <c r="U47" t="s">
        <v>1678</v>
      </c>
      <c r="V47" t="s">
        <v>1975</v>
      </c>
      <c r="W47" t="s">
        <v>1499</v>
      </c>
      <c r="AG47">
        <v>27</v>
      </c>
      <c r="AH47">
        <v>26</v>
      </c>
      <c r="AI47">
        <v>32</v>
      </c>
      <c r="AJ47">
        <v>34</v>
      </c>
      <c r="BT47">
        <v>16.399999999999999</v>
      </c>
      <c r="BU47">
        <v>5.4</v>
      </c>
      <c r="BV47">
        <v>19.899999999999999</v>
      </c>
      <c r="BW47">
        <v>6.4</v>
      </c>
      <c r="CQ47" t="s">
        <v>1976</v>
      </c>
      <c r="CR47">
        <v>0.03</v>
      </c>
      <c r="CT47">
        <v>0.03</v>
      </c>
    </row>
    <row r="48" spans="1:100">
      <c r="A48" t="s">
        <v>1867</v>
      </c>
      <c r="B48" s="78" t="s">
        <v>1868</v>
      </c>
      <c r="C48" s="4" t="s">
        <v>1965</v>
      </c>
      <c r="D48">
        <v>2011</v>
      </c>
      <c r="E48" t="s">
        <v>1646</v>
      </c>
      <c r="F48" t="s">
        <v>1966</v>
      </c>
      <c r="H48" t="s">
        <v>1633</v>
      </c>
      <c r="I48" t="s">
        <v>1618</v>
      </c>
      <c r="L48" t="s">
        <v>1967</v>
      </c>
      <c r="R48" t="s">
        <v>1977</v>
      </c>
      <c r="S48" t="s">
        <v>1970</v>
      </c>
      <c r="T48" t="s">
        <v>1971</v>
      </c>
      <c r="U48" t="s">
        <v>1978</v>
      </c>
      <c r="V48" t="s">
        <v>1979</v>
      </c>
      <c r="W48" t="s">
        <v>1499</v>
      </c>
      <c r="AG48">
        <v>27</v>
      </c>
      <c r="AH48">
        <v>26</v>
      </c>
      <c r="AI48">
        <v>32</v>
      </c>
      <c r="AJ48">
        <v>34</v>
      </c>
      <c r="BT48">
        <v>2.8</v>
      </c>
      <c r="BU48">
        <v>2.4</v>
      </c>
      <c r="BV48">
        <v>2.2999999999999998</v>
      </c>
      <c r="BW48">
        <v>1.5</v>
      </c>
      <c r="CQ48" t="s">
        <v>1980</v>
      </c>
      <c r="CR48" t="s">
        <v>1964</v>
      </c>
      <c r="CT48" t="s">
        <v>1964</v>
      </c>
    </row>
    <row r="49" spans="1:98">
      <c r="A49" t="s">
        <v>1867</v>
      </c>
      <c r="B49" s="78" t="s">
        <v>1868</v>
      </c>
      <c r="C49" s="4" t="s">
        <v>1965</v>
      </c>
      <c r="D49">
        <v>2011</v>
      </c>
      <c r="E49" t="s">
        <v>1646</v>
      </c>
      <c r="F49" t="s">
        <v>1966</v>
      </c>
      <c r="H49" t="s">
        <v>1633</v>
      </c>
      <c r="I49" t="s">
        <v>1618</v>
      </c>
      <c r="L49" t="s">
        <v>1967</v>
      </c>
      <c r="R49" t="s">
        <v>1981</v>
      </c>
      <c r="S49" t="s">
        <v>1970</v>
      </c>
      <c r="T49" t="s">
        <v>1971</v>
      </c>
    </row>
    <row r="50" spans="1:98" ht="16.5" customHeight="1">
      <c r="A50" t="s">
        <v>1867</v>
      </c>
      <c r="B50" s="78" t="s">
        <v>1868</v>
      </c>
      <c r="C50" s="82" t="s">
        <v>1656</v>
      </c>
      <c r="D50">
        <v>2016</v>
      </c>
      <c r="E50" s="56" t="s">
        <v>1657</v>
      </c>
      <c r="L50" t="s">
        <v>1982</v>
      </c>
      <c r="M50" t="s">
        <v>1983</v>
      </c>
      <c r="R50" t="s">
        <v>1984</v>
      </c>
      <c r="U50" t="s">
        <v>1610</v>
      </c>
      <c r="V50" t="s">
        <v>1641</v>
      </c>
      <c r="W50" t="s">
        <v>1499</v>
      </c>
      <c r="AG50">
        <v>34</v>
      </c>
      <c r="AH50">
        <v>33</v>
      </c>
      <c r="AI50">
        <v>45</v>
      </c>
      <c r="AJ50">
        <v>61</v>
      </c>
      <c r="BT50">
        <v>12.1</v>
      </c>
      <c r="BU50">
        <v>2.9</v>
      </c>
      <c r="BV50">
        <v>12.1</v>
      </c>
      <c r="BW50">
        <v>3.2</v>
      </c>
      <c r="CQ50" t="s">
        <v>1985</v>
      </c>
      <c r="CR50" t="s">
        <v>1986</v>
      </c>
    </row>
    <row r="51" spans="1:98" ht="16.5" customHeight="1">
      <c r="A51" t="s">
        <v>1867</v>
      </c>
      <c r="B51" s="78" t="s">
        <v>1868</v>
      </c>
      <c r="C51" s="82" t="s">
        <v>1656</v>
      </c>
      <c r="D51">
        <v>2016</v>
      </c>
      <c r="E51" s="56" t="s">
        <v>1657</v>
      </c>
      <c r="U51" t="s">
        <v>1948</v>
      </c>
      <c r="V51" t="s">
        <v>1644</v>
      </c>
      <c r="W51" t="s">
        <v>1499</v>
      </c>
      <c r="AG51">
        <v>34</v>
      </c>
      <c r="AH51">
        <v>33</v>
      </c>
      <c r="AI51">
        <v>45</v>
      </c>
      <c r="AJ51">
        <v>61</v>
      </c>
      <c r="BT51">
        <v>16.7</v>
      </c>
      <c r="BU51">
        <v>3.9</v>
      </c>
      <c r="BV51">
        <v>19.899999999999999</v>
      </c>
      <c r="BW51">
        <v>5.8</v>
      </c>
      <c r="CR51" t="s">
        <v>1193</v>
      </c>
    </row>
    <row r="52" spans="1:98" ht="31">
      <c r="A52" t="s">
        <v>1867</v>
      </c>
      <c r="B52" s="78" t="s">
        <v>1868</v>
      </c>
      <c r="C52" s="83" t="s">
        <v>1987</v>
      </c>
      <c r="D52">
        <v>2016</v>
      </c>
      <c r="E52" s="56" t="s">
        <v>1657</v>
      </c>
    </row>
    <row r="53" spans="1:98">
      <c r="A53" t="s">
        <v>1867</v>
      </c>
      <c r="B53" s="78" t="s">
        <v>1868</v>
      </c>
      <c r="C53" s="4" t="s">
        <v>1988</v>
      </c>
      <c r="D53">
        <v>2009</v>
      </c>
      <c r="E53" t="s">
        <v>1989</v>
      </c>
      <c r="F53" t="s">
        <v>147</v>
      </c>
      <c r="H53" t="s">
        <v>1585</v>
      </c>
      <c r="I53" t="s">
        <v>275</v>
      </c>
      <c r="L53">
        <v>27.1</v>
      </c>
      <c r="Q53" t="s">
        <v>1990</v>
      </c>
      <c r="S53" t="s">
        <v>1991</v>
      </c>
      <c r="T53" t="s">
        <v>1992</v>
      </c>
      <c r="U53" t="s">
        <v>1610</v>
      </c>
      <c r="V53" t="s">
        <v>1641</v>
      </c>
      <c r="AB53">
        <v>35</v>
      </c>
      <c r="AC53">
        <v>34</v>
      </c>
      <c r="BT53">
        <v>13.77</v>
      </c>
      <c r="BU53">
        <v>2.9409999999999998</v>
      </c>
      <c r="BV53">
        <v>11.03</v>
      </c>
      <c r="BW53">
        <v>2.8109999999999999</v>
      </c>
      <c r="CQ53" t="s">
        <v>1993</v>
      </c>
      <c r="CR53">
        <v>0</v>
      </c>
      <c r="CT53">
        <v>0</v>
      </c>
    </row>
    <row r="54" spans="1:98">
      <c r="A54" t="s">
        <v>1867</v>
      </c>
      <c r="B54" s="78" t="s">
        <v>1868</v>
      </c>
      <c r="C54" s="4" t="s">
        <v>1988</v>
      </c>
      <c r="D54">
        <v>2009</v>
      </c>
      <c r="E54" t="s">
        <v>1989</v>
      </c>
      <c r="F54" t="s">
        <v>147</v>
      </c>
      <c r="H54" t="s">
        <v>1585</v>
      </c>
      <c r="I54" t="s">
        <v>275</v>
      </c>
      <c r="L54">
        <v>27.1</v>
      </c>
      <c r="Q54" t="s">
        <v>1990</v>
      </c>
      <c r="S54" t="s">
        <v>1991</v>
      </c>
      <c r="T54" t="s">
        <v>1992</v>
      </c>
      <c r="U54" t="s">
        <v>1948</v>
      </c>
      <c r="V54" t="s">
        <v>1644</v>
      </c>
      <c r="BT54">
        <v>12.2</v>
      </c>
      <c r="BU54">
        <v>4.7640000000000002</v>
      </c>
      <c r="BV54">
        <v>15.81</v>
      </c>
      <c r="BW54">
        <v>6.1139999999999999</v>
      </c>
      <c r="CQ54" t="s">
        <v>1993</v>
      </c>
      <c r="CR54">
        <v>8.9999999999999993E-3</v>
      </c>
      <c r="CT54">
        <v>8.9999999999999993E-3</v>
      </c>
    </row>
    <row r="55" spans="1:98">
      <c r="A55" t="s">
        <v>1867</v>
      </c>
      <c r="B55" s="78" t="s">
        <v>1868</v>
      </c>
      <c r="C55" s="4" t="s">
        <v>1988</v>
      </c>
      <c r="D55">
        <v>2009</v>
      </c>
      <c r="E55" t="s">
        <v>1989</v>
      </c>
      <c r="F55" t="s">
        <v>147</v>
      </c>
      <c r="H55" t="s">
        <v>1585</v>
      </c>
      <c r="I55" t="s">
        <v>275</v>
      </c>
      <c r="L55">
        <v>27.1</v>
      </c>
      <c r="Q55" t="s">
        <v>1990</v>
      </c>
      <c r="S55" t="s">
        <v>1991</v>
      </c>
      <c r="T55" t="s">
        <v>1992</v>
      </c>
      <c r="U55" t="s">
        <v>1880</v>
      </c>
      <c r="V55" t="s">
        <v>1950</v>
      </c>
      <c r="BT55">
        <v>28.68</v>
      </c>
      <c r="BU55">
        <v>6.4039999999999999</v>
      </c>
      <c r="BV55">
        <v>28.53</v>
      </c>
      <c r="BW55">
        <v>4.7519999999999998</v>
      </c>
      <c r="CQ55" t="s">
        <v>1993</v>
      </c>
      <c r="CR55">
        <v>0.91700000000000004</v>
      </c>
      <c r="CT55">
        <v>0.91700000000000004</v>
      </c>
    </row>
    <row r="56" spans="1:98">
      <c r="A56" t="s">
        <v>1867</v>
      </c>
      <c r="B56" s="78" t="s">
        <v>1868</v>
      </c>
      <c r="C56" s="4" t="s">
        <v>1988</v>
      </c>
      <c r="D56">
        <v>2009</v>
      </c>
      <c r="E56" t="s">
        <v>1989</v>
      </c>
      <c r="F56" t="s">
        <v>147</v>
      </c>
      <c r="H56" t="s">
        <v>1585</v>
      </c>
      <c r="I56" t="s">
        <v>275</v>
      </c>
      <c r="L56">
        <v>27.1</v>
      </c>
      <c r="Q56" t="s">
        <v>1990</v>
      </c>
      <c r="S56" t="s">
        <v>1991</v>
      </c>
      <c r="T56" t="s">
        <v>1992</v>
      </c>
    </row>
    <row r="57" spans="1:98">
      <c r="A57" t="s">
        <v>1867</v>
      </c>
      <c r="B57" s="78" t="s">
        <v>1868</v>
      </c>
      <c r="C57" s="4" t="s">
        <v>1663</v>
      </c>
      <c r="D57">
        <v>2007</v>
      </c>
      <c r="E57" t="s">
        <v>1665</v>
      </c>
      <c r="F57" t="s">
        <v>287</v>
      </c>
      <c r="G57" t="s">
        <v>1666</v>
      </c>
      <c r="H57" t="s">
        <v>1667</v>
      </c>
      <c r="I57" t="s">
        <v>275</v>
      </c>
      <c r="L57" t="s">
        <v>1994</v>
      </c>
      <c r="N57" t="s">
        <v>1995</v>
      </c>
      <c r="O57" t="s">
        <v>1996</v>
      </c>
      <c r="P57" t="s">
        <v>1997</v>
      </c>
      <c r="Q57" t="s">
        <v>1998</v>
      </c>
      <c r="R57" t="s">
        <v>1999</v>
      </c>
      <c r="S57" t="s">
        <v>2000</v>
      </c>
      <c r="T57" t="s">
        <v>1674</v>
      </c>
      <c r="U57" t="s">
        <v>2001</v>
      </c>
      <c r="V57" t="s">
        <v>1676</v>
      </c>
      <c r="W57" t="s">
        <v>464</v>
      </c>
      <c r="X57" t="s">
        <v>2002</v>
      </c>
      <c r="BT57">
        <v>29</v>
      </c>
      <c r="BU57">
        <v>7</v>
      </c>
      <c r="BV57">
        <v>28</v>
      </c>
      <c r="BW57">
        <v>8</v>
      </c>
      <c r="CQ57" t="s">
        <v>1955</v>
      </c>
      <c r="CR57" t="s">
        <v>1878</v>
      </c>
      <c r="CT57" t="s">
        <v>1878</v>
      </c>
    </row>
    <row r="58" spans="1:98">
      <c r="A58" t="s">
        <v>1867</v>
      </c>
      <c r="B58" s="78" t="s">
        <v>1868</v>
      </c>
      <c r="C58" s="4" t="s">
        <v>1663</v>
      </c>
      <c r="D58">
        <v>2007</v>
      </c>
      <c r="E58" t="s">
        <v>1665</v>
      </c>
      <c r="F58" t="s">
        <v>287</v>
      </c>
      <c r="G58" t="s">
        <v>1666</v>
      </c>
      <c r="H58" t="s">
        <v>1667</v>
      </c>
      <c r="I58" t="s">
        <v>275</v>
      </c>
      <c r="L58" t="s">
        <v>1994</v>
      </c>
      <c r="N58" t="s">
        <v>1995</v>
      </c>
      <c r="O58" t="s">
        <v>2003</v>
      </c>
      <c r="P58" t="s">
        <v>2004</v>
      </c>
      <c r="Q58" t="s">
        <v>1998</v>
      </c>
      <c r="R58" t="s">
        <v>1999</v>
      </c>
      <c r="S58" t="s">
        <v>2000</v>
      </c>
      <c r="T58" t="s">
        <v>1674</v>
      </c>
      <c r="U58" t="s">
        <v>2005</v>
      </c>
      <c r="V58" t="s">
        <v>2006</v>
      </c>
      <c r="BT58">
        <v>8</v>
      </c>
      <c r="BU58">
        <v>3.9</v>
      </c>
      <c r="BV58">
        <v>5.8</v>
      </c>
      <c r="BW58">
        <v>4.7</v>
      </c>
      <c r="CQ58" t="s">
        <v>1955</v>
      </c>
      <c r="CR58" t="s">
        <v>1878</v>
      </c>
      <c r="CT58" t="s">
        <v>1878</v>
      </c>
    </row>
    <row r="59" spans="1:98">
      <c r="A59" t="s">
        <v>1867</v>
      </c>
      <c r="B59" s="78" t="s">
        <v>1868</v>
      </c>
      <c r="C59" s="4" t="s">
        <v>1663</v>
      </c>
      <c r="D59">
        <v>2007</v>
      </c>
      <c r="E59" t="s">
        <v>1665</v>
      </c>
      <c r="F59" t="s">
        <v>287</v>
      </c>
      <c r="G59" t="s">
        <v>1666</v>
      </c>
      <c r="H59" t="s">
        <v>1667</v>
      </c>
      <c r="I59" t="s">
        <v>275</v>
      </c>
      <c r="L59" t="s">
        <v>1994</v>
      </c>
      <c r="N59" t="s">
        <v>1995</v>
      </c>
      <c r="O59" t="s">
        <v>2007</v>
      </c>
      <c r="P59" t="s">
        <v>2008</v>
      </c>
      <c r="Q59" t="s">
        <v>1998</v>
      </c>
      <c r="R59" t="s">
        <v>1999</v>
      </c>
      <c r="S59" t="s">
        <v>2000</v>
      </c>
      <c r="T59" t="s">
        <v>1674</v>
      </c>
      <c r="U59" t="s">
        <v>2009</v>
      </c>
      <c r="V59" t="s">
        <v>1375</v>
      </c>
      <c r="BT59">
        <v>2</v>
      </c>
      <c r="BU59">
        <v>1.3</v>
      </c>
      <c r="BV59">
        <v>1.8</v>
      </c>
      <c r="BW59">
        <v>1.5</v>
      </c>
      <c r="CQ59" t="s">
        <v>1955</v>
      </c>
      <c r="CR59" t="s">
        <v>1878</v>
      </c>
      <c r="CT59" t="s">
        <v>1878</v>
      </c>
    </row>
    <row r="60" spans="1:98">
      <c r="A60" t="s">
        <v>1867</v>
      </c>
      <c r="B60" s="78" t="s">
        <v>1868</v>
      </c>
      <c r="C60" s="4" t="s">
        <v>1663</v>
      </c>
      <c r="D60">
        <v>2007</v>
      </c>
      <c r="E60" t="s">
        <v>1665</v>
      </c>
      <c r="F60" t="s">
        <v>287</v>
      </c>
      <c r="G60" t="s">
        <v>1666</v>
      </c>
      <c r="H60" t="s">
        <v>1667</v>
      </c>
      <c r="I60" t="s">
        <v>275</v>
      </c>
      <c r="L60" t="s">
        <v>1994</v>
      </c>
      <c r="N60" t="s">
        <v>1995</v>
      </c>
      <c r="O60" t="s">
        <v>2010</v>
      </c>
      <c r="P60" t="s">
        <v>2011</v>
      </c>
      <c r="Q60" t="s">
        <v>1998</v>
      </c>
      <c r="R60" t="s">
        <v>1999</v>
      </c>
      <c r="S60" t="s">
        <v>2000</v>
      </c>
      <c r="T60" t="s">
        <v>1674</v>
      </c>
      <c r="U60" t="s">
        <v>2012</v>
      </c>
      <c r="V60" t="s">
        <v>1375</v>
      </c>
      <c r="BT60">
        <v>1.1000000000000001</v>
      </c>
      <c r="BU60">
        <v>1.2</v>
      </c>
      <c r="BV60">
        <v>1</v>
      </c>
      <c r="BW60">
        <v>1.2</v>
      </c>
      <c r="CQ60" t="s">
        <v>2013</v>
      </c>
      <c r="CR60" t="s">
        <v>2014</v>
      </c>
      <c r="CT60" t="s">
        <v>2014</v>
      </c>
    </row>
    <row r="61" spans="1:98">
      <c r="A61" t="s">
        <v>1867</v>
      </c>
      <c r="B61" s="78" t="s">
        <v>1868</v>
      </c>
      <c r="C61" s="4" t="s">
        <v>1663</v>
      </c>
      <c r="D61">
        <v>2007</v>
      </c>
      <c r="E61" t="s">
        <v>1665</v>
      </c>
      <c r="F61" t="s">
        <v>287</v>
      </c>
      <c r="G61" t="s">
        <v>1666</v>
      </c>
      <c r="H61" t="s">
        <v>1667</v>
      </c>
      <c r="I61" t="s">
        <v>275</v>
      </c>
      <c r="L61" t="s">
        <v>1994</v>
      </c>
      <c r="N61" t="s">
        <v>1995</v>
      </c>
      <c r="O61" t="s">
        <v>2015</v>
      </c>
      <c r="P61" t="s">
        <v>2016</v>
      </c>
      <c r="Q61" t="s">
        <v>1998</v>
      </c>
      <c r="R61" t="s">
        <v>1999</v>
      </c>
      <c r="S61" t="s">
        <v>2000</v>
      </c>
      <c r="T61" t="s">
        <v>1674</v>
      </c>
      <c r="U61" t="s">
        <v>2017</v>
      </c>
      <c r="V61" t="s">
        <v>1375</v>
      </c>
      <c r="BT61">
        <v>2.5</v>
      </c>
      <c r="BU61">
        <v>1.3</v>
      </c>
      <c r="BV61">
        <v>1.3</v>
      </c>
      <c r="BW61">
        <v>1.4</v>
      </c>
      <c r="CQ61" t="s">
        <v>1955</v>
      </c>
      <c r="CR61" t="s">
        <v>1878</v>
      </c>
      <c r="CT61" t="s">
        <v>1878</v>
      </c>
    </row>
    <row r="62" spans="1:98">
      <c r="A62" t="s">
        <v>1867</v>
      </c>
      <c r="B62" s="78" t="s">
        <v>1868</v>
      </c>
      <c r="C62" s="4" t="s">
        <v>1663</v>
      </c>
      <c r="D62">
        <v>2007</v>
      </c>
      <c r="E62" t="s">
        <v>1665</v>
      </c>
      <c r="F62" t="s">
        <v>287</v>
      </c>
      <c r="G62" t="s">
        <v>1666</v>
      </c>
      <c r="H62" t="s">
        <v>1667</v>
      </c>
      <c r="I62" t="s">
        <v>275</v>
      </c>
      <c r="L62" t="s">
        <v>1994</v>
      </c>
      <c r="N62" t="s">
        <v>1995</v>
      </c>
      <c r="O62" t="s">
        <v>2018</v>
      </c>
      <c r="P62" t="s">
        <v>2019</v>
      </c>
      <c r="Q62" t="s">
        <v>1998</v>
      </c>
      <c r="R62" t="s">
        <v>1999</v>
      </c>
      <c r="S62" t="s">
        <v>2000</v>
      </c>
      <c r="T62" t="s">
        <v>1674</v>
      </c>
      <c r="U62" t="s">
        <v>2020</v>
      </c>
      <c r="V62" t="s">
        <v>1375</v>
      </c>
      <c r="BT62">
        <v>2.2999999999999998</v>
      </c>
      <c r="BU62">
        <v>1.4</v>
      </c>
      <c r="BV62">
        <v>1.7</v>
      </c>
      <c r="BW62">
        <v>1.4</v>
      </c>
    </row>
    <row r="63" spans="1:98">
      <c r="A63" t="s">
        <v>1867</v>
      </c>
      <c r="B63" s="78" t="s">
        <v>1868</v>
      </c>
      <c r="C63" s="82" t="s">
        <v>1680</v>
      </c>
      <c r="D63">
        <v>2011</v>
      </c>
      <c r="E63" t="s">
        <v>1682</v>
      </c>
      <c r="F63" t="s">
        <v>301</v>
      </c>
      <c r="H63" t="s">
        <v>2021</v>
      </c>
      <c r="I63" t="s">
        <v>2022</v>
      </c>
      <c r="R63" t="s">
        <v>2023</v>
      </c>
      <c r="T63" t="s">
        <v>2024</v>
      </c>
      <c r="U63" t="s">
        <v>1876</v>
      </c>
      <c r="V63" t="s">
        <v>1692</v>
      </c>
      <c r="W63" t="s">
        <v>336</v>
      </c>
      <c r="AG63">
        <v>8</v>
      </c>
      <c r="AH63">
        <v>9</v>
      </c>
      <c r="AI63">
        <v>15</v>
      </c>
      <c r="AJ63">
        <v>16</v>
      </c>
      <c r="BT63">
        <v>30</v>
      </c>
      <c r="BU63" s="84" t="s">
        <v>2025</v>
      </c>
      <c r="BV63">
        <v>16</v>
      </c>
      <c r="BW63" t="s">
        <v>2026</v>
      </c>
      <c r="CR63" t="s">
        <v>338</v>
      </c>
    </row>
    <row r="64" spans="1:98">
      <c r="A64" t="s">
        <v>1867</v>
      </c>
      <c r="B64" s="78" t="s">
        <v>1868</v>
      </c>
      <c r="C64" s="82" t="s">
        <v>1680</v>
      </c>
      <c r="D64">
        <v>2011</v>
      </c>
      <c r="E64" t="s">
        <v>1682</v>
      </c>
      <c r="F64" t="s">
        <v>301</v>
      </c>
      <c r="H64" t="s">
        <v>2021</v>
      </c>
      <c r="I64" t="s">
        <v>2022</v>
      </c>
      <c r="R64" t="s">
        <v>2023</v>
      </c>
      <c r="T64" t="s">
        <v>2024</v>
      </c>
      <c r="U64" t="s">
        <v>1879</v>
      </c>
      <c r="V64" s="56" t="s">
        <v>1693</v>
      </c>
      <c r="W64" t="s">
        <v>336</v>
      </c>
      <c r="BT64">
        <v>31</v>
      </c>
      <c r="BU64" t="s">
        <v>2027</v>
      </c>
      <c r="BV64">
        <v>24</v>
      </c>
      <c r="BW64" t="s">
        <v>2028</v>
      </c>
      <c r="CR64" t="s">
        <v>338</v>
      </c>
    </row>
    <row r="65" spans="1:99">
      <c r="A65" t="s">
        <v>1867</v>
      </c>
      <c r="B65" s="78" t="s">
        <v>1868</v>
      </c>
      <c r="C65" s="82" t="s">
        <v>1680</v>
      </c>
      <c r="D65">
        <v>2011</v>
      </c>
      <c r="E65" t="s">
        <v>1682</v>
      </c>
      <c r="F65" t="s">
        <v>301</v>
      </c>
      <c r="H65" t="s">
        <v>2021</v>
      </c>
      <c r="I65" t="s">
        <v>2022</v>
      </c>
      <c r="R65" t="s">
        <v>2023</v>
      </c>
      <c r="T65" t="s">
        <v>2024</v>
      </c>
    </row>
    <row r="66" spans="1:99">
      <c r="A66" t="s">
        <v>1867</v>
      </c>
      <c r="B66" s="78" t="s">
        <v>1868</v>
      </c>
      <c r="C66" s="4" t="s">
        <v>1694</v>
      </c>
      <c r="D66">
        <v>2012</v>
      </c>
      <c r="E66" t="s">
        <v>2029</v>
      </c>
      <c r="F66" t="s">
        <v>78</v>
      </c>
      <c r="H66" t="s">
        <v>1625</v>
      </c>
      <c r="I66" t="s">
        <v>275</v>
      </c>
      <c r="L66" t="s">
        <v>2030</v>
      </c>
      <c r="N66" t="s">
        <v>2031</v>
      </c>
      <c r="O66" t="s">
        <v>2032</v>
      </c>
      <c r="P66" t="s">
        <v>2032</v>
      </c>
      <c r="R66" t="s">
        <v>2033</v>
      </c>
      <c r="S66" t="s">
        <v>2034</v>
      </c>
      <c r="T66" t="s">
        <v>2035</v>
      </c>
      <c r="U66" t="s">
        <v>1882</v>
      </c>
      <c r="V66" t="s">
        <v>1958</v>
      </c>
      <c r="W66" t="s">
        <v>1499</v>
      </c>
      <c r="AA66">
        <v>145</v>
      </c>
      <c r="AB66">
        <v>68</v>
      </c>
      <c r="AC66">
        <v>77</v>
      </c>
      <c r="BT66">
        <v>72.099999999999994</v>
      </c>
      <c r="BU66">
        <v>14.9</v>
      </c>
      <c r="BV66">
        <v>70.900000000000006</v>
      </c>
      <c r="BW66">
        <v>17.899999999999999</v>
      </c>
      <c r="CQ66" t="s">
        <v>1904</v>
      </c>
      <c r="CR66">
        <v>0.376</v>
      </c>
      <c r="CT66">
        <v>0.376</v>
      </c>
    </row>
    <row r="67" spans="1:99">
      <c r="A67" t="s">
        <v>1867</v>
      </c>
      <c r="B67" s="78" t="s">
        <v>1868</v>
      </c>
      <c r="C67" s="4" t="s">
        <v>1694</v>
      </c>
      <c r="D67">
        <v>2012</v>
      </c>
      <c r="E67" t="s">
        <v>2029</v>
      </c>
      <c r="F67" t="s">
        <v>78</v>
      </c>
      <c r="H67" t="s">
        <v>1625</v>
      </c>
      <c r="I67" t="s">
        <v>275</v>
      </c>
      <c r="L67" t="s">
        <v>2030</v>
      </c>
      <c r="N67" t="s">
        <v>2031</v>
      </c>
      <c r="R67" t="s">
        <v>2033</v>
      </c>
      <c r="S67" t="s">
        <v>2034</v>
      </c>
      <c r="T67" t="s">
        <v>2035</v>
      </c>
      <c r="U67" t="s">
        <v>1610</v>
      </c>
      <c r="V67" t="s">
        <v>1641</v>
      </c>
      <c r="W67" t="s">
        <v>1499</v>
      </c>
      <c r="AA67">
        <v>145</v>
      </c>
      <c r="AB67">
        <v>68</v>
      </c>
      <c r="AC67">
        <v>77</v>
      </c>
      <c r="BT67">
        <v>17.7</v>
      </c>
      <c r="BU67">
        <v>5.5</v>
      </c>
      <c r="BV67">
        <v>17</v>
      </c>
      <c r="BW67">
        <v>0.63</v>
      </c>
      <c r="CQ67" t="s">
        <v>1904</v>
      </c>
      <c r="CR67">
        <v>0.48199999999999998</v>
      </c>
      <c r="CT67">
        <v>0.48199999999999998</v>
      </c>
    </row>
    <row r="68" spans="1:99">
      <c r="A68" t="s">
        <v>1867</v>
      </c>
      <c r="B68" s="78" t="s">
        <v>1868</v>
      </c>
      <c r="C68" s="4" t="s">
        <v>1694</v>
      </c>
      <c r="D68">
        <v>2012</v>
      </c>
      <c r="E68" t="s">
        <v>2029</v>
      </c>
      <c r="F68" t="s">
        <v>78</v>
      </c>
      <c r="H68" t="s">
        <v>1625</v>
      </c>
      <c r="I68" t="s">
        <v>275</v>
      </c>
      <c r="L68" t="s">
        <v>2030</v>
      </c>
      <c r="N68" t="s">
        <v>2031</v>
      </c>
      <c r="R68" t="s">
        <v>2033</v>
      </c>
      <c r="S68" t="s">
        <v>2034</v>
      </c>
      <c r="T68" t="s">
        <v>2035</v>
      </c>
      <c r="U68" t="s">
        <v>1612</v>
      </c>
      <c r="V68" t="s">
        <v>1644</v>
      </c>
      <c r="W68" t="s">
        <v>1499</v>
      </c>
      <c r="AA68">
        <v>145</v>
      </c>
      <c r="AB68">
        <v>68</v>
      </c>
      <c r="AC68">
        <v>77</v>
      </c>
      <c r="BT68">
        <v>18.5</v>
      </c>
      <c r="BU68">
        <v>5</v>
      </c>
      <c r="BV68">
        <v>18.100000000000001</v>
      </c>
      <c r="BW68">
        <v>5.7</v>
      </c>
      <c r="CQ68" t="s">
        <v>1904</v>
      </c>
      <c r="CR68">
        <v>0.35599999999999998</v>
      </c>
      <c r="CT68">
        <v>0.35599999999999998</v>
      </c>
    </row>
    <row r="69" spans="1:99">
      <c r="A69" t="s">
        <v>1867</v>
      </c>
      <c r="B69" s="78" t="s">
        <v>1868</v>
      </c>
      <c r="C69" s="4" t="s">
        <v>1694</v>
      </c>
      <c r="D69">
        <v>2012</v>
      </c>
      <c r="E69" t="s">
        <v>2029</v>
      </c>
      <c r="F69" t="s">
        <v>78</v>
      </c>
      <c r="H69" t="s">
        <v>1625</v>
      </c>
      <c r="I69" t="s">
        <v>275</v>
      </c>
      <c r="L69" t="s">
        <v>2030</v>
      </c>
      <c r="N69" t="s">
        <v>2031</v>
      </c>
      <c r="R69" t="s">
        <v>2033</v>
      </c>
      <c r="S69" t="s">
        <v>2034</v>
      </c>
      <c r="T69" t="s">
        <v>2035</v>
      </c>
      <c r="U69" t="s">
        <v>1880</v>
      </c>
      <c r="V69" t="s">
        <v>1957</v>
      </c>
      <c r="W69" t="s">
        <v>1499</v>
      </c>
      <c r="AA69">
        <v>145</v>
      </c>
      <c r="AB69">
        <v>68</v>
      </c>
      <c r="AC69">
        <v>77</v>
      </c>
      <c r="BT69">
        <v>35.799999999999997</v>
      </c>
      <c r="BU69">
        <v>8</v>
      </c>
      <c r="BV69">
        <v>35.799999999999997</v>
      </c>
      <c r="BW69">
        <v>9</v>
      </c>
      <c r="CQ69" t="s">
        <v>1904</v>
      </c>
      <c r="CR69">
        <v>0.60599999999999998</v>
      </c>
      <c r="CT69">
        <v>0.60599999999999998</v>
      </c>
    </row>
    <row r="70" spans="1:99">
      <c r="A70" t="s">
        <v>1867</v>
      </c>
      <c r="B70" s="78" t="s">
        <v>1868</v>
      </c>
      <c r="C70" s="4" t="s">
        <v>1694</v>
      </c>
      <c r="D70">
        <v>2012</v>
      </c>
      <c r="E70" t="s">
        <v>2029</v>
      </c>
      <c r="F70" t="s">
        <v>78</v>
      </c>
      <c r="H70" t="s">
        <v>1625</v>
      </c>
      <c r="I70" t="s">
        <v>275</v>
      </c>
      <c r="L70" t="s">
        <v>2030</v>
      </c>
      <c r="N70" t="s">
        <v>2031</v>
      </c>
      <c r="R70" t="s">
        <v>2033</v>
      </c>
      <c r="S70" t="s">
        <v>2034</v>
      </c>
      <c r="T70" t="s">
        <v>2035</v>
      </c>
      <c r="U70" t="s">
        <v>2036</v>
      </c>
      <c r="W70" t="s">
        <v>464</v>
      </c>
      <c r="X70" t="s">
        <v>2037</v>
      </c>
      <c r="AA70">
        <v>145</v>
      </c>
      <c r="AB70">
        <v>68</v>
      </c>
      <c r="AC70">
        <v>77</v>
      </c>
      <c r="BT70">
        <v>1.2</v>
      </c>
      <c r="BU70">
        <v>1.6</v>
      </c>
      <c r="BV70">
        <v>0.7</v>
      </c>
      <c r="BW70">
        <v>1</v>
      </c>
      <c r="CQ70" t="s">
        <v>1904</v>
      </c>
      <c r="CR70">
        <v>3.5000000000000003E-2</v>
      </c>
      <c r="CT70">
        <v>3.5000000000000003E-2</v>
      </c>
      <c r="CU70" t="s">
        <v>2038</v>
      </c>
    </row>
    <row r="71" spans="1:99">
      <c r="A71" t="s">
        <v>1867</v>
      </c>
      <c r="B71" s="78" t="s">
        <v>1868</v>
      </c>
      <c r="C71" s="4" t="s">
        <v>1694</v>
      </c>
      <c r="D71">
        <v>2012</v>
      </c>
      <c r="E71" t="s">
        <v>2029</v>
      </c>
      <c r="F71" t="s">
        <v>78</v>
      </c>
      <c r="H71" t="s">
        <v>1625</v>
      </c>
      <c r="I71" t="s">
        <v>275</v>
      </c>
      <c r="L71" t="s">
        <v>2030</v>
      </c>
      <c r="N71" t="s">
        <v>2031</v>
      </c>
      <c r="R71" t="s">
        <v>2033</v>
      </c>
      <c r="S71" t="s">
        <v>2034</v>
      </c>
      <c r="T71" t="s">
        <v>2035</v>
      </c>
      <c r="U71" t="s">
        <v>2039</v>
      </c>
      <c r="W71" t="s">
        <v>464</v>
      </c>
      <c r="X71" t="s">
        <v>2037</v>
      </c>
      <c r="AA71">
        <v>145</v>
      </c>
      <c r="AB71">
        <v>68</v>
      </c>
      <c r="AC71">
        <v>77</v>
      </c>
      <c r="BT71">
        <v>201</v>
      </c>
      <c r="BU71">
        <v>156.4</v>
      </c>
      <c r="BV71">
        <v>150.4</v>
      </c>
      <c r="BW71">
        <v>155.69999999999999</v>
      </c>
      <c r="CQ71" t="s">
        <v>1904</v>
      </c>
      <c r="CR71">
        <v>0.32100000000000001</v>
      </c>
      <c r="CT71">
        <v>0.32100000000000001</v>
      </c>
      <c r="CU71" t="s">
        <v>2040</v>
      </c>
    </row>
  </sheetData>
  <phoneticPr fontId="23"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3475E9-B411-481E-B444-CA2CE5847C06}">
  <dimension ref="A1:BX24"/>
  <sheetViews>
    <sheetView topLeftCell="AG1" workbookViewId="0">
      <selection activeCell="AL1" sqref="AL1:AP1"/>
    </sheetView>
  </sheetViews>
  <sheetFormatPr baseColWidth="10" defaultColWidth="8.6640625" defaultRowHeight="15.5"/>
  <cols>
    <col min="1" max="1" width="35.9140625" customWidth="1"/>
    <col min="3" max="3" width="28.58203125" customWidth="1"/>
    <col min="4" max="4" width="43.08203125" customWidth="1"/>
    <col min="72" max="72" width="37" customWidth="1"/>
  </cols>
  <sheetData>
    <row r="1" spans="1:76" s="11" customFormat="1" ht="49.25" customHeight="1" thickBot="1">
      <c r="B1" s="11" t="s">
        <v>2041</v>
      </c>
      <c r="C1" s="12" t="s">
        <v>704</v>
      </c>
      <c r="D1" s="13" t="s">
        <v>2</v>
      </c>
      <c r="E1" s="13" t="s">
        <v>3</v>
      </c>
      <c r="F1" s="14" t="s">
        <v>4</v>
      </c>
      <c r="G1" s="15" t="s">
        <v>6</v>
      </c>
      <c r="H1" s="16" t="s">
        <v>7</v>
      </c>
      <c r="I1" s="17" t="s">
        <v>8</v>
      </c>
      <c r="J1" s="17" t="s">
        <v>706</v>
      </c>
      <c r="K1" s="17" t="s">
        <v>2042</v>
      </c>
      <c r="L1" s="18" t="s">
        <v>11</v>
      </c>
      <c r="M1" s="19" t="s">
        <v>12</v>
      </c>
      <c r="N1" s="19" t="s">
        <v>13</v>
      </c>
      <c r="O1" s="20" t="s">
        <v>14</v>
      </c>
      <c r="P1" s="21" t="s">
        <v>15</v>
      </c>
      <c r="Q1" s="22" t="s">
        <v>2043</v>
      </c>
      <c r="R1" s="23" t="s">
        <v>2044</v>
      </c>
      <c r="S1" s="24" t="s">
        <v>18</v>
      </c>
      <c r="T1" s="25" t="s">
        <v>19</v>
      </c>
      <c r="U1" s="26" t="s">
        <v>20</v>
      </c>
      <c r="V1" s="27" t="s">
        <v>21</v>
      </c>
      <c r="W1" s="28" t="s">
        <v>22</v>
      </c>
      <c r="X1" s="29" t="s">
        <v>23</v>
      </c>
      <c r="Y1" s="29" t="s">
        <v>24</v>
      </c>
      <c r="Z1" s="30" t="s">
        <v>2045</v>
      </c>
      <c r="AA1" s="31" t="s">
        <v>2046</v>
      </c>
      <c r="AB1" s="31" t="s">
        <v>2047</v>
      </c>
      <c r="AC1" s="32" t="s">
        <v>2048</v>
      </c>
      <c r="AD1" s="33" t="s">
        <v>2049</v>
      </c>
      <c r="AE1" s="34" t="s">
        <v>2050</v>
      </c>
      <c r="AF1" s="34" t="s">
        <v>2051</v>
      </c>
      <c r="AG1" s="34" t="s">
        <v>2052</v>
      </c>
      <c r="AH1" s="35" t="s">
        <v>2053</v>
      </c>
      <c r="AI1" s="36" t="s">
        <v>2054</v>
      </c>
      <c r="AJ1" s="36" t="s">
        <v>2055</v>
      </c>
      <c r="AK1" s="36" t="s">
        <v>2056</v>
      </c>
      <c r="AL1" s="37" t="s">
        <v>2489</v>
      </c>
      <c r="AM1" s="38" t="s">
        <v>2490</v>
      </c>
      <c r="AN1" s="38" t="s">
        <v>2491</v>
      </c>
      <c r="AO1" s="38" t="s">
        <v>2492</v>
      </c>
      <c r="AP1" s="38" t="s">
        <v>2488</v>
      </c>
      <c r="AQ1" s="33" t="s">
        <v>2057</v>
      </c>
      <c r="AR1" s="34" t="s">
        <v>2050</v>
      </c>
      <c r="AS1" s="34" t="s">
        <v>2051</v>
      </c>
      <c r="AT1" s="34" t="s">
        <v>2052</v>
      </c>
      <c r="AU1" s="39" t="s">
        <v>53</v>
      </c>
      <c r="AV1" s="35" t="s">
        <v>2058</v>
      </c>
      <c r="AW1" s="36" t="s">
        <v>2054</v>
      </c>
      <c r="AX1" s="36" t="s">
        <v>2055</v>
      </c>
      <c r="AY1" s="36" t="s">
        <v>2056</v>
      </c>
      <c r="AZ1" s="36" t="s">
        <v>50</v>
      </c>
      <c r="BA1" s="40" t="s">
        <v>53</v>
      </c>
      <c r="BB1" s="37" t="s">
        <v>52</v>
      </c>
      <c r="BC1" s="38" t="s">
        <v>37</v>
      </c>
      <c r="BD1" s="38" t="s">
        <v>38</v>
      </c>
      <c r="BE1" s="38" t="s">
        <v>39</v>
      </c>
      <c r="BF1" s="38" t="s">
        <v>40</v>
      </c>
      <c r="BG1" s="41" t="s">
        <v>53</v>
      </c>
      <c r="BH1" s="42" t="s">
        <v>54</v>
      </c>
      <c r="BI1" s="43" t="s">
        <v>55</v>
      </c>
      <c r="BJ1" s="43" t="s">
        <v>56</v>
      </c>
      <c r="BK1" s="44" t="s">
        <v>57</v>
      </c>
      <c r="BL1" s="45" t="s">
        <v>2059</v>
      </c>
      <c r="BM1" s="45" t="s">
        <v>63</v>
      </c>
      <c r="BN1" s="46" t="s">
        <v>2060</v>
      </c>
      <c r="BO1" s="46" t="s">
        <v>2061</v>
      </c>
      <c r="BP1" s="46" t="s">
        <v>66</v>
      </c>
      <c r="BQ1" s="34" t="s">
        <v>67</v>
      </c>
      <c r="BR1" s="34" t="s">
        <v>69</v>
      </c>
      <c r="BS1" s="34" t="s">
        <v>70</v>
      </c>
      <c r="BT1" s="47" t="s">
        <v>71</v>
      </c>
      <c r="BU1" s="48" t="s">
        <v>72</v>
      </c>
      <c r="BV1" s="49" t="s">
        <v>73</v>
      </c>
      <c r="BW1" s="49" t="s">
        <v>74</v>
      </c>
      <c r="BX1" s="50" t="s">
        <v>75</v>
      </c>
    </row>
    <row r="2" spans="1:76" s="51" customFormat="1" ht="21.5" customHeight="1">
      <c r="A2" s="51" t="s">
        <v>2062</v>
      </c>
      <c r="B2" s="51" t="s">
        <v>2063</v>
      </c>
      <c r="C2" s="51" t="s">
        <v>2064</v>
      </c>
      <c r="D2" s="52" t="s">
        <v>2065</v>
      </c>
      <c r="E2" s="51">
        <v>2007</v>
      </c>
      <c r="G2" s="51" t="s">
        <v>1490</v>
      </c>
      <c r="J2" s="51">
        <v>25</v>
      </c>
      <c r="L2" s="51">
        <v>203</v>
      </c>
      <c r="M2" s="51" t="s">
        <v>2066</v>
      </c>
      <c r="S2" s="51" t="s">
        <v>325</v>
      </c>
      <c r="W2" s="51" t="s">
        <v>2067</v>
      </c>
      <c r="Y2" s="51" t="s">
        <v>968</v>
      </c>
      <c r="BL2" s="51">
        <v>0.72</v>
      </c>
      <c r="BM2" s="51" t="s">
        <v>2068</v>
      </c>
      <c r="BT2" s="51" t="s">
        <v>2069</v>
      </c>
      <c r="BU2" s="51" t="s">
        <v>2070</v>
      </c>
      <c r="BV2" s="51" t="s">
        <v>2064</v>
      </c>
      <c r="BW2" s="51" t="s">
        <v>101</v>
      </c>
    </row>
    <row r="3" spans="1:76" s="51" customFormat="1" ht="21.5" customHeight="1">
      <c r="D3" s="53" t="s">
        <v>2071</v>
      </c>
    </row>
    <row r="4" spans="1:76" s="51" customFormat="1" ht="21.5" customHeight="1">
      <c r="B4" s="51" t="s">
        <v>2063</v>
      </c>
      <c r="C4" s="51" t="s">
        <v>2064</v>
      </c>
      <c r="D4" s="54" t="s">
        <v>2072</v>
      </c>
      <c r="E4" s="51">
        <v>2016</v>
      </c>
      <c r="G4" s="51" t="s">
        <v>1490</v>
      </c>
      <c r="J4" s="51">
        <v>25.5</v>
      </c>
      <c r="L4" s="51">
        <v>140</v>
      </c>
      <c r="M4" s="51" t="s">
        <v>2066</v>
      </c>
      <c r="S4" s="51" t="s">
        <v>325</v>
      </c>
      <c r="W4" s="51" t="s">
        <v>2067</v>
      </c>
      <c r="Y4" s="51" t="s">
        <v>2073</v>
      </c>
      <c r="BT4" s="51" t="s">
        <v>2074</v>
      </c>
      <c r="BU4" s="51" t="s">
        <v>2070</v>
      </c>
      <c r="BV4" s="51" t="s">
        <v>2064</v>
      </c>
      <c r="BW4" s="51" t="s">
        <v>101</v>
      </c>
      <c r="BX4" s="51" t="s">
        <v>2075</v>
      </c>
    </row>
    <row r="5" spans="1:76">
      <c r="B5" s="51" t="s">
        <v>2063</v>
      </c>
      <c r="C5" t="s">
        <v>2064</v>
      </c>
      <c r="D5" s="52" t="s">
        <v>2076</v>
      </c>
      <c r="E5">
        <v>2020</v>
      </c>
      <c r="G5" s="51" t="s">
        <v>1490</v>
      </c>
      <c r="L5">
        <v>1803</v>
      </c>
      <c r="M5" s="51" t="s">
        <v>2077</v>
      </c>
      <c r="S5" s="51" t="s">
        <v>410</v>
      </c>
      <c r="W5" s="51" t="s">
        <v>2067</v>
      </c>
      <c r="Y5" s="51" t="s">
        <v>885</v>
      </c>
      <c r="AD5">
        <v>3.44</v>
      </c>
      <c r="BT5" t="s">
        <v>2078</v>
      </c>
      <c r="BU5" s="51" t="s">
        <v>2070</v>
      </c>
      <c r="BV5" s="51" t="s">
        <v>2064</v>
      </c>
      <c r="BW5" s="51" t="s">
        <v>101</v>
      </c>
    </row>
    <row r="6" spans="1:76">
      <c r="B6" s="51" t="s">
        <v>2063</v>
      </c>
      <c r="C6" t="s">
        <v>2064</v>
      </c>
      <c r="D6" s="55" t="s">
        <v>2079</v>
      </c>
      <c r="E6" s="51">
        <v>2014</v>
      </c>
      <c r="G6" s="51" t="s">
        <v>1490</v>
      </c>
      <c r="J6">
        <v>26.5</v>
      </c>
      <c r="L6" s="51">
        <v>314</v>
      </c>
      <c r="M6" s="51" t="s">
        <v>2066</v>
      </c>
      <c r="S6" s="51" t="s">
        <v>325</v>
      </c>
      <c r="W6" s="51" t="s">
        <v>2067</v>
      </c>
      <c r="Y6" s="51" t="s">
        <v>2080</v>
      </c>
      <c r="BL6">
        <v>0.57999999999999996</v>
      </c>
      <c r="BM6" t="s">
        <v>2068</v>
      </c>
      <c r="BT6" t="s">
        <v>2081</v>
      </c>
      <c r="BU6" s="51" t="s">
        <v>2070</v>
      </c>
      <c r="BV6" s="51" t="s">
        <v>2064</v>
      </c>
      <c r="BW6" s="51" t="s">
        <v>101</v>
      </c>
      <c r="BX6" s="51"/>
    </row>
    <row r="7" spans="1:76">
      <c r="B7" s="51" t="s">
        <v>2063</v>
      </c>
      <c r="C7" t="s">
        <v>2064</v>
      </c>
      <c r="D7" s="56" t="s">
        <v>2082</v>
      </c>
      <c r="E7" s="51">
        <v>2016</v>
      </c>
      <c r="G7" s="51" t="s">
        <v>1490</v>
      </c>
      <c r="L7" s="51">
        <v>205</v>
      </c>
      <c r="M7" s="51" t="s">
        <v>2066</v>
      </c>
      <c r="S7" s="51" t="s">
        <v>325</v>
      </c>
      <c r="W7" s="51" t="s">
        <v>2067</v>
      </c>
      <c r="Y7" s="51" t="s">
        <v>662</v>
      </c>
      <c r="AD7">
        <v>1.97</v>
      </c>
      <c r="BT7" t="s">
        <v>2083</v>
      </c>
      <c r="BU7" s="51" t="s">
        <v>2070</v>
      </c>
      <c r="BV7" s="51" t="s">
        <v>2064</v>
      </c>
      <c r="BW7" s="51" t="s">
        <v>101</v>
      </c>
    </row>
    <row r="8" spans="1:76">
      <c r="B8" s="51" t="s">
        <v>2063</v>
      </c>
      <c r="C8" t="s">
        <v>2084</v>
      </c>
      <c r="D8" s="53" t="s">
        <v>2085</v>
      </c>
    </row>
    <row r="9" spans="1:76">
      <c r="B9" s="51" t="s">
        <v>2063</v>
      </c>
      <c r="C9" t="s">
        <v>2064</v>
      </c>
      <c r="D9" s="57" t="s">
        <v>2086</v>
      </c>
      <c r="E9" s="51">
        <v>2019</v>
      </c>
      <c r="G9" s="51" t="s">
        <v>1490</v>
      </c>
      <c r="J9">
        <v>21.4</v>
      </c>
      <c r="L9" s="51">
        <v>99</v>
      </c>
      <c r="M9" s="51" t="s">
        <v>2066</v>
      </c>
      <c r="S9" s="51" t="s">
        <v>325</v>
      </c>
      <c r="W9" s="51" t="s">
        <v>2067</v>
      </c>
      <c r="Y9" s="51" t="s">
        <v>2087</v>
      </c>
      <c r="AD9">
        <v>4.5</v>
      </c>
      <c r="BT9" t="s">
        <v>2088</v>
      </c>
      <c r="BU9" s="51" t="s">
        <v>2070</v>
      </c>
      <c r="BV9" s="51" t="s">
        <v>2064</v>
      </c>
      <c r="BW9" s="51" t="s">
        <v>101</v>
      </c>
    </row>
    <row r="10" spans="1:76">
      <c r="B10" s="51" t="s">
        <v>2063</v>
      </c>
      <c r="C10" t="s">
        <v>2064</v>
      </c>
      <c r="D10" s="53" t="s">
        <v>2089</v>
      </c>
      <c r="E10" s="51">
        <v>2019</v>
      </c>
      <c r="G10" s="51" t="s">
        <v>2090</v>
      </c>
      <c r="J10">
        <v>33</v>
      </c>
      <c r="L10" s="51">
        <v>549</v>
      </c>
      <c r="M10" s="51" t="s">
        <v>2066</v>
      </c>
      <c r="S10" s="51" t="s">
        <v>410</v>
      </c>
      <c r="W10" s="51" t="s">
        <v>2067</v>
      </c>
      <c r="Y10" s="51" t="s">
        <v>885</v>
      </c>
      <c r="BT10" t="s">
        <v>2091</v>
      </c>
      <c r="BU10" s="51" t="s">
        <v>2092</v>
      </c>
      <c r="BV10" s="51" t="s">
        <v>2064</v>
      </c>
      <c r="BW10" s="51" t="s">
        <v>101</v>
      </c>
      <c r="BX10" t="s">
        <v>2093</v>
      </c>
    </row>
    <row r="11" spans="1:76">
      <c r="B11" s="51" t="s">
        <v>2063</v>
      </c>
      <c r="C11" t="s">
        <v>2064</v>
      </c>
      <c r="D11" s="58" t="s">
        <v>2094</v>
      </c>
      <c r="E11" s="51">
        <v>2010</v>
      </c>
      <c r="G11" s="51" t="s">
        <v>2090</v>
      </c>
      <c r="J11">
        <v>28</v>
      </c>
      <c r="L11" s="51">
        <v>225</v>
      </c>
      <c r="M11" s="51" t="s">
        <v>2066</v>
      </c>
      <c r="S11" s="51" t="s">
        <v>325</v>
      </c>
      <c r="W11" s="51" t="s">
        <v>2067</v>
      </c>
      <c r="Y11" s="51" t="s">
        <v>995</v>
      </c>
      <c r="BT11" t="s">
        <v>2095</v>
      </c>
      <c r="BV11" s="51" t="s">
        <v>2064</v>
      </c>
      <c r="BW11" s="51" t="s">
        <v>101</v>
      </c>
      <c r="BX11" t="s">
        <v>2096</v>
      </c>
    </row>
    <row r="12" spans="1:76">
      <c r="B12" s="51" t="s">
        <v>2063</v>
      </c>
      <c r="C12" t="s">
        <v>2064</v>
      </c>
      <c r="D12" s="52" t="s">
        <v>2097</v>
      </c>
      <c r="E12" s="51">
        <v>2016</v>
      </c>
      <c r="G12" s="51" t="s">
        <v>1490</v>
      </c>
      <c r="J12">
        <v>25.5</v>
      </c>
      <c r="L12" s="51">
        <v>192</v>
      </c>
      <c r="M12" s="51" t="s">
        <v>2066</v>
      </c>
      <c r="S12" s="51" t="s">
        <v>325</v>
      </c>
      <c r="W12" s="51" t="s">
        <v>2067</v>
      </c>
      <c r="Y12" t="s">
        <v>885</v>
      </c>
      <c r="BT12" t="s">
        <v>2098</v>
      </c>
      <c r="BV12" s="51" t="s">
        <v>2064</v>
      </c>
      <c r="BW12" s="51" t="s">
        <v>101</v>
      </c>
      <c r="BX12" t="s">
        <v>2099</v>
      </c>
    </row>
    <row r="13" spans="1:76">
      <c r="B13" s="51" t="s">
        <v>2063</v>
      </c>
      <c r="C13" t="s">
        <v>2100</v>
      </c>
      <c r="D13" s="52" t="s">
        <v>2101</v>
      </c>
      <c r="E13" s="51">
        <v>2006</v>
      </c>
      <c r="G13" s="51" t="s">
        <v>1490</v>
      </c>
      <c r="J13">
        <v>24.5</v>
      </c>
      <c r="L13" s="51">
        <v>81</v>
      </c>
      <c r="M13" s="51" t="s">
        <v>2066</v>
      </c>
      <c r="S13" s="51" t="s">
        <v>410</v>
      </c>
      <c r="W13" s="51" t="s">
        <v>2067</v>
      </c>
      <c r="Y13" s="51" t="s">
        <v>1051</v>
      </c>
      <c r="AL13">
        <v>1.06</v>
      </c>
      <c r="BT13" t="s">
        <v>2102</v>
      </c>
      <c r="BU13" t="s">
        <v>2070</v>
      </c>
      <c r="BV13" s="51" t="s">
        <v>2064</v>
      </c>
      <c r="BW13" s="51" t="s">
        <v>101</v>
      </c>
    </row>
    <row r="14" spans="1:76">
      <c r="B14" s="51" t="s">
        <v>2063</v>
      </c>
      <c r="C14" t="s">
        <v>2064</v>
      </c>
      <c r="D14" s="58" t="s">
        <v>2103</v>
      </c>
      <c r="E14" s="51">
        <v>2020</v>
      </c>
      <c r="G14" s="51" t="s">
        <v>1490</v>
      </c>
      <c r="J14">
        <v>21</v>
      </c>
      <c r="L14" s="51">
        <v>938</v>
      </c>
      <c r="M14" s="51" t="s">
        <v>2104</v>
      </c>
      <c r="S14" s="51" t="s">
        <v>325</v>
      </c>
      <c r="W14" s="51" t="s">
        <v>2067</v>
      </c>
      <c r="Y14" s="51" t="s">
        <v>662</v>
      </c>
    </row>
    <row r="15" spans="1:76">
      <c r="B15" s="51" t="s">
        <v>2063</v>
      </c>
      <c r="C15" t="s">
        <v>2064</v>
      </c>
      <c r="D15" s="52" t="s">
        <v>2105</v>
      </c>
      <c r="E15" s="51">
        <v>2017</v>
      </c>
      <c r="G15" s="51" t="s">
        <v>1490</v>
      </c>
      <c r="J15">
        <v>23</v>
      </c>
      <c r="L15" s="51">
        <v>227</v>
      </c>
      <c r="M15" s="51" t="s">
        <v>2066</v>
      </c>
      <c r="S15" s="51" t="s">
        <v>325</v>
      </c>
      <c r="W15" s="51" t="s">
        <v>2067</v>
      </c>
      <c r="Y15" s="51" t="s">
        <v>885</v>
      </c>
      <c r="BL15">
        <v>0.9</v>
      </c>
      <c r="BM15" t="s">
        <v>2068</v>
      </c>
      <c r="BT15" s="59" t="s">
        <v>2106</v>
      </c>
      <c r="BU15" t="s">
        <v>2070</v>
      </c>
      <c r="BV15" s="51" t="s">
        <v>2064</v>
      </c>
      <c r="BW15" s="51" t="s">
        <v>101</v>
      </c>
    </row>
    <row r="16" spans="1:76">
      <c r="B16" s="51" t="s">
        <v>2063</v>
      </c>
      <c r="C16" t="s">
        <v>2107</v>
      </c>
      <c r="D16" s="53" t="s">
        <v>2108</v>
      </c>
    </row>
    <row r="17" spans="2:76">
      <c r="B17" s="51" t="s">
        <v>2063</v>
      </c>
      <c r="C17" t="s">
        <v>2064</v>
      </c>
      <c r="D17" s="52" t="s">
        <v>2109</v>
      </c>
      <c r="E17" s="51">
        <v>2020</v>
      </c>
      <c r="G17" s="51" t="s">
        <v>2090</v>
      </c>
      <c r="J17">
        <v>36.700000000000003</v>
      </c>
      <c r="L17" s="51">
        <v>307</v>
      </c>
      <c r="M17" s="51" t="s">
        <v>2077</v>
      </c>
      <c r="S17" s="51" t="s">
        <v>2110</v>
      </c>
      <c r="W17" s="51" t="s">
        <v>2067</v>
      </c>
      <c r="Y17" s="51" t="s">
        <v>2111</v>
      </c>
      <c r="BT17" t="s">
        <v>2112</v>
      </c>
      <c r="BU17" t="s">
        <v>2113</v>
      </c>
      <c r="BV17" s="51" t="s">
        <v>2064</v>
      </c>
      <c r="BW17" s="51" t="s">
        <v>101</v>
      </c>
      <c r="BX17" t="s">
        <v>2093</v>
      </c>
    </row>
    <row r="18" spans="2:76">
      <c r="B18" s="51" t="s">
        <v>2063</v>
      </c>
      <c r="C18" t="s">
        <v>2064</v>
      </c>
      <c r="D18" s="52" t="s">
        <v>2114</v>
      </c>
      <c r="E18" s="51">
        <v>2018</v>
      </c>
      <c r="G18" s="51" t="s">
        <v>2090</v>
      </c>
      <c r="J18">
        <v>35</v>
      </c>
      <c r="L18" s="51">
        <v>634</v>
      </c>
      <c r="M18" s="51" t="s">
        <v>2077</v>
      </c>
      <c r="S18" s="51" t="s">
        <v>410</v>
      </c>
      <c r="W18" s="51" t="s">
        <v>2067</v>
      </c>
      <c r="Y18" s="51" t="s">
        <v>1455</v>
      </c>
      <c r="AH18">
        <v>1.22</v>
      </c>
      <c r="BT18" t="s">
        <v>2115</v>
      </c>
      <c r="BU18" t="s">
        <v>2070</v>
      </c>
      <c r="BV18" t="s">
        <v>2064</v>
      </c>
      <c r="BW18" t="s">
        <v>101</v>
      </c>
    </row>
    <row r="19" spans="2:76">
      <c r="B19" s="51" t="s">
        <v>2063</v>
      </c>
      <c r="C19" t="s">
        <v>2064</v>
      </c>
      <c r="D19" s="58" t="s">
        <v>2116</v>
      </c>
      <c r="E19">
        <v>2011</v>
      </c>
      <c r="G19" t="s">
        <v>1490</v>
      </c>
      <c r="J19">
        <v>17.100000000000001</v>
      </c>
      <c r="L19">
        <v>99</v>
      </c>
      <c r="M19" s="60" t="s">
        <v>2066</v>
      </c>
      <c r="S19" t="s">
        <v>325</v>
      </c>
      <c r="W19" t="s">
        <v>2067</v>
      </c>
      <c r="Y19" t="s">
        <v>2117</v>
      </c>
      <c r="BT19" t="s">
        <v>2118</v>
      </c>
      <c r="BV19" t="s">
        <v>2119</v>
      </c>
      <c r="BW19" t="s">
        <v>101</v>
      </c>
      <c r="BX19" t="s">
        <v>2120</v>
      </c>
    </row>
    <row r="20" spans="2:76">
      <c r="B20" s="51" t="s">
        <v>2063</v>
      </c>
      <c r="C20" t="s">
        <v>2064</v>
      </c>
      <c r="D20" s="53" t="s">
        <v>2121</v>
      </c>
      <c r="E20">
        <v>2016</v>
      </c>
      <c r="G20" t="s">
        <v>1490</v>
      </c>
      <c r="L20">
        <v>256</v>
      </c>
      <c r="M20" t="s">
        <v>2077</v>
      </c>
      <c r="S20" t="s">
        <v>325</v>
      </c>
      <c r="W20" t="s">
        <v>2067</v>
      </c>
      <c r="Y20" t="s">
        <v>885</v>
      </c>
      <c r="AD20">
        <v>3.28</v>
      </c>
      <c r="BT20" t="s">
        <v>2122</v>
      </c>
      <c r="BU20" t="s">
        <v>2070</v>
      </c>
      <c r="BV20" t="s">
        <v>2119</v>
      </c>
      <c r="BW20" t="s">
        <v>101</v>
      </c>
    </row>
    <row r="21" spans="2:76">
      <c r="B21" s="51" t="s">
        <v>2063</v>
      </c>
      <c r="C21" t="s">
        <v>2064</v>
      </c>
      <c r="D21" s="53" t="s">
        <v>2123</v>
      </c>
      <c r="E21">
        <v>2016</v>
      </c>
      <c r="G21" t="s">
        <v>1490</v>
      </c>
      <c r="J21">
        <v>28</v>
      </c>
      <c r="L21">
        <v>220</v>
      </c>
      <c r="M21" s="60" t="s">
        <v>2077</v>
      </c>
      <c r="S21" t="s">
        <v>325</v>
      </c>
      <c r="W21" t="s">
        <v>2067</v>
      </c>
      <c r="Y21" t="s">
        <v>885</v>
      </c>
      <c r="BT21" t="s">
        <v>2124</v>
      </c>
      <c r="BV21" t="s">
        <v>2119</v>
      </c>
      <c r="BW21" t="s">
        <v>101</v>
      </c>
      <c r="BX21" t="s">
        <v>2125</v>
      </c>
    </row>
    <row r="22" spans="2:76">
      <c r="B22" s="51" t="s">
        <v>2063</v>
      </c>
      <c r="C22" t="s">
        <v>2064</v>
      </c>
      <c r="D22" s="53" t="s">
        <v>2126</v>
      </c>
      <c r="E22">
        <v>2016</v>
      </c>
      <c r="G22" t="s">
        <v>1490</v>
      </c>
      <c r="J22">
        <v>23</v>
      </c>
      <c r="L22">
        <v>760</v>
      </c>
      <c r="M22" s="60" t="s">
        <v>2066</v>
      </c>
      <c r="S22" t="s">
        <v>325</v>
      </c>
      <c r="W22" t="s">
        <v>2067</v>
      </c>
      <c r="Y22" t="s">
        <v>662</v>
      </c>
      <c r="BT22" t="s">
        <v>2127</v>
      </c>
      <c r="BV22" t="s">
        <v>2119</v>
      </c>
      <c r="BW22" t="s">
        <v>101</v>
      </c>
      <c r="BX22" t="s">
        <v>2128</v>
      </c>
    </row>
    <row r="23" spans="2:76">
      <c r="B23" s="51" t="s">
        <v>2063</v>
      </c>
      <c r="C23" t="s">
        <v>2064</v>
      </c>
      <c r="D23" s="52" t="s">
        <v>2129</v>
      </c>
      <c r="E23">
        <v>2019</v>
      </c>
      <c r="G23" t="s">
        <v>1490</v>
      </c>
      <c r="J23">
        <v>29.35</v>
      </c>
      <c r="L23">
        <v>209</v>
      </c>
      <c r="M23" s="60" t="s">
        <v>2066</v>
      </c>
      <c r="S23" t="s">
        <v>325</v>
      </c>
      <c r="W23" t="s">
        <v>2067</v>
      </c>
      <c r="Y23" t="s">
        <v>995</v>
      </c>
      <c r="BL23">
        <v>0.26</v>
      </c>
      <c r="BM23" t="s">
        <v>2068</v>
      </c>
      <c r="BT23" t="s">
        <v>2130</v>
      </c>
      <c r="BV23" t="s">
        <v>2119</v>
      </c>
      <c r="BW23" t="s">
        <v>101</v>
      </c>
    </row>
    <row r="24" spans="2:76">
      <c r="B24" s="51" t="s">
        <v>2063</v>
      </c>
      <c r="C24" t="s">
        <v>2064</v>
      </c>
      <c r="D24" s="53" t="s">
        <v>2131</v>
      </c>
      <c r="E24">
        <v>2014</v>
      </c>
      <c r="G24" t="s">
        <v>1490</v>
      </c>
      <c r="J24">
        <v>23.7</v>
      </c>
      <c r="L24">
        <v>271</v>
      </c>
      <c r="M24" s="60" t="s">
        <v>2066</v>
      </c>
      <c r="S24" t="s">
        <v>325</v>
      </c>
      <c r="W24" t="s">
        <v>2067</v>
      </c>
      <c r="Y24" t="s">
        <v>662</v>
      </c>
      <c r="BL24">
        <v>0.56000000000000005</v>
      </c>
      <c r="BM24" t="s">
        <v>2068</v>
      </c>
      <c r="BT24" t="s">
        <v>2132</v>
      </c>
      <c r="BV24" t="s">
        <v>2119</v>
      </c>
      <c r="BW24" t="s">
        <v>101</v>
      </c>
    </row>
  </sheetData>
  <dataValidations count="1">
    <dataValidation type="list" allowBlank="1" showInputMessage="1" showErrorMessage="1" sqref="S1" xr:uid="{D7C42A27-2123-400F-9C71-5FF994B94B31}">
      <formula1>"lifetime cannabis use, current cannabis use"</formula1>
    </dataValidation>
  </dataValidations>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B90501-E2B8-4B46-97A0-3117806F1E2F}">
  <dimension ref="A1:BF68"/>
  <sheetViews>
    <sheetView topLeftCell="AD1" workbookViewId="0">
      <selection activeCell="AJ1" sqref="AJ1:AN1"/>
    </sheetView>
  </sheetViews>
  <sheetFormatPr baseColWidth="10" defaultColWidth="8.6640625" defaultRowHeight="15.5"/>
  <cols>
    <col min="1" max="1" width="138.4140625" customWidth="1"/>
    <col min="2" max="2" width="25.5" customWidth="1"/>
    <col min="11" max="11" width="18.4140625" customWidth="1"/>
    <col min="12" max="12" width="43.1640625" customWidth="1"/>
    <col min="14" max="14" width="58.08203125" bestFit="1" customWidth="1"/>
    <col min="16" max="16" width="22.6640625" customWidth="1"/>
  </cols>
  <sheetData>
    <row r="1" spans="1:58" s="11" customFormat="1" ht="49.25" customHeight="1" thickBot="1">
      <c r="A1" s="14" t="s">
        <v>2133</v>
      </c>
      <c r="B1" s="13" t="s">
        <v>2</v>
      </c>
      <c r="C1" s="13" t="s">
        <v>3</v>
      </c>
      <c r="D1" s="14" t="s">
        <v>4</v>
      </c>
      <c r="E1" s="15" t="s">
        <v>6</v>
      </c>
      <c r="F1" s="16" t="s">
        <v>7</v>
      </c>
      <c r="G1" s="17" t="s">
        <v>8</v>
      </c>
      <c r="H1" s="17" t="s">
        <v>706</v>
      </c>
      <c r="I1" s="17" t="s">
        <v>2042</v>
      </c>
      <c r="J1" s="18" t="s">
        <v>2134</v>
      </c>
      <c r="K1" s="24" t="s">
        <v>2135</v>
      </c>
      <c r="L1" s="27" t="s">
        <v>21</v>
      </c>
      <c r="M1" s="19" t="s">
        <v>12</v>
      </c>
      <c r="N1" s="19" t="s">
        <v>13</v>
      </c>
      <c r="O1" s="28" t="s">
        <v>23</v>
      </c>
      <c r="P1" s="28" t="s">
        <v>22</v>
      </c>
      <c r="Q1" s="29" t="s">
        <v>24</v>
      </c>
      <c r="R1" s="30" t="s">
        <v>2045</v>
      </c>
      <c r="S1" s="31" t="s">
        <v>2046</v>
      </c>
      <c r="T1" s="31" t="s">
        <v>2047</v>
      </c>
      <c r="U1" s="32" t="s">
        <v>2048</v>
      </c>
      <c r="V1" s="33" t="s">
        <v>2136</v>
      </c>
      <c r="W1" s="34" t="s">
        <v>2137</v>
      </c>
      <c r="X1" s="34" t="s">
        <v>2138</v>
      </c>
      <c r="Y1" s="34" t="s">
        <v>2052</v>
      </c>
      <c r="Z1" s="67" t="s">
        <v>584</v>
      </c>
      <c r="AA1" s="67" t="s">
        <v>2139</v>
      </c>
      <c r="AB1" s="39" t="s">
        <v>2140</v>
      </c>
      <c r="AC1" s="35" t="s">
        <v>2141</v>
      </c>
      <c r="AD1" s="36" t="s">
        <v>2054</v>
      </c>
      <c r="AE1" s="36" t="s">
        <v>2055</v>
      </c>
      <c r="AF1" s="36" t="s">
        <v>2056</v>
      </c>
      <c r="AG1" s="36" t="s">
        <v>50</v>
      </c>
      <c r="AH1" s="36" t="s">
        <v>2139</v>
      </c>
      <c r="AI1" s="40" t="s">
        <v>2140</v>
      </c>
      <c r="AJ1" s="37" t="s">
        <v>2489</v>
      </c>
      <c r="AK1" s="38" t="s">
        <v>2490</v>
      </c>
      <c r="AL1" s="38" t="s">
        <v>2491</v>
      </c>
      <c r="AM1" s="38" t="s">
        <v>2492</v>
      </c>
      <c r="AN1" s="38" t="s">
        <v>2488</v>
      </c>
      <c r="AO1" s="38" t="s">
        <v>586</v>
      </c>
      <c r="AP1" s="38" t="s">
        <v>2139</v>
      </c>
      <c r="AQ1" s="41" t="s">
        <v>2140</v>
      </c>
      <c r="AR1" s="42" t="s">
        <v>54</v>
      </c>
      <c r="AS1" s="43" t="s">
        <v>55</v>
      </c>
      <c r="AT1" s="43" t="s">
        <v>56</v>
      </c>
      <c r="AU1" s="44" t="s">
        <v>57</v>
      </c>
      <c r="AV1" s="45" t="s">
        <v>589</v>
      </c>
      <c r="AW1" s="45" t="s">
        <v>63</v>
      </c>
      <c r="AX1" s="46" t="s">
        <v>2060</v>
      </c>
      <c r="AY1" s="46" t="s">
        <v>2061</v>
      </c>
      <c r="AZ1" s="46" t="s">
        <v>66</v>
      </c>
      <c r="BA1" s="85" t="s">
        <v>2142</v>
      </c>
      <c r="BB1" s="85" t="s">
        <v>2143</v>
      </c>
      <c r="BC1" s="49" t="s">
        <v>73</v>
      </c>
      <c r="BD1" s="49" t="s">
        <v>74</v>
      </c>
      <c r="BE1" s="50" t="s">
        <v>75</v>
      </c>
      <c r="BF1" s="11" t="s">
        <v>573</v>
      </c>
    </row>
    <row r="2" spans="1:58" s="51" customFormat="1" ht="21.5" customHeight="1">
      <c r="B2" s="53" t="s">
        <v>2065</v>
      </c>
      <c r="BD2" s="51" t="s">
        <v>2064</v>
      </c>
    </row>
    <row r="3" spans="1:58" s="51" customFormat="1" ht="23" customHeight="1">
      <c r="B3" s="53" t="s">
        <v>2071</v>
      </c>
      <c r="BD3" s="53" t="s">
        <v>2144</v>
      </c>
    </row>
    <row r="4" spans="1:58" s="51" customFormat="1">
      <c r="A4" s="51" t="s">
        <v>2145</v>
      </c>
      <c r="B4" s="51" t="s">
        <v>2146</v>
      </c>
      <c r="C4" s="51">
        <v>2009</v>
      </c>
      <c r="D4" s="51" t="s">
        <v>2147</v>
      </c>
      <c r="E4" s="51" t="s">
        <v>2148</v>
      </c>
      <c r="G4" s="86" t="s">
        <v>1512</v>
      </c>
      <c r="H4" s="51">
        <v>15.5</v>
      </c>
      <c r="J4" s="51">
        <v>84</v>
      </c>
      <c r="K4" s="51" t="s">
        <v>1598</v>
      </c>
      <c r="L4" s="51" t="s">
        <v>2149</v>
      </c>
      <c r="M4" s="51" t="s">
        <v>2150</v>
      </c>
      <c r="N4" s="51" t="s">
        <v>2151</v>
      </c>
      <c r="P4" s="51" t="s">
        <v>2152</v>
      </c>
      <c r="Q4" s="51" t="s">
        <v>2153</v>
      </c>
      <c r="AV4" s="51">
        <v>0</v>
      </c>
      <c r="AW4" s="51" t="s">
        <v>2068</v>
      </c>
      <c r="AX4" s="51">
        <v>-0.56999999999999995</v>
      </c>
      <c r="AY4" s="51">
        <v>0.56999999999999995</v>
      </c>
      <c r="BC4" s="51" t="s">
        <v>2154</v>
      </c>
      <c r="BE4" s="51" t="s">
        <v>2155</v>
      </c>
    </row>
    <row r="5" spans="1:58" s="51" customFormat="1">
      <c r="A5" s="51" t="s">
        <v>2145</v>
      </c>
      <c r="B5" s="51" t="s">
        <v>2156</v>
      </c>
      <c r="C5" s="51">
        <v>2013</v>
      </c>
      <c r="D5" s="51" t="s">
        <v>313</v>
      </c>
      <c r="E5" s="51" t="s">
        <v>2148</v>
      </c>
      <c r="J5" s="51">
        <v>327</v>
      </c>
      <c r="K5" s="51" t="s">
        <v>1598</v>
      </c>
      <c r="L5" s="51" t="s">
        <v>1538</v>
      </c>
      <c r="M5" s="51" t="s">
        <v>2150</v>
      </c>
      <c r="N5" s="51" t="s">
        <v>2157</v>
      </c>
      <c r="V5" s="51">
        <v>1.82</v>
      </c>
      <c r="W5" s="51">
        <v>1.22</v>
      </c>
      <c r="X5" s="51">
        <v>2.71</v>
      </c>
      <c r="Z5" s="51" t="s">
        <v>2158</v>
      </c>
      <c r="AV5" s="51">
        <v>0.33</v>
      </c>
      <c r="AW5" s="51" t="s">
        <v>2068</v>
      </c>
      <c r="AX5" s="51">
        <v>0.11</v>
      </c>
      <c r="AY5" s="51">
        <v>0.55000000000000004</v>
      </c>
      <c r="BC5" s="51" t="s">
        <v>2159</v>
      </c>
    </row>
    <row r="6" spans="1:58" s="51" customFormat="1">
      <c r="B6" s="53" t="s">
        <v>2072</v>
      </c>
    </row>
    <row r="7" spans="1:58" s="51" customFormat="1">
      <c r="A7" s="51" t="s">
        <v>2145</v>
      </c>
      <c r="B7" s="51" t="s">
        <v>2160</v>
      </c>
      <c r="C7" s="51">
        <v>2002</v>
      </c>
      <c r="D7" s="51" t="s">
        <v>1551</v>
      </c>
      <c r="E7" s="51" t="s">
        <v>2148</v>
      </c>
      <c r="I7" s="51">
        <v>100</v>
      </c>
      <c r="J7" s="51">
        <v>125</v>
      </c>
      <c r="K7" s="51" t="s">
        <v>410</v>
      </c>
      <c r="L7" s="51" t="s">
        <v>2161</v>
      </c>
      <c r="M7" s="51" t="s">
        <v>2150</v>
      </c>
      <c r="N7" s="51" t="s">
        <v>2162</v>
      </c>
      <c r="P7" s="51" t="s">
        <v>534</v>
      </c>
      <c r="AV7" s="51">
        <v>-7.0000000000000007E-2</v>
      </c>
      <c r="AW7" s="51" t="s">
        <v>2068</v>
      </c>
      <c r="AX7" s="51">
        <v>-0.43</v>
      </c>
      <c r="AY7" s="51">
        <v>0.28999999999999998</v>
      </c>
      <c r="BD7" s="51" t="s">
        <v>2163</v>
      </c>
    </row>
    <row r="8" spans="1:58" s="51" customFormat="1">
      <c r="B8" s="53" t="s">
        <v>2164</v>
      </c>
    </row>
    <row r="9" spans="1:58" s="51" customFormat="1">
      <c r="A9" s="51" t="s">
        <v>2145</v>
      </c>
      <c r="B9" s="51" t="s">
        <v>2165</v>
      </c>
      <c r="C9" s="51">
        <v>1999</v>
      </c>
      <c r="D9" s="51" t="s">
        <v>147</v>
      </c>
      <c r="E9" s="51" t="s">
        <v>2148</v>
      </c>
      <c r="F9" s="51" t="s">
        <v>2166</v>
      </c>
      <c r="J9" s="51">
        <v>53</v>
      </c>
      <c r="K9" s="51" t="s">
        <v>2167</v>
      </c>
      <c r="M9" s="51" t="s">
        <v>2150</v>
      </c>
      <c r="N9" s="51" t="s">
        <v>2168</v>
      </c>
      <c r="AV9" s="51">
        <v>1.04</v>
      </c>
      <c r="AW9" s="51" t="s">
        <v>2068</v>
      </c>
      <c r="AX9" s="51">
        <v>0.56000000000000005</v>
      </c>
      <c r="AY9" s="51">
        <v>1.52</v>
      </c>
      <c r="BC9" s="51" t="s">
        <v>2169</v>
      </c>
    </row>
    <row r="10" spans="1:58" s="51" customFormat="1">
      <c r="B10" s="53" t="s">
        <v>2079</v>
      </c>
    </row>
    <row r="11" spans="1:58" s="51" customFormat="1">
      <c r="B11" s="53" t="s">
        <v>2082</v>
      </c>
    </row>
    <row r="12" spans="1:58" s="51" customFormat="1">
      <c r="B12" s="53" t="s">
        <v>2085</v>
      </c>
    </row>
    <row r="13" spans="1:58" s="51" customFormat="1">
      <c r="A13" s="51" t="s">
        <v>2170</v>
      </c>
      <c r="B13" s="51" t="s">
        <v>2171</v>
      </c>
      <c r="C13" s="51">
        <v>2007</v>
      </c>
      <c r="D13" s="51" t="s">
        <v>2172</v>
      </c>
      <c r="E13" s="51" t="s">
        <v>2148</v>
      </c>
      <c r="F13" s="51" t="s">
        <v>2173</v>
      </c>
      <c r="J13" s="51">
        <v>101</v>
      </c>
      <c r="K13" s="51" t="s">
        <v>1598</v>
      </c>
      <c r="L13" s="51" t="s">
        <v>2174</v>
      </c>
      <c r="M13" s="51" t="s">
        <v>2150</v>
      </c>
      <c r="N13" s="51" t="s">
        <v>2175</v>
      </c>
      <c r="O13" s="51" t="s">
        <v>639</v>
      </c>
      <c r="Q13" s="51" t="s">
        <v>2176</v>
      </c>
      <c r="V13" s="51">
        <v>0.13</v>
      </c>
      <c r="W13" s="51">
        <v>0</v>
      </c>
      <c r="X13" s="51">
        <v>0.26</v>
      </c>
      <c r="BC13" s="51" t="s">
        <v>2170</v>
      </c>
    </row>
    <row r="14" spans="1:58" s="51" customFormat="1">
      <c r="B14" s="53" t="s">
        <v>2086</v>
      </c>
    </row>
    <row r="15" spans="1:58" s="51" customFormat="1">
      <c r="A15" s="51" t="s">
        <v>2145</v>
      </c>
      <c r="B15" s="51" t="s">
        <v>2177</v>
      </c>
      <c r="C15" s="51">
        <v>2012</v>
      </c>
      <c r="D15" s="51" t="s">
        <v>2147</v>
      </c>
      <c r="E15" s="51" t="s">
        <v>2148</v>
      </c>
      <c r="J15" s="51">
        <v>48</v>
      </c>
      <c r="K15" s="51" t="s">
        <v>2178</v>
      </c>
      <c r="M15" s="51" t="s">
        <v>2150</v>
      </c>
      <c r="N15" s="51" t="s">
        <v>2179</v>
      </c>
      <c r="Q15" s="51" t="s">
        <v>2180</v>
      </c>
      <c r="V15" s="51">
        <v>1.08</v>
      </c>
      <c r="W15" s="51">
        <v>0.37</v>
      </c>
      <c r="X15" s="51">
        <v>3.13</v>
      </c>
      <c r="Z15" s="51" t="s">
        <v>2158</v>
      </c>
      <c r="AV15" s="51">
        <v>0.04</v>
      </c>
      <c r="AW15" s="51" t="s">
        <v>2068</v>
      </c>
      <c r="AX15" s="51">
        <v>-0.55000000000000004</v>
      </c>
      <c r="AY15" s="51">
        <v>0.63</v>
      </c>
    </row>
    <row r="16" spans="1:58" s="51" customFormat="1">
      <c r="B16" s="53" t="s">
        <v>2089</v>
      </c>
    </row>
    <row r="17" spans="1:55" s="51" customFormat="1">
      <c r="B17" s="53" t="s">
        <v>2094</v>
      </c>
    </row>
    <row r="18" spans="1:55" s="51" customFormat="1">
      <c r="A18" s="51" t="s">
        <v>2181</v>
      </c>
      <c r="B18" s="51" t="s">
        <v>2182</v>
      </c>
      <c r="C18" s="51">
        <v>2000</v>
      </c>
      <c r="D18" s="51" t="s">
        <v>301</v>
      </c>
      <c r="E18" s="51" t="s">
        <v>1633</v>
      </c>
      <c r="F18" s="51" t="s">
        <v>528</v>
      </c>
      <c r="K18" s="51" t="s">
        <v>881</v>
      </c>
      <c r="L18" s="51" t="s">
        <v>1938</v>
      </c>
      <c r="M18" s="51" t="s">
        <v>2183</v>
      </c>
      <c r="BC18" s="51" t="s">
        <v>2181</v>
      </c>
    </row>
    <row r="19" spans="1:55" s="51" customFormat="1">
      <c r="A19" s="51" t="s">
        <v>2145</v>
      </c>
      <c r="B19" s="51" t="s">
        <v>2184</v>
      </c>
      <c r="C19" s="51">
        <v>2009</v>
      </c>
      <c r="D19" s="51" t="s">
        <v>2147</v>
      </c>
      <c r="E19" s="51" t="s">
        <v>2148</v>
      </c>
      <c r="F19" s="51" t="s">
        <v>650</v>
      </c>
      <c r="G19" s="51" t="s">
        <v>2185</v>
      </c>
      <c r="J19" s="51">
        <v>65</v>
      </c>
      <c r="K19" s="51" t="s">
        <v>2186</v>
      </c>
      <c r="M19" s="51" t="s">
        <v>2150</v>
      </c>
      <c r="N19" s="51" t="s">
        <v>2187</v>
      </c>
      <c r="Q19" s="51" t="s">
        <v>2188</v>
      </c>
      <c r="AV19" s="51">
        <v>0.57999999999999996</v>
      </c>
      <c r="AW19" s="51" t="s">
        <v>2068</v>
      </c>
      <c r="AX19" s="51">
        <v>0.06</v>
      </c>
      <c r="AY19" s="51">
        <v>1.1000000000000001</v>
      </c>
    </row>
    <row r="20" spans="1:55" s="51" customFormat="1">
      <c r="A20" s="51" t="s">
        <v>2181</v>
      </c>
      <c r="B20" s="51" t="s">
        <v>2189</v>
      </c>
      <c r="C20" s="51">
        <v>2004</v>
      </c>
      <c r="D20" s="51" t="s">
        <v>2190</v>
      </c>
      <c r="E20" s="51" t="s">
        <v>1490</v>
      </c>
      <c r="F20" s="51" t="s">
        <v>2191</v>
      </c>
      <c r="G20" s="51" t="s">
        <v>2192</v>
      </c>
      <c r="K20" s="51" t="s">
        <v>881</v>
      </c>
      <c r="L20" s="51" t="s">
        <v>2193</v>
      </c>
      <c r="M20" s="51" t="s">
        <v>2194</v>
      </c>
      <c r="BC20" s="51" t="s">
        <v>2181</v>
      </c>
    </row>
    <row r="21" spans="1:55" s="51" customFormat="1">
      <c r="A21" s="51" t="s">
        <v>2170</v>
      </c>
      <c r="B21" s="51" t="s">
        <v>2195</v>
      </c>
      <c r="C21" s="51">
        <v>2005</v>
      </c>
      <c r="D21" s="51" t="s">
        <v>2196</v>
      </c>
      <c r="E21" s="51" t="s">
        <v>2197</v>
      </c>
      <c r="F21" s="51" t="s">
        <v>650</v>
      </c>
      <c r="G21" s="51" t="s">
        <v>2198</v>
      </c>
      <c r="J21" s="51">
        <v>119</v>
      </c>
      <c r="K21" s="51" t="s">
        <v>1598</v>
      </c>
      <c r="L21" s="51" t="s">
        <v>2199</v>
      </c>
      <c r="M21" s="51" t="s">
        <v>2066</v>
      </c>
      <c r="P21" s="51" t="s">
        <v>2152</v>
      </c>
      <c r="Q21" s="51" t="s">
        <v>2200</v>
      </c>
      <c r="V21" s="51">
        <v>2.8</v>
      </c>
      <c r="W21" s="51">
        <v>1</v>
      </c>
      <c r="X21" s="51">
        <v>8</v>
      </c>
      <c r="Y21" s="51">
        <v>3.0000000000000001E-3</v>
      </c>
      <c r="Z21" s="51" t="s">
        <v>2201</v>
      </c>
      <c r="BC21" s="51" t="s">
        <v>2202</v>
      </c>
    </row>
    <row r="22" spans="1:55" s="51" customFormat="1">
      <c r="A22" s="51" t="s">
        <v>2170</v>
      </c>
      <c r="B22" s="51" t="s">
        <v>2195</v>
      </c>
      <c r="C22" s="51">
        <v>2005</v>
      </c>
      <c r="D22" s="51" t="s">
        <v>2196</v>
      </c>
      <c r="E22" s="51" t="s">
        <v>2197</v>
      </c>
      <c r="F22" s="51" t="s">
        <v>650</v>
      </c>
      <c r="J22" s="51">
        <v>119</v>
      </c>
      <c r="K22" s="51" t="s">
        <v>1598</v>
      </c>
      <c r="L22" s="51" t="s">
        <v>2199</v>
      </c>
      <c r="M22" s="51" t="s">
        <v>1884</v>
      </c>
      <c r="Q22" s="51" t="s">
        <v>2200</v>
      </c>
      <c r="V22" s="51">
        <v>1.1000000000000001</v>
      </c>
      <c r="W22" s="51">
        <v>0.4</v>
      </c>
      <c r="X22" s="51">
        <v>3.2</v>
      </c>
      <c r="Y22" s="51">
        <v>0.81</v>
      </c>
      <c r="Z22" s="51" t="s">
        <v>2201</v>
      </c>
      <c r="BC22" s="51" t="s">
        <v>2170</v>
      </c>
    </row>
    <row r="23" spans="1:55" s="51" customFormat="1">
      <c r="A23" s="51" t="s">
        <v>2170</v>
      </c>
      <c r="B23" s="51" t="s">
        <v>2195</v>
      </c>
      <c r="C23" s="51">
        <v>2005</v>
      </c>
      <c r="D23" s="51" t="s">
        <v>2196</v>
      </c>
      <c r="E23" s="51" t="s">
        <v>2197</v>
      </c>
      <c r="F23" s="51" t="s">
        <v>650</v>
      </c>
      <c r="J23" s="51">
        <v>119</v>
      </c>
      <c r="K23" s="51" t="s">
        <v>1598</v>
      </c>
      <c r="L23" s="51" t="s">
        <v>2199</v>
      </c>
      <c r="M23" s="51" t="s">
        <v>2203</v>
      </c>
      <c r="Q23" s="51" t="s">
        <v>2200</v>
      </c>
      <c r="V23" s="51">
        <v>2.4</v>
      </c>
      <c r="W23" s="51">
        <v>0.9</v>
      </c>
      <c r="X23" s="51">
        <v>6.9</v>
      </c>
      <c r="Y23" s="51">
        <v>5.5E-2</v>
      </c>
      <c r="Z23" s="51" t="s">
        <v>2201</v>
      </c>
    </row>
    <row r="24" spans="1:55" s="51" customFormat="1">
      <c r="B24" s="53" t="s">
        <v>2097</v>
      </c>
    </row>
    <row r="25" spans="1:55" s="51" customFormat="1">
      <c r="B25" s="53" t="s">
        <v>2101</v>
      </c>
    </row>
    <row r="26" spans="1:55" s="51" customFormat="1">
      <c r="A26" s="51" t="s">
        <v>2170</v>
      </c>
      <c r="B26" s="51" t="s">
        <v>2204</v>
      </c>
      <c r="C26" s="51">
        <v>2002</v>
      </c>
      <c r="D26" s="51" t="s">
        <v>2205</v>
      </c>
      <c r="E26" s="53" t="s">
        <v>2206</v>
      </c>
      <c r="F26" s="51" t="s">
        <v>275</v>
      </c>
      <c r="J26" s="51">
        <v>63</v>
      </c>
      <c r="K26" s="51" t="s">
        <v>2207</v>
      </c>
      <c r="L26" s="51" t="s">
        <v>2208</v>
      </c>
      <c r="M26" s="51" t="s">
        <v>2150</v>
      </c>
      <c r="Q26" s="51" t="s">
        <v>2153</v>
      </c>
      <c r="V26" s="51">
        <v>3.6</v>
      </c>
      <c r="W26" s="51">
        <v>0.6</v>
      </c>
      <c r="X26" s="51">
        <v>21.4</v>
      </c>
      <c r="Y26" s="51">
        <v>0.08</v>
      </c>
      <c r="Z26" s="51" t="s">
        <v>2201</v>
      </c>
      <c r="BC26" s="51" t="s">
        <v>2170</v>
      </c>
    </row>
    <row r="27" spans="1:55" s="51" customFormat="1">
      <c r="A27" s="51" t="s">
        <v>2170</v>
      </c>
      <c r="B27" s="51" t="s">
        <v>2204</v>
      </c>
      <c r="C27" s="51">
        <v>2002</v>
      </c>
      <c r="D27" s="51" t="s">
        <v>2205</v>
      </c>
      <c r="E27" s="53" t="s">
        <v>2206</v>
      </c>
      <c r="F27" s="51" t="s">
        <v>275</v>
      </c>
      <c r="J27" s="51">
        <v>63</v>
      </c>
      <c r="K27" s="51" t="s">
        <v>2207</v>
      </c>
      <c r="L27" s="51" t="s">
        <v>2208</v>
      </c>
      <c r="M27" s="51" t="s">
        <v>2209</v>
      </c>
      <c r="Q27" s="51" t="s">
        <v>2153</v>
      </c>
      <c r="V27" s="51">
        <v>7.5</v>
      </c>
      <c r="W27" s="51">
        <v>0.9</v>
      </c>
      <c r="X27" s="51">
        <v>87</v>
      </c>
      <c r="Y27" s="51">
        <v>0.01</v>
      </c>
      <c r="Z27" s="51" t="s">
        <v>2201</v>
      </c>
      <c r="BB27" s="51" t="s">
        <v>2210</v>
      </c>
      <c r="BC27" s="51" t="s">
        <v>2170</v>
      </c>
    </row>
    <row r="28" spans="1:55" s="51" customFormat="1">
      <c r="A28" s="51" t="s">
        <v>2145</v>
      </c>
      <c r="B28" s="51" t="s">
        <v>2211</v>
      </c>
      <c r="C28" s="51">
        <v>2005</v>
      </c>
      <c r="D28" s="51" t="s">
        <v>313</v>
      </c>
      <c r="E28" s="51" t="s">
        <v>2148</v>
      </c>
      <c r="J28" s="51">
        <v>115</v>
      </c>
      <c r="K28" s="51" t="s">
        <v>410</v>
      </c>
      <c r="L28" s="51" t="s">
        <v>2212</v>
      </c>
      <c r="M28" s="51" t="s">
        <v>2150</v>
      </c>
      <c r="N28" s="51" t="s">
        <v>2213</v>
      </c>
      <c r="AV28" s="51">
        <v>0.62</v>
      </c>
      <c r="AW28" s="51" t="s">
        <v>2068</v>
      </c>
      <c r="AX28" s="51">
        <v>0.24</v>
      </c>
      <c r="AY28" s="51">
        <v>1.01</v>
      </c>
    </row>
    <row r="29" spans="1:55" s="51" customFormat="1">
      <c r="A29" s="51" t="s">
        <v>2145</v>
      </c>
      <c r="B29" s="51" t="s">
        <v>2214</v>
      </c>
      <c r="C29" s="51">
        <v>2007</v>
      </c>
      <c r="D29" s="51" t="s">
        <v>147</v>
      </c>
      <c r="E29" s="51" t="s">
        <v>2148</v>
      </c>
      <c r="J29" s="51">
        <v>39</v>
      </c>
      <c r="K29" s="51" t="s">
        <v>2178</v>
      </c>
      <c r="M29" s="51" t="s">
        <v>2150</v>
      </c>
      <c r="N29" s="51" t="s">
        <v>2213</v>
      </c>
      <c r="AV29" s="87" t="s">
        <v>2215</v>
      </c>
      <c r="AW29" s="51" t="s">
        <v>2068</v>
      </c>
      <c r="AX29" s="51">
        <v>-1.05</v>
      </c>
      <c r="AY29" s="51">
        <v>0.26</v>
      </c>
    </row>
    <row r="30" spans="1:55" s="51" customFormat="1">
      <c r="A30" s="51" t="s">
        <v>2145</v>
      </c>
      <c r="B30" s="51" t="s">
        <v>2216</v>
      </c>
      <c r="C30" s="51">
        <v>2014</v>
      </c>
      <c r="D30" s="51" t="s">
        <v>78</v>
      </c>
      <c r="E30" s="51" t="s">
        <v>2148</v>
      </c>
      <c r="J30" s="51">
        <v>113</v>
      </c>
      <c r="K30" s="51" t="s">
        <v>2178</v>
      </c>
      <c r="M30" s="51" t="s">
        <v>2150</v>
      </c>
      <c r="N30" s="51" t="s">
        <v>2217</v>
      </c>
      <c r="AV30" s="51">
        <v>0.12</v>
      </c>
      <c r="AW30" s="51" t="s">
        <v>2068</v>
      </c>
      <c r="AX30" s="51">
        <v>-0.43</v>
      </c>
      <c r="AY30" s="51">
        <v>0.39</v>
      </c>
    </row>
    <row r="31" spans="1:55" s="51" customFormat="1">
      <c r="A31" s="51" t="s">
        <v>2159</v>
      </c>
      <c r="B31" s="51" t="s">
        <v>2218</v>
      </c>
      <c r="C31" s="51">
        <v>1994</v>
      </c>
      <c r="D31" s="51" t="s">
        <v>287</v>
      </c>
      <c r="E31" s="51" t="s">
        <v>1633</v>
      </c>
      <c r="J31" s="51">
        <v>93</v>
      </c>
      <c r="K31" s="51" t="s">
        <v>881</v>
      </c>
      <c r="M31" s="51" t="s">
        <v>2219</v>
      </c>
      <c r="V31" s="51">
        <v>2.27</v>
      </c>
      <c r="W31" s="51">
        <v>1.05</v>
      </c>
      <c r="X31" s="51">
        <v>4.8899999999999997</v>
      </c>
      <c r="Z31" s="51" t="s">
        <v>2158</v>
      </c>
      <c r="AV31" s="51">
        <v>0.45</v>
      </c>
      <c r="AW31" s="51" t="s">
        <v>2220</v>
      </c>
      <c r="AX31" s="51">
        <v>7.0000000000000007E-2</v>
      </c>
      <c r="AY31" s="51">
        <v>0.88</v>
      </c>
      <c r="BC31" s="51" t="s">
        <v>2159</v>
      </c>
    </row>
    <row r="32" spans="1:55" s="51" customFormat="1">
      <c r="A32" s="51" t="s">
        <v>2145</v>
      </c>
      <c r="B32" s="51" t="s">
        <v>2221</v>
      </c>
      <c r="C32" s="51">
        <v>1994</v>
      </c>
      <c r="D32" s="51" t="s">
        <v>287</v>
      </c>
      <c r="E32" s="51" t="s">
        <v>2148</v>
      </c>
      <c r="J32" s="51">
        <v>93</v>
      </c>
      <c r="K32" s="51" t="s">
        <v>2178</v>
      </c>
      <c r="M32" s="51" t="s">
        <v>2150</v>
      </c>
      <c r="N32" s="51" t="s">
        <v>2179</v>
      </c>
      <c r="Q32" s="51" t="s">
        <v>2180</v>
      </c>
      <c r="AV32" s="51">
        <v>0.45</v>
      </c>
      <c r="AW32" s="51" t="s">
        <v>2068</v>
      </c>
      <c r="AX32" s="51">
        <v>7.0000000000000007E-2</v>
      </c>
      <c r="AY32" s="51">
        <v>0.88</v>
      </c>
    </row>
    <row r="33" spans="1:55" s="51" customFormat="1">
      <c r="A33" s="51" t="s">
        <v>2145</v>
      </c>
      <c r="B33" s="51" t="s">
        <v>2222</v>
      </c>
      <c r="C33" s="51">
        <v>2004</v>
      </c>
      <c r="D33" s="51" t="s">
        <v>1551</v>
      </c>
      <c r="E33" s="51" t="s">
        <v>2148</v>
      </c>
      <c r="J33" s="51">
        <v>88</v>
      </c>
      <c r="K33" s="51" t="s">
        <v>206</v>
      </c>
      <c r="L33" s="51" t="s">
        <v>2212</v>
      </c>
      <c r="M33" s="51" t="s">
        <v>2150</v>
      </c>
      <c r="N33" s="51" t="s">
        <v>2213</v>
      </c>
      <c r="AV33" s="51">
        <v>-0.08</v>
      </c>
      <c r="AW33" s="51" t="s">
        <v>2068</v>
      </c>
      <c r="AX33" s="51">
        <v>-0.51</v>
      </c>
      <c r="AY33" s="51">
        <v>0.34</v>
      </c>
      <c r="BC33" s="51" t="s">
        <v>2223</v>
      </c>
    </row>
    <row r="34" spans="1:55" s="51" customFormat="1">
      <c r="B34" s="53" t="s">
        <v>2103</v>
      </c>
    </row>
    <row r="35" spans="1:55" s="51" customFormat="1">
      <c r="A35" s="51" t="s">
        <v>2170</v>
      </c>
      <c r="B35" s="51" t="s">
        <v>2224</v>
      </c>
      <c r="C35" s="51">
        <v>1994</v>
      </c>
      <c r="D35" s="51" t="s">
        <v>2225</v>
      </c>
      <c r="E35" s="51" t="s">
        <v>1567</v>
      </c>
      <c r="F35" s="51" t="s">
        <v>528</v>
      </c>
      <c r="J35" s="51">
        <v>75</v>
      </c>
      <c r="K35" s="51" t="s">
        <v>1598</v>
      </c>
      <c r="L35" s="51" t="s">
        <v>2226</v>
      </c>
      <c r="M35" s="51" t="s">
        <v>2150</v>
      </c>
      <c r="O35" s="51" t="s">
        <v>639</v>
      </c>
      <c r="Q35" s="51" t="s">
        <v>1740</v>
      </c>
      <c r="V35" s="51">
        <v>4.5</v>
      </c>
      <c r="W35" s="51">
        <v>1.2</v>
      </c>
      <c r="X35" s="51">
        <v>21.1</v>
      </c>
      <c r="Y35" s="51">
        <v>0.01</v>
      </c>
      <c r="Z35" s="51" t="s">
        <v>2201</v>
      </c>
      <c r="BC35" s="51" t="s">
        <v>2170</v>
      </c>
    </row>
    <row r="36" spans="1:55" s="51" customFormat="1">
      <c r="A36" s="51" t="s">
        <v>2170</v>
      </c>
      <c r="B36" s="51" t="s">
        <v>2224</v>
      </c>
      <c r="C36" s="51">
        <v>1994</v>
      </c>
      <c r="D36" s="51" t="s">
        <v>2225</v>
      </c>
      <c r="E36" s="51" t="s">
        <v>1567</v>
      </c>
      <c r="F36" s="51" t="s">
        <v>528</v>
      </c>
      <c r="J36" s="51">
        <v>75</v>
      </c>
      <c r="K36" s="51" t="s">
        <v>1598</v>
      </c>
      <c r="L36" s="51" t="s">
        <v>2226</v>
      </c>
      <c r="M36" s="51" t="s">
        <v>2227</v>
      </c>
      <c r="O36" s="51" t="s">
        <v>639</v>
      </c>
      <c r="Q36" s="51" t="s">
        <v>1740</v>
      </c>
      <c r="V36" s="51">
        <v>1.6</v>
      </c>
      <c r="W36" s="51">
        <v>0.4</v>
      </c>
      <c r="X36" s="51">
        <v>7.8</v>
      </c>
      <c r="Y36" s="51">
        <v>0.51</v>
      </c>
      <c r="Z36" s="51" t="s">
        <v>2201</v>
      </c>
      <c r="BC36" s="51" t="s">
        <v>2170</v>
      </c>
    </row>
    <row r="37" spans="1:55" s="51" customFormat="1">
      <c r="A37" s="51" t="s">
        <v>2145</v>
      </c>
      <c r="B37" s="51" t="s">
        <v>2228</v>
      </c>
      <c r="C37" s="51">
        <v>1986</v>
      </c>
      <c r="D37" s="51" t="s">
        <v>991</v>
      </c>
      <c r="E37" s="51" t="s">
        <v>2148</v>
      </c>
      <c r="F37" s="51" t="s">
        <v>2229</v>
      </c>
      <c r="J37" s="51">
        <v>86</v>
      </c>
      <c r="K37" s="51" t="s">
        <v>2230</v>
      </c>
      <c r="L37" s="51" t="s">
        <v>2231</v>
      </c>
      <c r="M37" s="51" t="s">
        <v>2150</v>
      </c>
      <c r="N37" s="51" t="s">
        <v>2213</v>
      </c>
      <c r="P37" s="51" t="s">
        <v>534</v>
      </c>
      <c r="AV37" s="51">
        <v>0.8</v>
      </c>
      <c r="AW37" s="51" t="s">
        <v>2068</v>
      </c>
      <c r="AX37" s="51">
        <v>0.31</v>
      </c>
      <c r="AY37" s="51">
        <v>1.29</v>
      </c>
      <c r="BC37" s="51" t="s">
        <v>2232</v>
      </c>
    </row>
    <row r="38" spans="1:55" s="51" customFormat="1">
      <c r="B38" s="53" t="s">
        <v>2105</v>
      </c>
    </row>
    <row r="39" spans="1:55" s="51" customFormat="1">
      <c r="B39" s="53" t="s">
        <v>2108</v>
      </c>
    </row>
    <row r="40" spans="1:55" s="51" customFormat="1">
      <c r="A40" s="51" t="s">
        <v>2145</v>
      </c>
      <c r="B40" s="51" t="s">
        <v>2233</v>
      </c>
      <c r="C40" s="51">
        <v>1992</v>
      </c>
      <c r="D40" s="51" t="s">
        <v>2147</v>
      </c>
      <c r="E40" s="51" t="s">
        <v>2148</v>
      </c>
      <c r="F40" s="51" t="s">
        <v>650</v>
      </c>
      <c r="G40" s="51" t="s">
        <v>785</v>
      </c>
      <c r="J40" s="51">
        <v>95</v>
      </c>
      <c r="K40" s="51" t="s">
        <v>1598</v>
      </c>
      <c r="L40" s="51" t="s">
        <v>2234</v>
      </c>
      <c r="M40" s="51" t="s">
        <v>2150</v>
      </c>
      <c r="N40" s="51" t="s">
        <v>2213</v>
      </c>
      <c r="AV40" s="51">
        <v>-0.14000000000000001</v>
      </c>
      <c r="AW40" s="51" t="s">
        <v>2068</v>
      </c>
      <c r="AX40" s="51">
        <v>-0.62</v>
      </c>
      <c r="AY40" s="51">
        <v>0.34</v>
      </c>
    </row>
    <row r="41" spans="1:55" s="51" customFormat="1">
      <c r="A41" s="51" t="s">
        <v>2145</v>
      </c>
      <c r="B41" s="51" t="s">
        <v>2235</v>
      </c>
      <c r="C41" s="51">
        <v>2007</v>
      </c>
      <c r="D41" s="51" t="s">
        <v>2236</v>
      </c>
      <c r="E41" s="51" t="s">
        <v>2148</v>
      </c>
      <c r="J41" s="51">
        <v>100</v>
      </c>
      <c r="K41" s="51" t="s">
        <v>410</v>
      </c>
      <c r="L41" s="51" t="s">
        <v>2237</v>
      </c>
      <c r="M41" s="51" t="s">
        <v>2150</v>
      </c>
      <c r="N41" s="51" t="s">
        <v>2213</v>
      </c>
      <c r="AV41" s="51">
        <v>0.4</v>
      </c>
      <c r="AW41" s="51" t="s">
        <v>2068</v>
      </c>
      <c r="AX41" s="51">
        <v>-2E-3</v>
      </c>
      <c r="AY41" s="51">
        <v>0.8</v>
      </c>
    </row>
    <row r="42" spans="1:55" s="51" customFormat="1">
      <c r="B42" s="53" t="s">
        <v>2109</v>
      </c>
    </row>
    <row r="43" spans="1:55" s="51" customFormat="1">
      <c r="A43" s="51" t="s">
        <v>2145</v>
      </c>
      <c r="B43" s="51" t="s">
        <v>2238</v>
      </c>
      <c r="C43" s="51">
        <v>2011</v>
      </c>
      <c r="D43" s="51" t="s">
        <v>147</v>
      </c>
      <c r="E43" s="51" t="s">
        <v>2148</v>
      </c>
      <c r="J43" s="51">
        <v>53</v>
      </c>
      <c r="K43" s="51" t="s">
        <v>1598</v>
      </c>
      <c r="L43" s="51" t="s">
        <v>2239</v>
      </c>
      <c r="M43" s="51" t="s">
        <v>2150</v>
      </c>
      <c r="N43" s="51" t="s">
        <v>2213</v>
      </c>
      <c r="AV43" s="51">
        <v>0.25</v>
      </c>
      <c r="AW43" s="51" t="s">
        <v>2068</v>
      </c>
      <c r="AX43" s="51">
        <v>-0.31</v>
      </c>
      <c r="AY43" s="51">
        <v>0.8</v>
      </c>
    </row>
    <row r="44" spans="1:55" s="51" customFormat="1">
      <c r="A44" s="51" t="s">
        <v>2159</v>
      </c>
      <c r="B44" s="51" t="s">
        <v>1630</v>
      </c>
      <c r="C44" s="51">
        <v>2011</v>
      </c>
      <c r="D44" s="51" t="s">
        <v>147</v>
      </c>
      <c r="E44" s="51" t="s">
        <v>1633</v>
      </c>
      <c r="J44" s="51">
        <v>53</v>
      </c>
      <c r="K44" s="51" t="s">
        <v>2240</v>
      </c>
      <c r="M44" s="51" t="s">
        <v>1776</v>
      </c>
      <c r="N44" s="51" t="s">
        <v>2241</v>
      </c>
      <c r="AV44" s="51">
        <v>0.25</v>
      </c>
      <c r="AW44" s="51" t="s">
        <v>2220</v>
      </c>
      <c r="AX44" s="51">
        <v>-0.31</v>
      </c>
      <c r="AY44" s="51">
        <v>0.8</v>
      </c>
      <c r="BC44" s="51" t="s">
        <v>2159</v>
      </c>
    </row>
    <row r="45" spans="1:55" s="51" customFormat="1">
      <c r="B45" s="53" t="s">
        <v>2242</v>
      </c>
    </row>
    <row r="46" spans="1:55" s="51" customFormat="1">
      <c r="A46" s="51" t="s">
        <v>2159</v>
      </c>
      <c r="B46" s="51" t="s">
        <v>2243</v>
      </c>
      <c r="C46" s="51">
        <v>2010</v>
      </c>
      <c r="D46" s="51" t="s">
        <v>1916</v>
      </c>
      <c r="E46" s="51" t="s">
        <v>1633</v>
      </c>
      <c r="J46" s="51">
        <v>273</v>
      </c>
      <c r="K46" s="51" t="s">
        <v>881</v>
      </c>
      <c r="M46" s="51" t="s">
        <v>1776</v>
      </c>
      <c r="N46" s="51" t="s">
        <v>2241</v>
      </c>
      <c r="AV46" s="51">
        <v>0.2</v>
      </c>
      <c r="AW46" s="51" t="s">
        <v>2220</v>
      </c>
      <c r="AX46" s="51">
        <v>-0.13</v>
      </c>
      <c r="AY46" s="51">
        <v>0.54</v>
      </c>
      <c r="BC46" s="51" t="s">
        <v>2159</v>
      </c>
    </row>
    <row r="47" spans="1:55" s="51" customFormat="1">
      <c r="A47" s="51" t="s">
        <v>2145</v>
      </c>
      <c r="B47" s="51" t="s">
        <v>2244</v>
      </c>
      <c r="C47" s="51">
        <v>2010</v>
      </c>
      <c r="D47" s="51" t="s">
        <v>1916</v>
      </c>
      <c r="E47" s="51" t="s">
        <v>2148</v>
      </c>
      <c r="J47" s="51">
        <v>273</v>
      </c>
      <c r="K47" s="51" t="s">
        <v>1598</v>
      </c>
      <c r="L47" s="51" t="s">
        <v>2245</v>
      </c>
      <c r="M47" s="51" t="s">
        <v>2150</v>
      </c>
      <c r="N47" s="51" t="s">
        <v>2213</v>
      </c>
      <c r="AV47" s="51">
        <v>0.2</v>
      </c>
      <c r="AW47" s="51" t="s">
        <v>2068</v>
      </c>
      <c r="AX47" s="51">
        <v>-0.13</v>
      </c>
      <c r="AY47" s="51">
        <v>0.54</v>
      </c>
    </row>
    <row r="48" spans="1:55" s="51" customFormat="1">
      <c r="B48" s="53" t="s">
        <v>2246</v>
      </c>
    </row>
    <row r="49" spans="1:56" s="51" customFormat="1">
      <c r="B49" s="53" t="s">
        <v>2114</v>
      </c>
    </row>
    <row r="50" spans="1:56" s="51" customFormat="1">
      <c r="A50" s="51" t="s">
        <v>2145</v>
      </c>
      <c r="B50" s="51" t="s">
        <v>2247</v>
      </c>
      <c r="C50" s="51">
        <v>2001</v>
      </c>
      <c r="D50" s="51" t="s">
        <v>287</v>
      </c>
      <c r="E50" s="51" t="s">
        <v>2148</v>
      </c>
      <c r="J50" s="51">
        <v>404</v>
      </c>
      <c r="K50" s="51" t="s">
        <v>410</v>
      </c>
      <c r="L50" s="51" t="s">
        <v>2248</v>
      </c>
      <c r="M50" s="51" t="s">
        <v>2150</v>
      </c>
      <c r="N50" s="51" t="s">
        <v>2249</v>
      </c>
      <c r="O50" s="51" t="s">
        <v>639</v>
      </c>
      <c r="Q50" s="51" t="s">
        <v>733</v>
      </c>
      <c r="AV50" s="51">
        <v>0.37</v>
      </c>
      <c r="AW50" s="51" t="s">
        <v>2068</v>
      </c>
      <c r="AX50" s="51">
        <v>0.04</v>
      </c>
      <c r="AY50" s="51">
        <v>0.69</v>
      </c>
    </row>
    <row r="51" spans="1:56" s="51" customFormat="1">
      <c r="A51" s="51" t="s">
        <v>2145</v>
      </c>
      <c r="B51" s="51" t="s">
        <v>2250</v>
      </c>
      <c r="C51" s="51">
        <v>2013</v>
      </c>
      <c r="D51" s="51" t="s">
        <v>2147</v>
      </c>
      <c r="E51" s="51" t="s">
        <v>2148</v>
      </c>
      <c r="J51" s="51">
        <v>1646</v>
      </c>
      <c r="K51" s="51" t="s">
        <v>2178</v>
      </c>
      <c r="L51" s="51" t="s">
        <v>2251</v>
      </c>
      <c r="M51" s="51" t="s">
        <v>2150</v>
      </c>
      <c r="N51" s="51" t="s">
        <v>2252</v>
      </c>
      <c r="Q51" s="51" t="s">
        <v>1740</v>
      </c>
      <c r="V51" s="51">
        <v>1.56</v>
      </c>
      <c r="W51" s="51">
        <v>1.27</v>
      </c>
      <c r="X51" s="51">
        <v>1.92</v>
      </c>
      <c r="AV51" s="51">
        <v>0.25</v>
      </c>
      <c r="AW51" s="51" t="s">
        <v>2068</v>
      </c>
      <c r="AX51" s="51">
        <v>0.13</v>
      </c>
      <c r="AY51" s="51">
        <v>0.36</v>
      </c>
    </row>
    <row r="52" spans="1:56" s="51" customFormat="1">
      <c r="B52" s="53" t="s">
        <v>2253</v>
      </c>
    </row>
    <row r="53" spans="1:56" s="51" customFormat="1">
      <c r="A53" s="51" t="s">
        <v>2145</v>
      </c>
      <c r="B53" s="51" t="s">
        <v>2254</v>
      </c>
      <c r="C53" s="51">
        <v>2014</v>
      </c>
      <c r="D53" s="51" t="s">
        <v>301</v>
      </c>
      <c r="E53" s="51" t="s">
        <v>2148</v>
      </c>
      <c r="J53" s="51">
        <v>11618</v>
      </c>
      <c r="K53" s="51" t="s">
        <v>2178</v>
      </c>
      <c r="L53" s="51" t="s">
        <v>2255</v>
      </c>
      <c r="M53" s="51" t="s">
        <v>2150</v>
      </c>
      <c r="N53" s="51" t="s">
        <v>2256</v>
      </c>
      <c r="Q53" s="51" t="s">
        <v>821</v>
      </c>
      <c r="AV53" s="51">
        <v>0.92</v>
      </c>
      <c r="AW53" s="51" t="s">
        <v>2068</v>
      </c>
      <c r="AX53" s="51">
        <v>0.89</v>
      </c>
      <c r="AY53" s="51">
        <v>0.96</v>
      </c>
    </row>
    <row r="54" spans="1:56" s="51" customFormat="1">
      <c r="B54" s="53" t="s">
        <v>2257</v>
      </c>
    </row>
    <row r="55" spans="1:56" s="51" customFormat="1">
      <c r="B55" s="53" t="s">
        <v>2116</v>
      </c>
    </row>
    <row r="56" spans="1:56" s="51" customFormat="1">
      <c r="B56" s="53" t="s">
        <v>2121</v>
      </c>
    </row>
    <row r="57" spans="1:56" s="51" customFormat="1">
      <c r="B57" s="53" t="s">
        <v>2123</v>
      </c>
    </row>
    <row r="58" spans="1:56" s="51" customFormat="1">
      <c r="B58" s="53" t="s">
        <v>2126</v>
      </c>
    </row>
    <row r="59" spans="1:56" s="51" customFormat="1">
      <c r="B59" s="53" t="s">
        <v>2129</v>
      </c>
    </row>
    <row r="60" spans="1:56" s="51" customFormat="1">
      <c r="A60" s="51" t="s">
        <v>2145</v>
      </c>
      <c r="B60" s="51" t="s">
        <v>2258</v>
      </c>
      <c r="C60" s="51">
        <v>2003</v>
      </c>
      <c r="D60" s="51" t="s">
        <v>1770</v>
      </c>
      <c r="E60" s="51" t="s">
        <v>2148</v>
      </c>
      <c r="J60" s="51">
        <v>58</v>
      </c>
      <c r="K60" s="51" t="s">
        <v>410</v>
      </c>
      <c r="L60" s="51" t="s">
        <v>2259</v>
      </c>
      <c r="M60" s="51" t="s">
        <v>2150</v>
      </c>
      <c r="N60" s="51" t="s">
        <v>2260</v>
      </c>
      <c r="Q60" s="51" t="s">
        <v>733</v>
      </c>
      <c r="V60" s="51">
        <v>3.1</v>
      </c>
      <c r="W60" s="51">
        <v>1.01</v>
      </c>
      <c r="X60" s="51">
        <v>9.4</v>
      </c>
      <c r="AV60" s="51">
        <v>0.62</v>
      </c>
      <c r="AW60" s="51" t="s">
        <v>2068</v>
      </c>
      <c r="AX60" s="51">
        <v>0.01</v>
      </c>
      <c r="AY60" s="51">
        <v>1.24</v>
      </c>
    </row>
    <row r="61" spans="1:56" s="51" customFormat="1">
      <c r="A61" s="51" t="s">
        <v>2261</v>
      </c>
      <c r="B61" s="51" t="s">
        <v>2262</v>
      </c>
      <c r="C61" s="51">
        <v>2005</v>
      </c>
      <c r="D61" s="51" t="s">
        <v>313</v>
      </c>
      <c r="E61" s="51" t="s">
        <v>2263</v>
      </c>
      <c r="J61" s="51">
        <v>112</v>
      </c>
      <c r="K61" s="51" t="s">
        <v>2264</v>
      </c>
      <c r="L61" s="51" t="s">
        <v>2265</v>
      </c>
      <c r="M61" s="51" t="s">
        <v>2266</v>
      </c>
      <c r="O61" s="51" t="s">
        <v>639</v>
      </c>
      <c r="AF61" s="51">
        <v>3.2000000000000001E-2</v>
      </c>
      <c r="AM61" s="51">
        <v>3.2000000000000001E-2</v>
      </c>
      <c r="AN61" s="51" t="s">
        <v>2267</v>
      </c>
      <c r="AP61" s="51" t="s">
        <v>2268</v>
      </c>
      <c r="AQ61" s="51" t="s">
        <v>2269</v>
      </c>
      <c r="BC61" s="51" t="s">
        <v>2261</v>
      </c>
    </row>
    <row r="62" spans="1:56" s="51" customFormat="1">
      <c r="B62" s="53" t="s">
        <v>2131</v>
      </c>
    </row>
    <row r="63" spans="1:56" s="51" customFormat="1">
      <c r="A63" s="51" t="s">
        <v>2145</v>
      </c>
      <c r="B63" s="51" t="s">
        <v>2270</v>
      </c>
      <c r="C63" s="51">
        <v>2015</v>
      </c>
      <c r="D63" s="51" t="s">
        <v>78</v>
      </c>
      <c r="E63" s="51" t="s">
        <v>2148</v>
      </c>
      <c r="J63" s="51">
        <v>403</v>
      </c>
      <c r="K63" s="51" t="s">
        <v>410</v>
      </c>
      <c r="L63" s="51" t="s">
        <v>2271</v>
      </c>
      <c r="M63" s="51" t="s">
        <v>2150</v>
      </c>
      <c r="N63" s="51" t="s">
        <v>2272</v>
      </c>
      <c r="Q63" s="51" t="s">
        <v>90</v>
      </c>
      <c r="AV63" s="51">
        <v>0.23</v>
      </c>
      <c r="AW63" s="51" t="s">
        <v>2068</v>
      </c>
      <c r="AX63" s="51">
        <v>0.03</v>
      </c>
      <c r="AY63" s="51">
        <v>0.43</v>
      </c>
    </row>
    <row r="64" spans="1:56" s="51" customFormat="1">
      <c r="A64" s="51" t="s">
        <v>2145</v>
      </c>
      <c r="B64" s="51" t="s">
        <v>2273</v>
      </c>
      <c r="C64" s="51">
        <v>2012</v>
      </c>
      <c r="D64" s="51" t="s">
        <v>78</v>
      </c>
      <c r="E64" s="51" t="s">
        <v>2148</v>
      </c>
      <c r="F64" s="51" t="s">
        <v>275</v>
      </c>
      <c r="G64" s="51" t="s">
        <v>629</v>
      </c>
      <c r="I64" s="51">
        <v>83</v>
      </c>
      <c r="J64" s="51">
        <v>145</v>
      </c>
      <c r="K64" s="51" t="s">
        <v>1598</v>
      </c>
      <c r="L64" s="51" t="s">
        <v>2274</v>
      </c>
      <c r="M64" s="51" t="s">
        <v>2150</v>
      </c>
      <c r="N64" s="51" t="s">
        <v>2275</v>
      </c>
      <c r="Q64" s="51" t="s">
        <v>1740</v>
      </c>
      <c r="AV64" s="51">
        <v>0.38</v>
      </c>
      <c r="AW64" s="51" t="s">
        <v>2068</v>
      </c>
      <c r="AX64" s="51">
        <v>0.05</v>
      </c>
      <c r="AY64" s="51">
        <v>0.71</v>
      </c>
      <c r="BD64" s="51" t="s">
        <v>2276</v>
      </c>
    </row>
    <row r="65" spans="1:55" s="51" customFormat="1">
      <c r="A65" s="51" t="s">
        <v>2159</v>
      </c>
      <c r="B65" s="51" t="s">
        <v>2277</v>
      </c>
      <c r="C65" s="51">
        <v>2012</v>
      </c>
      <c r="D65" s="51" t="s">
        <v>78</v>
      </c>
      <c r="E65" s="51" t="s">
        <v>1633</v>
      </c>
      <c r="J65" s="51">
        <v>145</v>
      </c>
      <c r="K65" s="51" t="s">
        <v>881</v>
      </c>
      <c r="M65" s="51" t="s">
        <v>1776</v>
      </c>
      <c r="N65" s="51" t="s">
        <v>2278</v>
      </c>
      <c r="AV65" s="51">
        <v>0.38</v>
      </c>
      <c r="AW65" s="51" t="s">
        <v>2220</v>
      </c>
      <c r="AX65" s="51">
        <v>0.05</v>
      </c>
      <c r="AY65" s="51">
        <v>0.71</v>
      </c>
      <c r="BC65" s="51" t="s">
        <v>2159</v>
      </c>
    </row>
    <row r="66" spans="1:55" s="51" customFormat="1">
      <c r="A66" s="51" t="s">
        <v>2279</v>
      </c>
      <c r="B66" s="51" t="s">
        <v>2280</v>
      </c>
      <c r="C66" s="51">
        <v>2006</v>
      </c>
      <c r="D66" s="51" t="s">
        <v>301</v>
      </c>
      <c r="E66" s="51" t="s">
        <v>1490</v>
      </c>
      <c r="J66" s="51">
        <v>126</v>
      </c>
      <c r="K66" s="51" t="s">
        <v>2281</v>
      </c>
      <c r="L66" s="51" t="s">
        <v>2282</v>
      </c>
      <c r="M66" s="51" t="s">
        <v>1776</v>
      </c>
      <c r="O66" s="51" t="s">
        <v>639</v>
      </c>
      <c r="V66" s="51">
        <v>5.0999999999999996</v>
      </c>
      <c r="W66" s="51">
        <v>1.8</v>
      </c>
      <c r="X66" s="51">
        <v>14.1</v>
      </c>
      <c r="Y66" s="51">
        <v>2E-3</v>
      </c>
      <c r="Z66" s="51" t="s">
        <v>2158</v>
      </c>
      <c r="AA66" s="51" t="s">
        <v>2268</v>
      </c>
      <c r="AB66" s="51" t="s">
        <v>2283</v>
      </c>
      <c r="AV66" s="51">
        <v>0.87</v>
      </c>
      <c r="AW66" s="51" t="s">
        <v>2220</v>
      </c>
      <c r="AX66" s="51">
        <v>0.41</v>
      </c>
      <c r="AY66" s="51">
        <v>1.33</v>
      </c>
      <c r="BC66" s="51" t="s">
        <v>2279</v>
      </c>
    </row>
    <row r="67" spans="1:55" s="51" customFormat="1">
      <c r="A67" s="51" t="s">
        <v>2145</v>
      </c>
      <c r="B67" s="51" t="s">
        <v>2284</v>
      </c>
      <c r="C67" s="51">
        <v>2006</v>
      </c>
      <c r="D67" s="51" t="s">
        <v>301</v>
      </c>
      <c r="E67" s="51" t="s">
        <v>2148</v>
      </c>
      <c r="J67" s="51">
        <v>88</v>
      </c>
      <c r="K67" s="51" t="s">
        <v>2178</v>
      </c>
      <c r="M67" s="51" t="s">
        <v>2150</v>
      </c>
      <c r="N67" s="51" t="s">
        <v>2179</v>
      </c>
      <c r="O67" s="51" t="s">
        <v>2002</v>
      </c>
      <c r="V67" s="51">
        <v>4.87</v>
      </c>
      <c r="W67" s="51">
        <v>2.09</v>
      </c>
      <c r="X67" s="51">
        <v>11.32</v>
      </c>
      <c r="AV67" s="51">
        <v>0.87</v>
      </c>
      <c r="AW67" s="51" t="s">
        <v>2068</v>
      </c>
      <c r="AX67" s="51">
        <v>0.41</v>
      </c>
      <c r="AY67" s="51">
        <v>1.33</v>
      </c>
    </row>
    <row r="68" spans="1:55" s="51" customFormat="1">
      <c r="A68" s="51" t="s">
        <v>2170</v>
      </c>
      <c r="B68" s="51" t="s">
        <v>2285</v>
      </c>
      <c r="C68" s="51">
        <v>2006</v>
      </c>
      <c r="D68" s="51" t="s">
        <v>2286</v>
      </c>
      <c r="E68" s="51" t="s">
        <v>2287</v>
      </c>
      <c r="F68" s="51" t="s">
        <v>2288</v>
      </c>
      <c r="J68" s="51">
        <v>126</v>
      </c>
      <c r="K68" s="51" t="s">
        <v>2167</v>
      </c>
      <c r="L68" s="51" t="s">
        <v>2289</v>
      </c>
      <c r="M68" s="51" t="s">
        <v>2150</v>
      </c>
      <c r="O68" s="51" t="s">
        <v>639</v>
      </c>
      <c r="Q68" s="51" t="s">
        <v>2290</v>
      </c>
      <c r="V68" s="51">
        <v>5.8</v>
      </c>
      <c r="W68" s="51">
        <v>2.2000000000000002</v>
      </c>
      <c r="X68" s="51">
        <v>15</v>
      </c>
      <c r="Y68" s="51" t="s">
        <v>338</v>
      </c>
      <c r="Z68" s="51" t="s">
        <v>2201</v>
      </c>
      <c r="BC68" s="51" t="s">
        <v>2170</v>
      </c>
    </row>
  </sheetData>
  <dataValidations count="1">
    <dataValidation type="list" allowBlank="1" showInputMessage="1" showErrorMessage="1" sqref="K1" xr:uid="{AC9F432A-A6DE-4A4F-93F5-82655FD54FE2}">
      <formula1>"lifetime cannabis use, current cannabis use"</formula1>
    </dataValidation>
  </dataValidations>
  <pageMargins left="0.7" right="0.7" top="0.75" bottom="0.75" header="0.3" footer="0.3"/>
  <legacy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811C1F-C5B0-4DC1-8488-A7B733CC63B9}">
  <dimension ref="A1:G85"/>
  <sheetViews>
    <sheetView workbookViewId="0"/>
  </sheetViews>
  <sheetFormatPr baseColWidth="10" defaultColWidth="8.6640625" defaultRowHeight="15.5"/>
  <cols>
    <col min="1" max="3" width="29.6640625" customWidth="1"/>
  </cols>
  <sheetData>
    <row r="1" spans="1:7">
      <c r="A1" t="s">
        <v>2291</v>
      </c>
      <c r="B1" t="s">
        <v>3</v>
      </c>
      <c r="D1" t="s">
        <v>2292</v>
      </c>
      <c r="G1" t="s">
        <v>2293</v>
      </c>
    </row>
    <row r="2" spans="1:7">
      <c r="A2" s="9" t="s">
        <v>2294</v>
      </c>
      <c r="B2">
        <v>2017</v>
      </c>
      <c r="C2" t="s">
        <v>2295</v>
      </c>
    </row>
    <row r="3" spans="1:7">
      <c r="A3" s="1" t="s">
        <v>678</v>
      </c>
      <c r="B3">
        <v>2002</v>
      </c>
      <c r="D3" t="s">
        <v>2296</v>
      </c>
    </row>
    <row r="4" spans="1:7">
      <c r="A4" s="9" t="s">
        <v>2297</v>
      </c>
      <c r="B4">
        <v>2018</v>
      </c>
      <c r="C4" t="s">
        <v>2295</v>
      </c>
    </row>
    <row r="5" spans="1:7">
      <c r="A5" s="1" t="s">
        <v>631</v>
      </c>
      <c r="B5">
        <v>1989</v>
      </c>
      <c r="D5" t="s">
        <v>2296</v>
      </c>
    </row>
    <row r="6" spans="1:7">
      <c r="A6" s="1" t="s">
        <v>2298</v>
      </c>
      <c r="B6" s="1">
        <v>1987</v>
      </c>
      <c r="C6" s="1"/>
      <c r="D6" t="s">
        <v>2299</v>
      </c>
    </row>
    <row r="7" spans="1:7">
      <c r="A7" s="6" t="s">
        <v>2300</v>
      </c>
      <c r="B7">
        <v>2018</v>
      </c>
    </row>
    <row r="8" spans="1:7">
      <c r="A8" s="1" t="s">
        <v>273</v>
      </c>
      <c r="B8">
        <v>2002</v>
      </c>
      <c r="D8" t="s">
        <v>2296</v>
      </c>
    </row>
    <row r="9" spans="1:7">
      <c r="A9" s="1" t="s">
        <v>2301</v>
      </c>
      <c r="B9" s="1">
        <v>2002</v>
      </c>
      <c r="C9" s="1"/>
      <c r="D9" t="s">
        <v>2299</v>
      </c>
    </row>
    <row r="10" spans="1:7">
      <c r="A10" s="9" t="s">
        <v>2302</v>
      </c>
      <c r="B10">
        <v>2008</v>
      </c>
    </row>
    <row r="11" spans="1:7">
      <c r="A11" s="1" t="s">
        <v>1071</v>
      </c>
      <c r="B11" s="1">
        <v>2016</v>
      </c>
      <c r="C11" s="1"/>
      <c r="D11" t="s">
        <v>2299</v>
      </c>
    </row>
    <row r="12" spans="1:7">
      <c r="A12" s="9" t="s">
        <v>2303</v>
      </c>
      <c r="B12">
        <v>2016</v>
      </c>
    </row>
    <row r="13" spans="1:7">
      <c r="A13" s="6" t="s">
        <v>2304</v>
      </c>
      <c r="B13" s="1">
        <v>2013</v>
      </c>
      <c r="C13" s="1"/>
    </row>
    <row r="14" spans="1:7">
      <c r="A14" s="6" t="s">
        <v>2305</v>
      </c>
      <c r="B14">
        <v>2020</v>
      </c>
    </row>
    <row r="15" spans="1:7">
      <c r="A15" s="7" t="s">
        <v>2306</v>
      </c>
      <c r="B15" s="1">
        <v>2017</v>
      </c>
      <c r="C15" s="1"/>
    </row>
    <row r="16" spans="1:7">
      <c r="A16" s="1" t="s">
        <v>2307</v>
      </c>
      <c r="B16" s="1">
        <v>2001</v>
      </c>
      <c r="C16" s="1"/>
      <c r="D16" t="s">
        <v>2299</v>
      </c>
    </row>
    <row r="17" spans="1:4">
      <c r="A17" s="1" t="s">
        <v>2308</v>
      </c>
      <c r="B17" s="1">
        <v>2001</v>
      </c>
      <c r="C17" s="1"/>
      <c r="D17" t="s">
        <v>2309</v>
      </c>
    </row>
    <row r="18" spans="1:4">
      <c r="A18" s="1" t="s">
        <v>300</v>
      </c>
      <c r="B18" s="1">
        <v>2001</v>
      </c>
      <c r="C18" s="1"/>
      <c r="D18" t="s">
        <v>2299</v>
      </c>
    </row>
    <row r="19" spans="1:4">
      <c r="A19" s="1" t="s">
        <v>2310</v>
      </c>
      <c r="B19" s="1">
        <v>2000</v>
      </c>
      <c r="C19" s="1"/>
      <c r="D19" t="s">
        <v>2296</v>
      </c>
    </row>
    <row r="20" spans="1:4">
      <c r="A20" s="6" t="s">
        <v>2311</v>
      </c>
      <c r="B20" s="1">
        <v>2015</v>
      </c>
      <c r="C20" s="1"/>
    </row>
    <row r="21" spans="1:4">
      <c r="A21" s="6" t="s">
        <v>2312</v>
      </c>
      <c r="B21" s="1">
        <v>2019</v>
      </c>
      <c r="C21" s="1"/>
    </row>
    <row r="22" spans="1:4">
      <c r="A22" s="1" t="s">
        <v>667</v>
      </c>
      <c r="B22" s="1">
        <v>2002</v>
      </c>
      <c r="C22" s="1"/>
      <c r="D22" t="s">
        <v>2296</v>
      </c>
    </row>
    <row r="23" spans="1:4">
      <c r="A23" s="1" t="s">
        <v>1029</v>
      </c>
      <c r="B23" s="1">
        <v>2005</v>
      </c>
      <c r="C23" s="1"/>
      <c r="D23" t="s">
        <v>2299</v>
      </c>
    </row>
    <row r="24" spans="1:4">
      <c r="A24" s="1" t="s">
        <v>2313</v>
      </c>
      <c r="B24" s="1">
        <v>2003</v>
      </c>
      <c r="C24" s="1"/>
      <c r="D24" t="s">
        <v>2299</v>
      </c>
    </row>
    <row r="25" spans="1:4">
      <c r="A25" s="9" t="s">
        <v>2313</v>
      </c>
      <c r="B25" s="1">
        <v>2003</v>
      </c>
      <c r="C25" s="1"/>
    </row>
    <row r="26" spans="1:4">
      <c r="A26" s="1" t="s">
        <v>2314</v>
      </c>
      <c r="B26" s="1">
        <v>2005</v>
      </c>
      <c r="C26" s="1"/>
      <c r="D26" t="s">
        <v>2299</v>
      </c>
    </row>
    <row r="27" spans="1:4">
      <c r="A27" s="9" t="s">
        <v>2314</v>
      </c>
      <c r="B27" s="1">
        <v>2005</v>
      </c>
      <c r="C27" s="1"/>
    </row>
    <row r="28" spans="1:4">
      <c r="A28" s="1" t="s">
        <v>2315</v>
      </c>
      <c r="B28" s="1">
        <v>2014</v>
      </c>
      <c r="C28" s="1"/>
      <c r="D28" t="s">
        <v>2299</v>
      </c>
    </row>
    <row r="29" spans="1:4">
      <c r="A29" s="8" t="s">
        <v>2316</v>
      </c>
      <c r="B29" s="1">
        <v>2014</v>
      </c>
      <c r="C29" s="1"/>
    </row>
    <row r="30" spans="1:4">
      <c r="A30" s="1" t="s">
        <v>512</v>
      </c>
      <c r="B30" s="1">
        <v>2010</v>
      </c>
      <c r="C30" s="1"/>
      <c r="D30" t="s">
        <v>2299</v>
      </c>
    </row>
    <row r="31" spans="1:4">
      <c r="A31" s="1" t="s">
        <v>512</v>
      </c>
      <c r="B31" s="1">
        <v>2010</v>
      </c>
      <c r="C31" s="1"/>
      <c r="D31" t="s">
        <v>2309</v>
      </c>
    </row>
    <row r="32" spans="1:4">
      <c r="A32" s="1" t="s">
        <v>76</v>
      </c>
      <c r="B32" s="1">
        <v>2005</v>
      </c>
      <c r="C32" s="1"/>
      <c r="D32" t="s">
        <v>2299</v>
      </c>
    </row>
    <row r="33" spans="1:4">
      <c r="A33" s="7" t="s">
        <v>2317</v>
      </c>
      <c r="B33" s="1">
        <v>2020</v>
      </c>
      <c r="C33" s="1"/>
    </row>
    <row r="34" spans="1:4">
      <c r="A34" s="1" t="s">
        <v>526</v>
      </c>
      <c r="B34" s="1">
        <v>2008</v>
      </c>
      <c r="C34" s="1"/>
      <c r="D34" t="s">
        <v>2309</v>
      </c>
    </row>
    <row r="35" spans="1:4">
      <c r="A35" s="1" t="s">
        <v>526</v>
      </c>
      <c r="B35" s="1">
        <v>2008</v>
      </c>
      <c r="C35" s="1"/>
      <c r="D35" t="s">
        <v>2296</v>
      </c>
    </row>
    <row r="36" spans="1:4">
      <c r="A36" s="1" t="s">
        <v>546</v>
      </c>
      <c r="B36" s="1">
        <v>2017</v>
      </c>
      <c r="C36" s="1"/>
      <c r="D36" t="s">
        <v>2299</v>
      </c>
    </row>
    <row r="37" spans="1:4">
      <c r="A37" s="1" t="s">
        <v>2318</v>
      </c>
      <c r="B37" s="1">
        <v>2017</v>
      </c>
      <c r="C37" s="1"/>
      <c r="D37" t="s">
        <v>2309</v>
      </c>
    </row>
    <row r="38" spans="1:4">
      <c r="A38" s="1" t="s">
        <v>2318</v>
      </c>
      <c r="B38" s="1">
        <v>2017</v>
      </c>
      <c r="C38" s="1"/>
      <c r="D38" t="s">
        <v>2296</v>
      </c>
    </row>
    <row r="39" spans="1:4">
      <c r="A39" s="1" t="s">
        <v>1008</v>
      </c>
      <c r="B39" s="1">
        <v>2019</v>
      </c>
      <c r="C39" s="1"/>
      <c r="D39" t="s">
        <v>2299</v>
      </c>
    </row>
    <row r="40" spans="1:4">
      <c r="A40" s="1" t="s">
        <v>2319</v>
      </c>
      <c r="B40" s="1">
        <v>2008</v>
      </c>
      <c r="C40" s="1"/>
      <c r="D40" t="s">
        <v>2299</v>
      </c>
    </row>
    <row r="41" spans="1:4">
      <c r="A41" s="1" t="s">
        <v>1379</v>
      </c>
      <c r="B41" s="1">
        <v>2010</v>
      </c>
      <c r="C41" s="1"/>
      <c r="D41" t="s">
        <v>2299</v>
      </c>
    </row>
    <row r="42" spans="1:4">
      <c r="A42" s="9" t="s">
        <v>2320</v>
      </c>
      <c r="B42" s="1">
        <v>2007</v>
      </c>
      <c r="C42" s="1"/>
    </row>
    <row r="43" spans="1:4">
      <c r="A43" s="1" t="s">
        <v>1036</v>
      </c>
      <c r="B43" s="1">
        <v>2011</v>
      </c>
      <c r="C43" s="1"/>
      <c r="D43" t="s">
        <v>2299</v>
      </c>
    </row>
    <row r="44" spans="1:4">
      <c r="A44" s="1" t="s">
        <v>989</v>
      </c>
      <c r="B44" s="1">
        <v>2019</v>
      </c>
      <c r="C44" s="1"/>
      <c r="D44" t="s">
        <v>2299</v>
      </c>
    </row>
    <row r="45" spans="1:4">
      <c r="A45" s="1" t="s">
        <v>499</v>
      </c>
      <c r="B45" s="1">
        <v>2019</v>
      </c>
      <c r="C45" s="1"/>
      <c r="D45" t="s">
        <v>2299</v>
      </c>
    </row>
    <row r="46" spans="1:4">
      <c r="A46" s="1" t="s">
        <v>499</v>
      </c>
      <c r="B46" s="1">
        <v>2019</v>
      </c>
      <c r="C46" s="1"/>
      <c r="D46" t="s">
        <v>2309</v>
      </c>
    </row>
    <row r="47" spans="1:4">
      <c r="A47" s="1" t="s">
        <v>468</v>
      </c>
      <c r="B47" s="1">
        <v>2013</v>
      </c>
      <c r="C47" s="1"/>
      <c r="D47" t="s">
        <v>2299</v>
      </c>
    </row>
    <row r="48" spans="1:4">
      <c r="A48" s="1" t="s">
        <v>468</v>
      </c>
      <c r="B48" s="1">
        <v>2013</v>
      </c>
      <c r="C48" s="1"/>
      <c r="D48" t="s">
        <v>2309</v>
      </c>
    </row>
    <row r="49" spans="1:4">
      <c r="A49" s="1" t="s">
        <v>682</v>
      </c>
      <c r="B49" s="1">
        <v>2012</v>
      </c>
      <c r="C49" s="1"/>
      <c r="D49" t="s">
        <v>2296</v>
      </c>
    </row>
    <row r="50" spans="1:4">
      <c r="A50" s="8" t="s">
        <v>2321</v>
      </c>
      <c r="B50" s="1">
        <v>2018</v>
      </c>
      <c r="C50" s="1"/>
    </row>
    <row r="51" spans="1:4">
      <c r="A51" s="7" t="s">
        <v>2322</v>
      </c>
      <c r="B51" s="1">
        <v>2020</v>
      </c>
      <c r="C51" s="1"/>
    </row>
    <row r="52" spans="1:4">
      <c r="A52" s="1" t="s">
        <v>2323</v>
      </c>
      <c r="B52" s="1">
        <v>2010</v>
      </c>
      <c r="C52" s="1"/>
      <c r="D52" t="s">
        <v>2299</v>
      </c>
    </row>
    <row r="53" spans="1:4">
      <c r="A53" s="1" t="s">
        <v>326</v>
      </c>
      <c r="B53" s="1">
        <v>2008</v>
      </c>
      <c r="C53" s="1"/>
      <c r="D53" t="s">
        <v>2299</v>
      </c>
    </row>
    <row r="54" spans="1:4">
      <c r="A54" s="10" t="s">
        <v>2324</v>
      </c>
      <c r="B54" s="1">
        <v>2008</v>
      </c>
      <c r="C54" s="1"/>
      <c r="D54" t="s">
        <v>2299</v>
      </c>
    </row>
    <row r="55" spans="1:4">
      <c r="A55" s="1" t="s">
        <v>424</v>
      </c>
      <c r="B55" s="1">
        <v>2001</v>
      </c>
      <c r="C55" s="1"/>
      <c r="D55" t="s">
        <v>2299</v>
      </c>
    </row>
    <row r="56" spans="1:4">
      <c r="A56" s="1" t="s">
        <v>695</v>
      </c>
      <c r="B56" s="1">
        <v>2018</v>
      </c>
      <c r="C56" s="1"/>
      <c r="D56" t="s">
        <v>2296</v>
      </c>
    </row>
    <row r="57" spans="1:4">
      <c r="A57" s="9" t="s">
        <v>2325</v>
      </c>
      <c r="B57" s="1">
        <v>2017</v>
      </c>
      <c r="C57" s="1" t="s">
        <v>2326</v>
      </c>
    </row>
    <row r="58" spans="1:4">
      <c r="A58" s="6" t="s">
        <v>2327</v>
      </c>
      <c r="B58" s="1">
        <v>2016</v>
      </c>
      <c r="C58" s="1"/>
    </row>
    <row r="59" spans="1:4">
      <c r="A59" s="7" t="s">
        <v>2328</v>
      </c>
      <c r="B59" s="1">
        <v>2020</v>
      </c>
      <c r="C59" s="1"/>
    </row>
    <row r="60" spans="1:4">
      <c r="A60" s="9" t="s">
        <v>2329</v>
      </c>
      <c r="B60" s="1">
        <v>2009</v>
      </c>
      <c r="C60" s="1"/>
    </row>
    <row r="61" spans="1:4">
      <c r="A61" s="7" t="s">
        <v>2330</v>
      </c>
      <c r="B61" s="1">
        <v>2019</v>
      </c>
      <c r="C61" s="1"/>
    </row>
    <row r="62" spans="1:4">
      <c r="A62" s="1" t="s">
        <v>2331</v>
      </c>
      <c r="B62" s="1">
        <v>1993</v>
      </c>
      <c r="C62" s="1"/>
      <c r="D62" t="s">
        <v>2296</v>
      </c>
    </row>
    <row r="63" spans="1:4">
      <c r="A63" s="1" t="s">
        <v>1019</v>
      </c>
      <c r="B63" s="1">
        <v>2012</v>
      </c>
      <c r="C63" s="1"/>
      <c r="D63" t="s">
        <v>2299</v>
      </c>
    </row>
    <row r="64" spans="1:4">
      <c r="A64" s="9" t="s">
        <v>2332</v>
      </c>
      <c r="B64" s="1">
        <v>2013</v>
      </c>
      <c r="C64" s="1"/>
    </row>
    <row r="65" spans="1:4">
      <c r="A65" s="1" t="s">
        <v>2333</v>
      </c>
      <c r="B65" s="1">
        <v>2020</v>
      </c>
      <c r="C65" s="1"/>
      <c r="D65" t="s">
        <v>2309</v>
      </c>
    </row>
    <row r="66" spans="1:4">
      <c r="A66" s="1" t="s">
        <v>2333</v>
      </c>
      <c r="B66" s="1">
        <v>2020</v>
      </c>
      <c r="C66" s="1"/>
      <c r="D66" t="s">
        <v>2296</v>
      </c>
    </row>
    <row r="67" spans="1:4">
      <c r="A67" s="8" t="s">
        <v>2334</v>
      </c>
      <c r="B67" s="1">
        <v>2012</v>
      </c>
      <c r="C67" s="1"/>
    </row>
    <row r="68" spans="1:4">
      <c r="A68" s="1" t="s">
        <v>537</v>
      </c>
      <c r="B68" s="1">
        <v>2011</v>
      </c>
      <c r="C68" s="1"/>
      <c r="D68" t="s">
        <v>2299</v>
      </c>
    </row>
    <row r="69" spans="1:4">
      <c r="A69" s="1" t="s">
        <v>537</v>
      </c>
      <c r="B69" s="1">
        <v>2011</v>
      </c>
      <c r="C69" s="1"/>
      <c r="D69" t="s">
        <v>2309</v>
      </c>
    </row>
    <row r="70" spans="1:4">
      <c r="A70" s="1" t="s">
        <v>483</v>
      </c>
      <c r="B70" s="1">
        <v>2009</v>
      </c>
      <c r="C70" s="1"/>
      <c r="D70" t="s">
        <v>2299</v>
      </c>
    </row>
    <row r="71" spans="1:4">
      <c r="A71" s="1" t="s">
        <v>483</v>
      </c>
      <c r="B71" s="1">
        <v>2009</v>
      </c>
      <c r="C71" s="1"/>
      <c r="D71" t="s">
        <v>2309</v>
      </c>
    </row>
    <row r="72" spans="1:4">
      <c r="A72" s="9" t="s">
        <v>2335</v>
      </c>
      <c r="B72" s="1">
        <v>2015</v>
      </c>
      <c r="C72" s="1"/>
    </row>
    <row r="73" spans="1:4">
      <c r="A73" s="6" t="s">
        <v>2336</v>
      </c>
      <c r="B73" s="1">
        <v>2018</v>
      </c>
      <c r="C73" s="1"/>
    </row>
    <row r="74" spans="1:4">
      <c r="A74" s="9" t="s">
        <v>2337</v>
      </c>
      <c r="B74" s="1">
        <v>2011</v>
      </c>
      <c r="C74" s="1"/>
    </row>
    <row r="75" spans="1:4">
      <c r="A75" s="1" t="s">
        <v>2338</v>
      </c>
      <c r="B75" s="1">
        <v>2004</v>
      </c>
      <c r="C75" s="1"/>
      <c r="D75" t="s">
        <v>2299</v>
      </c>
    </row>
    <row r="76" spans="1:4">
      <c r="A76" s="9" t="s">
        <v>2339</v>
      </c>
      <c r="B76" s="1">
        <v>2008</v>
      </c>
      <c r="C76" s="1"/>
    </row>
    <row r="77" spans="1:4">
      <c r="A77" s="1" t="s">
        <v>2340</v>
      </c>
      <c r="B77" s="1">
        <v>1990</v>
      </c>
      <c r="C77" s="1"/>
      <c r="D77" t="s">
        <v>2299</v>
      </c>
    </row>
    <row r="78" spans="1:4">
      <c r="A78" s="1" t="s">
        <v>2341</v>
      </c>
      <c r="B78" s="1">
        <v>1990</v>
      </c>
      <c r="C78" s="1"/>
      <c r="D78" t="s">
        <v>2299</v>
      </c>
    </row>
    <row r="79" spans="1:4">
      <c r="A79" s="1" t="s">
        <v>2342</v>
      </c>
      <c r="B79" s="1">
        <v>2002</v>
      </c>
      <c r="C79" s="1"/>
      <c r="D79" t="s">
        <v>2299</v>
      </c>
    </row>
    <row r="80" spans="1:4">
      <c r="A80" s="9" t="s">
        <v>2343</v>
      </c>
      <c r="B80" s="1">
        <v>2003</v>
      </c>
      <c r="C80" s="1" t="s">
        <v>2344</v>
      </c>
    </row>
    <row r="81" spans="1:4">
      <c r="A81" s="5" t="s">
        <v>2345</v>
      </c>
      <c r="B81" s="1">
        <v>2002</v>
      </c>
      <c r="C81" s="1"/>
    </row>
    <row r="82" spans="1:4">
      <c r="A82" s="1" t="s">
        <v>312</v>
      </c>
      <c r="B82" s="1">
        <v>2006</v>
      </c>
      <c r="C82" s="1"/>
      <c r="D82" t="s">
        <v>2299</v>
      </c>
    </row>
    <row r="83" spans="1:4">
      <c r="A83" s="1" t="s">
        <v>188</v>
      </c>
      <c r="B83" s="1">
        <v>2002</v>
      </c>
      <c r="C83" s="1"/>
      <c r="D83" t="s">
        <v>2299</v>
      </c>
    </row>
    <row r="84" spans="1:4">
      <c r="A84" s="1" t="s">
        <v>373</v>
      </c>
      <c r="B84" s="1">
        <v>2011</v>
      </c>
      <c r="C84" s="1"/>
      <c r="D84" t="s">
        <v>2299</v>
      </c>
    </row>
    <row r="85" spans="1:4">
      <c r="A85" s="1"/>
    </row>
  </sheetData>
  <sortState xmlns:xlrd2="http://schemas.microsoft.com/office/spreadsheetml/2017/richdata2" ref="A3:D85">
    <sortCondition ref="A2:A85"/>
  </sortState>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0B76D1-A4E3-47B3-A364-59D04284890D}">
  <dimension ref="A1"/>
  <sheetViews>
    <sheetView workbookViewId="0"/>
  </sheetViews>
  <sheetFormatPr baseColWidth="10" defaultColWidth="8.6640625" defaultRowHeight="15.5"/>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246EF0-48A4-4C1D-8ACA-6B0D1032D045}">
  <dimension ref="A1"/>
  <sheetViews>
    <sheetView workbookViewId="0"/>
  </sheetViews>
  <sheetFormatPr baseColWidth="10" defaultColWidth="8.6640625" defaultRowHeight="15.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0EE2AC-ED9E-43FD-9C4A-49C49185BCFE}">
  <dimension ref="A1:CU56"/>
  <sheetViews>
    <sheetView zoomScale="74" workbookViewId="0">
      <selection activeCell="CG11" sqref="CG11"/>
    </sheetView>
  </sheetViews>
  <sheetFormatPr baseColWidth="10" defaultColWidth="8.6640625" defaultRowHeight="15.5"/>
  <cols>
    <col min="2" max="2" width="16" customWidth="1"/>
    <col min="3" max="3" width="29.58203125" customWidth="1"/>
    <col min="5" max="5" width="69.9140625" customWidth="1"/>
    <col min="6" max="6" width="17.4140625" customWidth="1"/>
    <col min="7" max="7" width="81.5" customWidth="1"/>
    <col min="17" max="17" width="27" customWidth="1"/>
    <col min="18" max="18" width="20.5" customWidth="1"/>
    <col min="19" max="19" width="26.5" customWidth="1"/>
    <col min="20" max="20" width="71.9140625" customWidth="1"/>
    <col min="21" max="21" width="46.58203125" customWidth="1"/>
    <col min="22" max="22" width="34.58203125" customWidth="1"/>
    <col min="23" max="23" width="17.9140625" customWidth="1"/>
  </cols>
  <sheetData>
    <row r="1" spans="1:99" ht="78" thickBot="1">
      <c r="A1" s="56" t="s">
        <v>571</v>
      </c>
      <c r="B1" s="56" t="s">
        <v>572</v>
      </c>
      <c r="C1" s="13" t="s">
        <v>2</v>
      </c>
      <c r="D1" s="13" t="s">
        <v>3</v>
      </c>
      <c r="E1" s="14" t="s">
        <v>573</v>
      </c>
      <c r="F1" s="14" t="s">
        <v>4</v>
      </c>
      <c r="G1" s="14" t="s">
        <v>5</v>
      </c>
      <c r="H1" s="15" t="s">
        <v>6</v>
      </c>
      <c r="I1" s="16" t="s">
        <v>7</v>
      </c>
      <c r="J1" s="17" t="s">
        <v>8</v>
      </c>
      <c r="K1" s="17" t="s">
        <v>9</v>
      </c>
      <c r="L1" s="17" t="s">
        <v>574</v>
      </c>
      <c r="M1" s="17" t="s">
        <v>575</v>
      </c>
      <c r="N1" s="17" t="s">
        <v>576</v>
      </c>
      <c r="O1" s="17" t="s">
        <v>577</v>
      </c>
      <c r="P1" s="17" t="s">
        <v>10</v>
      </c>
      <c r="Q1" s="24" t="s">
        <v>18</v>
      </c>
      <c r="R1" s="25" t="s">
        <v>19</v>
      </c>
      <c r="S1" s="26" t="s">
        <v>20</v>
      </c>
      <c r="T1" s="61" t="s">
        <v>21</v>
      </c>
      <c r="U1" s="19" t="s">
        <v>12</v>
      </c>
      <c r="V1" s="19" t="s">
        <v>13</v>
      </c>
      <c r="W1" s="28" t="s">
        <v>22</v>
      </c>
      <c r="X1" s="28" t="s">
        <v>23</v>
      </c>
      <c r="Y1" s="29" t="s">
        <v>578</v>
      </c>
      <c r="Z1" s="29" t="s">
        <v>579</v>
      </c>
      <c r="AA1" s="29" t="s">
        <v>24</v>
      </c>
      <c r="AB1" s="62" t="s">
        <v>11</v>
      </c>
      <c r="AC1" s="63" t="s">
        <v>580</v>
      </c>
      <c r="AD1" s="64" t="s">
        <v>17</v>
      </c>
      <c r="AE1" s="65" t="s">
        <v>581</v>
      </c>
      <c r="AF1" s="65" t="s">
        <v>582</v>
      </c>
      <c r="AG1" s="66" t="s">
        <v>583</v>
      </c>
      <c r="AH1" s="30" t="s">
        <v>25</v>
      </c>
      <c r="AI1" s="31" t="s">
        <v>26</v>
      </c>
      <c r="AJ1" s="31" t="s">
        <v>27</v>
      </c>
      <c r="AK1" s="32" t="s">
        <v>28</v>
      </c>
      <c r="AL1" s="33" t="s">
        <v>29</v>
      </c>
      <c r="AM1" s="34" t="s">
        <v>30</v>
      </c>
      <c r="AN1" s="34" t="s">
        <v>31</v>
      </c>
      <c r="AO1" s="34" t="s">
        <v>32</v>
      </c>
      <c r="AP1" s="67" t="s">
        <v>584</v>
      </c>
      <c r="AQ1" s="35" t="s">
        <v>585</v>
      </c>
      <c r="AR1" s="36" t="s">
        <v>34</v>
      </c>
      <c r="AS1" s="36" t="s">
        <v>35</v>
      </c>
      <c r="AT1" s="36" t="s">
        <v>36</v>
      </c>
      <c r="AU1" s="36" t="s">
        <v>50</v>
      </c>
      <c r="AV1" s="37" t="s">
        <v>2489</v>
      </c>
      <c r="AW1" s="38" t="s">
        <v>2490</v>
      </c>
      <c r="AX1" s="38" t="s">
        <v>2491</v>
      </c>
      <c r="AY1" s="38" t="s">
        <v>2492</v>
      </c>
      <c r="AZ1" s="38" t="s">
        <v>2488</v>
      </c>
      <c r="BA1" s="38" t="s">
        <v>586</v>
      </c>
      <c r="BB1" s="33" t="s">
        <v>41</v>
      </c>
      <c r="BC1" s="34" t="s">
        <v>42</v>
      </c>
      <c r="BD1" s="34" t="s">
        <v>43</v>
      </c>
      <c r="BE1" s="34" t="s">
        <v>44</v>
      </c>
      <c r="BF1" s="67" t="s">
        <v>587</v>
      </c>
      <c r="BG1" s="39" t="s">
        <v>45</v>
      </c>
      <c r="BH1" s="35" t="s">
        <v>46</v>
      </c>
      <c r="BI1" s="36" t="s">
        <v>47</v>
      </c>
      <c r="BJ1" s="36" t="s">
        <v>48</v>
      </c>
      <c r="BK1" s="36" t="s">
        <v>49</v>
      </c>
      <c r="BL1" s="36" t="s">
        <v>588</v>
      </c>
      <c r="BM1" s="40" t="s">
        <v>51</v>
      </c>
      <c r="BN1" s="165" t="s">
        <v>2493</v>
      </c>
      <c r="BO1" s="166" t="s">
        <v>2494</v>
      </c>
      <c r="BP1" s="166" t="s">
        <v>2495</v>
      </c>
      <c r="BQ1" s="166" t="s">
        <v>2496</v>
      </c>
      <c r="BR1" s="166" t="s">
        <v>2487</v>
      </c>
      <c r="BS1" s="166" t="s">
        <v>2497</v>
      </c>
      <c r="BT1" s="167" t="s">
        <v>2498</v>
      </c>
      <c r="BU1" s="68" t="s">
        <v>58</v>
      </c>
      <c r="BV1" s="69" t="s">
        <v>59</v>
      </c>
      <c r="BW1" s="69" t="s">
        <v>60</v>
      </c>
      <c r="BX1" s="70" t="s">
        <v>61</v>
      </c>
      <c r="BY1" s="42" t="s">
        <v>54</v>
      </c>
      <c r="BZ1" s="43" t="s">
        <v>55</v>
      </c>
      <c r="CA1" s="43" t="s">
        <v>56</v>
      </c>
      <c r="CB1" s="71" t="s">
        <v>57</v>
      </c>
      <c r="CC1" s="72" t="s">
        <v>589</v>
      </c>
      <c r="CD1" s="72" t="s">
        <v>63</v>
      </c>
      <c r="CE1" s="46" t="s">
        <v>64</v>
      </c>
      <c r="CF1" s="46" t="s">
        <v>65</v>
      </c>
      <c r="CG1" s="46" t="s">
        <v>66</v>
      </c>
      <c r="CH1" s="95" t="s">
        <v>2501</v>
      </c>
      <c r="CI1" s="95" t="s">
        <v>2502</v>
      </c>
      <c r="CJ1" s="95" t="s">
        <v>2503</v>
      </c>
      <c r="CK1" s="95" t="s">
        <v>2504</v>
      </c>
      <c r="CL1" s="95" t="s">
        <v>2505</v>
      </c>
      <c r="CM1" s="95" t="s">
        <v>2506</v>
      </c>
      <c r="CN1" s="95" t="s">
        <v>2507</v>
      </c>
      <c r="CO1" s="73" t="s">
        <v>590</v>
      </c>
      <c r="CP1" s="74" t="s">
        <v>67</v>
      </c>
      <c r="CQ1" s="74" t="s">
        <v>68</v>
      </c>
      <c r="CR1" s="74" t="s">
        <v>69</v>
      </c>
      <c r="CS1" s="74" t="s">
        <v>70</v>
      </c>
      <c r="CT1" s="75" t="s">
        <v>71</v>
      </c>
      <c r="CU1" s="50" t="s">
        <v>75</v>
      </c>
    </row>
    <row r="2" spans="1:99">
      <c r="A2" t="s">
        <v>591</v>
      </c>
      <c r="B2" s="2" t="s">
        <v>467</v>
      </c>
      <c r="C2" s="1" t="s">
        <v>526</v>
      </c>
      <c r="D2">
        <v>2008</v>
      </c>
      <c r="E2" t="s">
        <v>592</v>
      </c>
      <c r="F2" t="s">
        <v>500</v>
      </c>
      <c r="G2" t="s">
        <v>593</v>
      </c>
      <c r="H2" t="s">
        <v>100</v>
      </c>
      <c r="I2" t="s">
        <v>594</v>
      </c>
      <c r="J2" t="s">
        <v>529</v>
      </c>
      <c r="K2">
        <v>32.020000000000003</v>
      </c>
      <c r="P2">
        <v>48.1</v>
      </c>
      <c r="Q2" t="s">
        <v>18</v>
      </c>
      <c r="R2" t="s">
        <v>595</v>
      </c>
      <c r="S2" t="s">
        <v>596</v>
      </c>
      <c r="T2" t="s">
        <v>87</v>
      </c>
      <c r="U2" t="s">
        <v>597</v>
      </c>
      <c r="V2" t="s">
        <v>594</v>
      </c>
      <c r="W2" t="s">
        <v>534</v>
      </c>
      <c r="X2" t="s">
        <v>101</v>
      </c>
      <c r="AB2">
        <f>AC2+AD2</f>
        <v>5875</v>
      </c>
      <c r="AC2">
        <v>637</v>
      </c>
      <c r="AD2">
        <v>5238</v>
      </c>
      <c r="AE2">
        <v>42</v>
      </c>
      <c r="AF2">
        <f>AB2-AE2</f>
        <v>5833</v>
      </c>
      <c r="AG2">
        <v>0.7</v>
      </c>
      <c r="AH2">
        <v>8</v>
      </c>
      <c r="AI2">
        <v>34</v>
      </c>
      <c r="AJ2">
        <v>629</v>
      </c>
      <c r="AK2">
        <v>5203</v>
      </c>
      <c r="AL2">
        <f>(AH2/AI2)/(AJ2/AK2)</f>
        <v>1.9463200224445898</v>
      </c>
      <c r="AP2" t="s">
        <v>598</v>
      </c>
      <c r="BB2">
        <v>0.66</v>
      </c>
      <c r="BC2">
        <v>0.23</v>
      </c>
      <c r="BD2">
        <v>1.86</v>
      </c>
      <c r="BE2">
        <v>0.43</v>
      </c>
      <c r="BF2" t="s">
        <v>599</v>
      </c>
      <c r="BG2" t="s">
        <v>600</v>
      </c>
    </row>
    <row r="3" spans="1:99">
      <c r="A3" t="s">
        <v>591</v>
      </c>
      <c r="B3" s="2" t="s">
        <v>467</v>
      </c>
      <c r="C3" s="1" t="s">
        <v>601</v>
      </c>
      <c r="D3">
        <v>2017</v>
      </c>
      <c r="E3" t="s">
        <v>602</v>
      </c>
      <c r="F3" t="s">
        <v>500</v>
      </c>
      <c r="G3" t="s">
        <v>547</v>
      </c>
      <c r="H3" t="s">
        <v>100</v>
      </c>
      <c r="I3" t="s">
        <v>603</v>
      </c>
      <c r="J3" t="s">
        <v>150</v>
      </c>
      <c r="K3">
        <v>16.899999999999999</v>
      </c>
      <c r="P3">
        <v>45</v>
      </c>
      <c r="Q3" t="s">
        <v>604</v>
      </c>
      <c r="R3" t="s">
        <v>605</v>
      </c>
      <c r="S3" t="s">
        <v>463</v>
      </c>
      <c r="T3" t="s">
        <v>554</v>
      </c>
      <c r="U3" t="s">
        <v>597</v>
      </c>
      <c r="V3" t="s">
        <v>603</v>
      </c>
      <c r="W3" t="s">
        <v>534</v>
      </c>
      <c r="X3" t="s">
        <v>101</v>
      </c>
      <c r="AB3">
        <v>4208</v>
      </c>
      <c r="AG3">
        <v>19</v>
      </c>
      <c r="BB3">
        <v>1.01</v>
      </c>
      <c r="BC3">
        <v>0.75</v>
      </c>
      <c r="BD3">
        <v>1.34</v>
      </c>
      <c r="BF3" t="s">
        <v>598</v>
      </c>
      <c r="BG3" t="s">
        <v>606</v>
      </c>
    </row>
    <row r="4" spans="1:99">
      <c r="A4" t="s">
        <v>591</v>
      </c>
      <c r="B4" s="2" t="s">
        <v>467</v>
      </c>
      <c r="C4" s="1" t="s">
        <v>601</v>
      </c>
      <c r="D4">
        <v>2017</v>
      </c>
      <c r="E4" t="s">
        <v>607</v>
      </c>
      <c r="F4" t="s">
        <v>500</v>
      </c>
      <c r="G4" t="s">
        <v>547</v>
      </c>
      <c r="H4" t="s">
        <v>100</v>
      </c>
      <c r="I4" t="s">
        <v>603</v>
      </c>
      <c r="J4" t="s">
        <v>150</v>
      </c>
      <c r="K4">
        <v>16.899999999999999</v>
      </c>
      <c r="P4">
        <v>45</v>
      </c>
      <c r="Q4" t="s">
        <v>604</v>
      </c>
      <c r="R4" t="s">
        <v>608</v>
      </c>
      <c r="S4" t="s">
        <v>463</v>
      </c>
      <c r="T4" t="s">
        <v>554</v>
      </c>
      <c r="U4" t="s">
        <v>597</v>
      </c>
      <c r="V4" t="s">
        <v>603</v>
      </c>
      <c r="W4" t="s">
        <v>534</v>
      </c>
      <c r="X4" t="s">
        <v>101</v>
      </c>
      <c r="AB4">
        <v>4208</v>
      </c>
      <c r="AG4">
        <v>19</v>
      </c>
      <c r="BB4">
        <v>1.51</v>
      </c>
      <c r="BC4">
        <v>0.97</v>
      </c>
      <c r="BD4">
        <v>2.36</v>
      </c>
      <c r="BF4" t="s">
        <v>598</v>
      </c>
      <c r="BG4" t="s">
        <v>606</v>
      </c>
    </row>
    <row r="5" spans="1:99">
      <c r="A5" t="s">
        <v>591</v>
      </c>
      <c r="B5" s="2" t="s">
        <v>467</v>
      </c>
      <c r="C5" s="1" t="s">
        <v>601</v>
      </c>
      <c r="D5">
        <v>2017</v>
      </c>
      <c r="E5" t="s">
        <v>609</v>
      </c>
      <c r="F5" t="s">
        <v>500</v>
      </c>
      <c r="G5" t="s">
        <v>547</v>
      </c>
      <c r="H5" t="s">
        <v>100</v>
      </c>
      <c r="I5" t="s">
        <v>603</v>
      </c>
      <c r="J5" t="s">
        <v>150</v>
      </c>
      <c r="K5">
        <v>16.899999999999999</v>
      </c>
      <c r="P5">
        <v>45</v>
      </c>
      <c r="Q5" t="s">
        <v>18</v>
      </c>
      <c r="R5" t="s">
        <v>595</v>
      </c>
      <c r="S5" t="s">
        <v>463</v>
      </c>
      <c r="T5" t="s">
        <v>554</v>
      </c>
      <c r="U5" t="s">
        <v>597</v>
      </c>
      <c r="V5" t="s">
        <v>603</v>
      </c>
      <c r="W5" t="s">
        <v>534</v>
      </c>
      <c r="X5" t="s">
        <v>101</v>
      </c>
      <c r="AB5">
        <v>4208</v>
      </c>
      <c r="AG5">
        <v>19</v>
      </c>
      <c r="BB5">
        <v>1.28</v>
      </c>
      <c r="BC5">
        <v>0.78</v>
      </c>
      <c r="BD5">
        <v>2.11</v>
      </c>
      <c r="BF5" t="s">
        <v>598</v>
      </c>
      <c r="BG5" t="s">
        <v>610</v>
      </c>
    </row>
    <row r="6" spans="1:99">
      <c r="A6" t="s">
        <v>591</v>
      </c>
      <c r="B6" s="2" t="s">
        <v>467</v>
      </c>
      <c r="C6" s="1" t="s">
        <v>601</v>
      </c>
      <c r="D6">
        <v>2017</v>
      </c>
      <c r="E6" t="s">
        <v>611</v>
      </c>
      <c r="F6" t="s">
        <v>500</v>
      </c>
      <c r="G6" t="s">
        <v>547</v>
      </c>
      <c r="H6" t="s">
        <v>100</v>
      </c>
      <c r="I6" t="s">
        <v>603</v>
      </c>
      <c r="J6" t="s">
        <v>150</v>
      </c>
      <c r="K6">
        <v>16.899999999999999</v>
      </c>
      <c r="P6">
        <v>45</v>
      </c>
      <c r="Q6" t="s">
        <v>18</v>
      </c>
      <c r="R6" t="s">
        <v>596</v>
      </c>
      <c r="S6" t="s">
        <v>463</v>
      </c>
      <c r="T6" t="s">
        <v>554</v>
      </c>
      <c r="U6" t="s">
        <v>597</v>
      </c>
      <c r="V6" t="s">
        <v>603</v>
      </c>
      <c r="W6" t="s">
        <v>534</v>
      </c>
      <c r="X6" t="s">
        <v>101</v>
      </c>
      <c r="AB6">
        <v>4208</v>
      </c>
      <c r="AG6">
        <v>19</v>
      </c>
      <c r="BB6">
        <v>1.1399999999999999</v>
      </c>
      <c r="BC6">
        <v>0.73</v>
      </c>
      <c r="BD6">
        <v>1.79</v>
      </c>
      <c r="BF6" t="s">
        <v>598</v>
      </c>
      <c r="BG6" t="s">
        <v>610</v>
      </c>
    </row>
    <row r="7" spans="1:99">
      <c r="A7" t="s">
        <v>591</v>
      </c>
      <c r="B7" s="2" t="s">
        <v>467</v>
      </c>
      <c r="C7" s="1" t="s">
        <v>612</v>
      </c>
      <c r="D7">
        <v>2019</v>
      </c>
      <c r="E7" t="s">
        <v>613</v>
      </c>
      <c r="F7" t="s">
        <v>500</v>
      </c>
      <c r="G7" t="s">
        <v>564</v>
      </c>
      <c r="H7" t="s">
        <v>100</v>
      </c>
      <c r="I7" t="s">
        <v>614</v>
      </c>
      <c r="J7" t="s">
        <v>615</v>
      </c>
      <c r="Q7" t="s">
        <v>18</v>
      </c>
      <c r="R7" t="s">
        <v>595</v>
      </c>
      <c r="S7" t="s">
        <v>463</v>
      </c>
      <c r="T7" t="s">
        <v>569</v>
      </c>
      <c r="U7" t="s">
        <v>597</v>
      </c>
      <c r="V7" t="s">
        <v>616</v>
      </c>
      <c r="W7" t="s">
        <v>534</v>
      </c>
      <c r="X7" t="s">
        <v>101</v>
      </c>
      <c r="AB7">
        <v>11755</v>
      </c>
      <c r="AE7">
        <v>264</v>
      </c>
      <c r="AL7">
        <v>2.02</v>
      </c>
      <c r="AM7">
        <v>1.35</v>
      </c>
      <c r="AN7">
        <v>3.01</v>
      </c>
      <c r="AO7">
        <v>1E-3</v>
      </c>
      <c r="AP7" t="s">
        <v>598</v>
      </c>
      <c r="BB7">
        <v>0.96</v>
      </c>
      <c r="BC7">
        <v>0.64</v>
      </c>
      <c r="BD7">
        <v>1.42</v>
      </c>
      <c r="BE7">
        <v>0.83</v>
      </c>
      <c r="BF7" t="s">
        <v>599</v>
      </c>
      <c r="BG7" t="s">
        <v>617</v>
      </c>
    </row>
    <row r="8" spans="1:99">
      <c r="A8" t="s">
        <v>591</v>
      </c>
      <c r="B8" s="2" t="s">
        <v>467</v>
      </c>
      <c r="C8" s="1" t="s">
        <v>612</v>
      </c>
      <c r="D8">
        <v>2019</v>
      </c>
      <c r="E8" t="s">
        <v>613</v>
      </c>
      <c r="F8" t="s">
        <v>500</v>
      </c>
      <c r="G8" t="s">
        <v>564</v>
      </c>
      <c r="H8" t="s">
        <v>100</v>
      </c>
      <c r="I8" t="s">
        <v>614</v>
      </c>
      <c r="J8" t="s">
        <v>615</v>
      </c>
      <c r="Q8" t="s">
        <v>18</v>
      </c>
      <c r="R8" t="s">
        <v>596</v>
      </c>
      <c r="S8" t="s">
        <v>463</v>
      </c>
      <c r="T8" t="s">
        <v>569</v>
      </c>
      <c r="U8" t="s">
        <v>597</v>
      </c>
      <c r="V8" t="s">
        <v>616</v>
      </c>
      <c r="W8" t="s">
        <v>534</v>
      </c>
      <c r="X8" t="s">
        <v>101</v>
      </c>
      <c r="AB8">
        <v>11755</v>
      </c>
      <c r="AE8">
        <v>264</v>
      </c>
      <c r="AL8">
        <v>0.85</v>
      </c>
      <c r="AM8">
        <v>0.51</v>
      </c>
      <c r="AN8">
        <v>1.41</v>
      </c>
      <c r="AO8">
        <v>0.52100000000000002</v>
      </c>
      <c r="AP8" t="s">
        <v>599</v>
      </c>
      <c r="BB8">
        <v>0.71</v>
      </c>
      <c r="BC8">
        <v>0.41</v>
      </c>
      <c r="BD8">
        <v>1.21</v>
      </c>
      <c r="BE8">
        <v>0.20399999999999999</v>
      </c>
      <c r="BF8" t="s">
        <v>599</v>
      </c>
      <c r="BG8" t="s">
        <v>618</v>
      </c>
    </row>
    <row r="9" spans="1:99">
      <c r="A9" t="s">
        <v>591</v>
      </c>
      <c r="B9" s="2" t="s">
        <v>467</v>
      </c>
      <c r="C9" s="1" t="s">
        <v>612</v>
      </c>
      <c r="D9">
        <v>2019</v>
      </c>
      <c r="E9" t="s">
        <v>613</v>
      </c>
      <c r="F9" t="s">
        <v>500</v>
      </c>
      <c r="G9" t="s">
        <v>564</v>
      </c>
      <c r="H9" t="s">
        <v>100</v>
      </c>
      <c r="I9" t="s">
        <v>614</v>
      </c>
      <c r="J9" t="s">
        <v>615</v>
      </c>
      <c r="Q9" t="s">
        <v>18</v>
      </c>
      <c r="R9" t="s">
        <v>595</v>
      </c>
      <c r="S9" t="s">
        <v>463</v>
      </c>
      <c r="T9" t="s">
        <v>569</v>
      </c>
      <c r="U9" t="s">
        <v>597</v>
      </c>
      <c r="V9" t="s">
        <v>616</v>
      </c>
      <c r="W9" t="s">
        <v>534</v>
      </c>
      <c r="X9" t="s">
        <v>101</v>
      </c>
      <c r="AB9">
        <v>11755</v>
      </c>
      <c r="AE9">
        <v>264</v>
      </c>
      <c r="AL9">
        <v>1.1000000000000001</v>
      </c>
      <c r="AM9">
        <v>0.72</v>
      </c>
      <c r="AN9">
        <v>1.69</v>
      </c>
      <c r="AO9">
        <v>0.66</v>
      </c>
      <c r="AP9" t="s">
        <v>598</v>
      </c>
      <c r="BB9">
        <v>0.96</v>
      </c>
      <c r="BC9">
        <v>0.64</v>
      </c>
      <c r="BD9">
        <v>1.42</v>
      </c>
      <c r="BE9">
        <v>0.83</v>
      </c>
      <c r="BF9" t="s">
        <v>599</v>
      </c>
      <c r="BG9" t="s">
        <v>617</v>
      </c>
      <c r="CU9" t="s">
        <v>619</v>
      </c>
    </row>
    <row r="10" spans="1:99">
      <c r="B10" s="2" t="s">
        <v>146</v>
      </c>
      <c r="C10" s="1" t="s">
        <v>620</v>
      </c>
      <c r="D10">
        <v>2002</v>
      </c>
      <c r="E10" t="s">
        <v>621</v>
      </c>
      <c r="F10" t="s">
        <v>622</v>
      </c>
      <c r="G10" t="s">
        <v>623</v>
      </c>
      <c r="H10" t="s">
        <v>100</v>
      </c>
    </row>
    <row r="11" spans="1:99">
      <c r="B11" s="2" t="s">
        <v>146</v>
      </c>
      <c r="C11" s="1" t="s">
        <v>273</v>
      </c>
      <c r="D11">
        <v>2002</v>
      </c>
    </row>
    <row r="12" spans="1:99">
      <c r="B12" s="2" t="s">
        <v>624</v>
      </c>
      <c r="C12" s="1" t="s">
        <v>625</v>
      </c>
      <c r="D12">
        <v>2009</v>
      </c>
      <c r="F12" t="s">
        <v>626</v>
      </c>
      <c r="G12" t="s">
        <v>627</v>
      </c>
      <c r="H12" t="s">
        <v>100</v>
      </c>
      <c r="I12" t="s">
        <v>628</v>
      </c>
      <c r="J12" t="s">
        <v>629</v>
      </c>
    </row>
    <row r="13" spans="1:99">
      <c r="B13" s="2" t="s">
        <v>624</v>
      </c>
      <c r="C13" s="1"/>
    </row>
    <row r="14" spans="1:99">
      <c r="A14" t="s">
        <v>591</v>
      </c>
      <c r="B14" s="2" t="s">
        <v>630</v>
      </c>
      <c r="C14" s="1" t="s">
        <v>631</v>
      </c>
      <c r="D14">
        <v>1989</v>
      </c>
      <c r="E14" t="s">
        <v>632</v>
      </c>
      <c r="F14" t="s">
        <v>189</v>
      </c>
      <c r="G14" t="s">
        <v>633</v>
      </c>
      <c r="H14" t="s">
        <v>100</v>
      </c>
      <c r="I14" t="s">
        <v>634</v>
      </c>
      <c r="J14" t="s">
        <v>635</v>
      </c>
      <c r="P14">
        <v>100</v>
      </c>
      <c r="Q14" t="s">
        <v>636</v>
      </c>
      <c r="R14" t="s">
        <v>637</v>
      </c>
      <c r="S14" t="s">
        <v>463</v>
      </c>
      <c r="T14" t="s">
        <v>638</v>
      </c>
      <c r="U14" t="s">
        <v>597</v>
      </c>
      <c r="V14" t="s">
        <v>634</v>
      </c>
      <c r="W14" t="s">
        <v>5</v>
      </c>
      <c r="X14" t="s">
        <v>639</v>
      </c>
      <c r="AA14" t="s">
        <v>640</v>
      </c>
      <c r="AB14">
        <f>AC14+AD14</f>
        <v>7099</v>
      </c>
      <c r="AC14">
        <v>911</v>
      </c>
      <c r="AD14">
        <v>6188</v>
      </c>
      <c r="AE14">
        <v>33</v>
      </c>
      <c r="AF14">
        <f>AB14-AE14</f>
        <v>7066</v>
      </c>
      <c r="AG14" s="88">
        <f>(AE14*100)/AB14</f>
        <v>0.46485420481757994</v>
      </c>
      <c r="AH14">
        <v>5</v>
      </c>
      <c r="AI14">
        <v>28</v>
      </c>
      <c r="AJ14">
        <f>AC14-AH14</f>
        <v>906</v>
      </c>
      <c r="AK14">
        <f>AD14-AI14</f>
        <v>6160</v>
      </c>
      <c r="AL14" s="88">
        <f>(AH14/AI14)/(AJ14/AK14)</f>
        <v>1.2141280353200883</v>
      </c>
      <c r="AP14" t="s">
        <v>598</v>
      </c>
      <c r="AQ14">
        <v>1.2</v>
      </c>
      <c r="AR14">
        <v>0.5</v>
      </c>
      <c r="AS14">
        <v>3.1</v>
      </c>
      <c r="AU14" t="s">
        <v>598</v>
      </c>
    </row>
    <row r="15" spans="1:99">
      <c r="A15" t="s">
        <v>591</v>
      </c>
      <c r="B15" s="2" t="s">
        <v>630</v>
      </c>
      <c r="C15" s="1" t="s">
        <v>631</v>
      </c>
      <c r="D15">
        <v>1989</v>
      </c>
      <c r="E15" t="s">
        <v>632</v>
      </c>
      <c r="F15" t="s">
        <v>189</v>
      </c>
      <c r="G15" t="s">
        <v>633</v>
      </c>
      <c r="H15" t="s">
        <v>100</v>
      </c>
      <c r="I15" t="s">
        <v>634</v>
      </c>
      <c r="J15" t="s">
        <v>635</v>
      </c>
      <c r="P15">
        <v>100</v>
      </c>
      <c r="Q15" t="s">
        <v>636</v>
      </c>
      <c r="R15" t="s">
        <v>641</v>
      </c>
      <c r="S15" t="s">
        <v>463</v>
      </c>
      <c r="T15" t="s">
        <v>638</v>
      </c>
      <c r="U15" t="s">
        <v>597</v>
      </c>
      <c r="V15" t="s">
        <v>642</v>
      </c>
      <c r="W15" t="s">
        <v>5</v>
      </c>
      <c r="X15" t="s">
        <v>639</v>
      </c>
      <c r="AA15" t="s">
        <v>640</v>
      </c>
      <c r="AB15">
        <f t="shared" ref="AB15:AB17" si="0">AC15+AD15</f>
        <v>6464</v>
      </c>
      <c r="AC15">
        <v>276</v>
      </c>
      <c r="AD15">
        <v>6188</v>
      </c>
      <c r="AE15">
        <v>31</v>
      </c>
      <c r="AF15">
        <f t="shared" ref="AF15:AF16" si="1">AB15-AE15</f>
        <v>6433</v>
      </c>
      <c r="AG15" s="88">
        <f t="shared" ref="AG15:AG16" si="2">(AE15*100)/AB15</f>
        <v>0.47957920792079206</v>
      </c>
      <c r="AH15">
        <v>3</v>
      </c>
      <c r="AI15">
        <v>28</v>
      </c>
      <c r="AJ15">
        <f t="shared" ref="AJ15:AK16" si="3">AC15-AH15</f>
        <v>273</v>
      </c>
      <c r="AK15">
        <f t="shared" si="3"/>
        <v>6160</v>
      </c>
      <c r="AL15" s="88">
        <f t="shared" ref="AL15:AL16" si="4">(AH15/AI15)/(AJ15/AK15)</f>
        <v>2.4175824175824174</v>
      </c>
      <c r="AP15" t="s">
        <v>598</v>
      </c>
      <c r="AQ15">
        <v>2.4</v>
      </c>
      <c r="AR15">
        <v>0.8</v>
      </c>
      <c r="AS15">
        <v>7.6</v>
      </c>
      <c r="AU15" t="s">
        <v>598</v>
      </c>
    </row>
    <row r="16" spans="1:99">
      <c r="A16" t="s">
        <v>591</v>
      </c>
      <c r="B16" s="2" t="s">
        <v>630</v>
      </c>
      <c r="C16" s="1" t="s">
        <v>631</v>
      </c>
      <c r="D16">
        <v>1989</v>
      </c>
      <c r="E16" t="s">
        <v>632</v>
      </c>
      <c r="F16" t="s">
        <v>189</v>
      </c>
      <c r="G16" t="s">
        <v>633</v>
      </c>
      <c r="H16" t="s">
        <v>100</v>
      </c>
      <c r="I16" t="s">
        <v>634</v>
      </c>
      <c r="J16" t="s">
        <v>635</v>
      </c>
      <c r="P16">
        <v>100</v>
      </c>
      <c r="Q16" t="s">
        <v>636</v>
      </c>
      <c r="R16" t="s">
        <v>643</v>
      </c>
      <c r="S16" t="s">
        <v>463</v>
      </c>
      <c r="T16" t="s">
        <v>638</v>
      </c>
      <c r="U16" t="s">
        <v>597</v>
      </c>
      <c r="V16" t="s">
        <v>644</v>
      </c>
      <c r="W16" t="s">
        <v>5</v>
      </c>
      <c r="X16" t="s">
        <v>639</v>
      </c>
      <c r="AA16" t="s">
        <v>640</v>
      </c>
      <c r="AB16">
        <f t="shared" si="0"/>
        <v>6508</v>
      </c>
      <c r="AC16">
        <v>320</v>
      </c>
      <c r="AD16">
        <v>6188</v>
      </c>
      <c r="AE16">
        <v>34</v>
      </c>
      <c r="AF16">
        <f t="shared" si="1"/>
        <v>6474</v>
      </c>
      <c r="AG16" s="88">
        <f t="shared" si="2"/>
        <v>0.52243392747387829</v>
      </c>
      <c r="AH16">
        <v>6</v>
      </c>
      <c r="AI16">
        <v>28</v>
      </c>
      <c r="AJ16">
        <f t="shared" si="3"/>
        <v>314</v>
      </c>
      <c r="AK16">
        <f t="shared" si="3"/>
        <v>6160</v>
      </c>
      <c r="AL16" s="88">
        <f t="shared" si="4"/>
        <v>4.2038216560509554</v>
      </c>
      <c r="AP16" t="s">
        <v>598</v>
      </c>
      <c r="AQ16">
        <v>4.0999999999999996</v>
      </c>
      <c r="AR16">
        <v>1.8</v>
      </c>
      <c r="AS16">
        <v>9.3000000000000007</v>
      </c>
      <c r="AU16" t="s">
        <v>598</v>
      </c>
    </row>
    <row r="17" spans="1:93">
      <c r="A17" s="2" t="s">
        <v>645</v>
      </c>
      <c r="B17" s="2" t="s">
        <v>423</v>
      </c>
      <c r="C17" s="1" t="s">
        <v>646</v>
      </c>
      <c r="D17" s="2">
        <v>1993</v>
      </c>
      <c r="E17" s="2"/>
      <c r="F17" s="2" t="s">
        <v>647</v>
      </c>
      <c r="G17" s="2" t="s">
        <v>648</v>
      </c>
      <c r="H17" s="2" t="s">
        <v>100</v>
      </c>
      <c r="I17" s="2" t="s">
        <v>528</v>
      </c>
      <c r="J17" s="2"/>
      <c r="K17" s="2"/>
      <c r="L17" s="2"/>
      <c r="M17" s="2"/>
      <c r="N17" s="2"/>
      <c r="O17" s="2"/>
      <c r="P17" s="2">
        <v>62</v>
      </c>
      <c r="Q17" s="2" t="s">
        <v>381</v>
      </c>
      <c r="S17" s="2"/>
      <c r="T17" s="2" t="s">
        <v>649</v>
      </c>
      <c r="U17" s="2" t="s">
        <v>597</v>
      </c>
      <c r="V17" s="2" t="s">
        <v>650</v>
      </c>
      <c r="W17" s="2" t="s">
        <v>534</v>
      </c>
      <c r="X17" s="2" t="s">
        <v>639</v>
      </c>
      <c r="Y17" s="2"/>
      <c r="Z17" s="2"/>
      <c r="AA17" s="2"/>
      <c r="AB17">
        <f t="shared" si="0"/>
        <v>290</v>
      </c>
      <c r="AC17" s="2">
        <v>80</v>
      </c>
      <c r="AD17" s="2">
        <v>210</v>
      </c>
      <c r="AH17" s="191"/>
      <c r="AI17" s="191"/>
      <c r="AJ17" s="2"/>
      <c r="AK17" s="2"/>
      <c r="AL17" s="2">
        <v>4.4000000000000004</v>
      </c>
      <c r="AM17" s="2">
        <v>2.6</v>
      </c>
      <c r="AN17" s="2">
        <v>7.4</v>
      </c>
      <c r="AO17" s="2">
        <v>1E-3</v>
      </c>
      <c r="AP17" s="2" t="s">
        <v>598</v>
      </c>
      <c r="AQ17" s="2"/>
      <c r="AR17" s="2"/>
      <c r="AS17" s="2"/>
      <c r="AT17" s="2"/>
      <c r="AU17" s="2"/>
      <c r="AV17" s="2"/>
      <c r="AW17" s="2"/>
      <c r="AX17" s="2"/>
      <c r="AY17" s="2"/>
      <c r="AZ17" s="2"/>
      <c r="BA17" s="2"/>
      <c r="BB17" s="2"/>
      <c r="BC17" s="2"/>
      <c r="BD17" s="2"/>
      <c r="BE17" s="2"/>
      <c r="BF17" s="2"/>
      <c r="BG17" s="2"/>
      <c r="BH17" s="2"/>
      <c r="BI17" s="2"/>
      <c r="BJ17" s="2"/>
      <c r="BK17" s="2"/>
      <c r="BL17" s="2"/>
      <c r="BM17" s="2"/>
      <c r="BN17" s="2"/>
      <c r="BO17" s="2"/>
      <c r="BP17" s="2"/>
      <c r="BQ17" s="2"/>
      <c r="BR17" s="2"/>
      <c r="BS17" s="2"/>
      <c r="BT17" s="2"/>
      <c r="BU17" s="2"/>
      <c r="BV17" s="2"/>
      <c r="BW17" s="2"/>
      <c r="BX17" s="2"/>
      <c r="BY17" s="2"/>
      <c r="BZ17" s="2" t="s">
        <v>651</v>
      </c>
      <c r="CA17" s="2" t="s">
        <v>652</v>
      </c>
      <c r="CB17" s="2" t="s">
        <v>653</v>
      </c>
      <c r="CC17" s="2">
        <v>1E-3</v>
      </c>
      <c r="CD17" s="2"/>
      <c r="CE17" s="2"/>
      <c r="CF17" s="2"/>
      <c r="CG17" s="2"/>
      <c r="CH17" s="2" t="s">
        <v>654</v>
      </c>
      <c r="CI17" s="2"/>
    </row>
    <row r="18" spans="1:93" ht="14" customHeight="1">
      <c r="A18" t="s">
        <v>591</v>
      </c>
      <c r="B18" s="2" t="s">
        <v>630</v>
      </c>
      <c r="C18" s="1" t="s">
        <v>655</v>
      </c>
      <c r="D18">
        <v>2001</v>
      </c>
      <c r="E18" t="s">
        <v>656</v>
      </c>
      <c r="F18" t="s">
        <v>301</v>
      </c>
      <c r="G18" t="s">
        <v>459</v>
      </c>
      <c r="H18" t="s">
        <v>100</v>
      </c>
      <c r="I18" t="s">
        <v>657</v>
      </c>
      <c r="J18" t="s">
        <v>303</v>
      </c>
      <c r="Q18" t="s">
        <v>658</v>
      </c>
      <c r="R18" t="s">
        <v>659</v>
      </c>
      <c r="S18" t="s">
        <v>463</v>
      </c>
      <c r="T18" t="s">
        <v>87</v>
      </c>
      <c r="U18" t="s">
        <v>597</v>
      </c>
      <c r="V18" t="s">
        <v>660</v>
      </c>
      <c r="W18" t="s">
        <v>534</v>
      </c>
      <c r="Y18" t="s">
        <v>661</v>
      </c>
      <c r="Z18" t="s">
        <v>662</v>
      </c>
      <c r="AB18">
        <v>6722</v>
      </c>
      <c r="AE18">
        <v>99</v>
      </c>
      <c r="AF18">
        <f>AB18-AE18</f>
        <v>6623</v>
      </c>
      <c r="AG18" s="88">
        <f>(AE18*100)/AB18</f>
        <v>1.4727759595358525</v>
      </c>
      <c r="AJ18">
        <f>AC18-AH18</f>
        <v>0</v>
      </c>
      <c r="AK18">
        <f>AD18-AI18</f>
        <v>0</v>
      </c>
      <c r="BB18">
        <v>3.98</v>
      </c>
      <c r="BC18">
        <v>2.59</v>
      </c>
      <c r="BD18">
        <v>6.14</v>
      </c>
      <c r="BF18" t="s">
        <v>598</v>
      </c>
      <c r="BG18" t="s">
        <v>663</v>
      </c>
      <c r="CO18" t="s">
        <v>664</v>
      </c>
    </row>
    <row r="19" spans="1:93">
      <c r="A19" t="s">
        <v>591</v>
      </c>
      <c r="B19" s="2" t="s">
        <v>630</v>
      </c>
      <c r="C19" s="1" t="s">
        <v>655</v>
      </c>
      <c r="D19">
        <v>2001</v>
      </c>
      <c r="E19" t="s">
        <v>656</v>
      </c>
      <c r="F19" t="s">
        <v>301</v>
      </c>
      <c r="G19" t="s">
        <v>459</v>
      </c>
      <c r="H19" t="s">
        <v>100</v>
      </c>
      <c r="I19" t="s">
        <v>657</v>
      </c>
      <c r="J19" t="s">
        <v>303</v>
      </c>
      <c r="Q19" t="s">
        <v>658</v>
      </c>
      <c r="R19" t="s">
        <v>665</v>
      </c>
      <c r="S19" t="s">
        <v>463</v>
      </c>
      <c r="T19" t="s">
        <v>87</v>
      </c>
      <c r="U19" t="s">
        <v>597</v>
      </c>
      <c r="V19" t="s">
        <v>660</v>
      </c>
      <c r="W19" t="s">
        <v>534</v>
      </c>
      <c r="Y19" t="s">
        <v>661</v>
      </c>
      <c r="Z19" t="s">
        <v>662</v>
      </c>
      <c r="AB19">
        <v>6722</v>
      </c>
      <c r="AE19">
        <v>99</v>
      </c>
      <c r="AF19">
        <f t="shared" ref="AF19:AF20" si="5">AB19-AE19</f>
        <v>6623</v>
      </c>
      <c r="AG19" s="88">
        <f t="shared" ref="AG19:AG20" si="6">(AE19*100)/AB19</f>
        <v>1.4727759595358525</v>
      </c>
      <c r="BB19">
        <v>4.1500000000000004</v>
      </c>
      <c r="BC19">
        <v>2.56</v>
      </c>
      <c r="BD19">
        <v>6.68</v>
      </c>
      <c r="BF19" t="s">
        <v>598</v>
      </c>
      <c r="BG19" t="s">
        <v>663</v>
      </c>
    </row>
    <row r="20" spans="1:93">
      <c r="A20" t="s">
        <v>591</v>
      </c>
      <c r="B20" s="2" t="s">
        <v>630</v>
      </c>
      <c r="C20" s="1" t="s">
        <v>655</v>
      </c>
      <c r="D20">
        <v>2001</v>
      </c>
      <c r="E20" t="s">
        <v>656</v>
      </c>
      <c r="F20" t="s">
        <v>301</v>
      </c>
      <c r="G20" t="s">
        <v>459</v>
      </c>
      <c r="H20" t="s">
        <v>100</v>
      </c>
      <c r="I20" t="s">
        <v>657</v>
      </c>
      <c r="J20" t="s">
        <v>303</v>
      </c>
      <c r="Q20" t="s">
        <v>658</v>
      </c>
      <c r="R20" t="s">
        <v>666</v>
      </c>
      <c r="S20" t="s">
        <v>463</v>
      </c>
      <c r="T20" t="s">
        <v>87</v>
      </c>
      <c r="U20" t="s">
        <v>597</v>
      </c>
      <c r="V20" t="s">
        <v>660</v>
      </c>
      <c r="W20" t="s">
        <v>534</v>
      </c>
      <c r="Y20" t="s">
        <v>661</v>
      </c>
      <c r="Z20" t="s">
        <v>662</v>
      </c>
      <c r="AB20">
        <v>6722</v>
      </c>
      <c r="AE20">
        <v>99</v>
      </c>
      <c r="AF20">
        <f t="shared" si="5"/>
        <v>6623</v>
      </c>
      <c r="AG20" s="88">
        <f t="shared" si="6"/>
        <v>1.4727759595358525</v>
      </c>
      <c r="BB20">
        <v>5.86</v>
      </c>
      <c r="BC20">
        <v>3.37</v>
      </c>
      <c r="BD20">
        <v>10.8</v>
      </c>
      <c r="BF20" t="s">
        <v>598</v>
      </c>
      <c r="BG20" t="s">
        <v>663</v>
      </c>
    </row>
    <row r="21" spans="1:93">
      <c r="A21" t="s">
        <v>591</v>
      </c>
      <c r="B21" s="2" t="s">
        <v>630</v>
      </c>
      <c r="C21" s="1" t="s">
        <v>667</v>
      </c>
      <c r="D21">
        <v>2002</v>
      </c>
      <c r="E21" t="s">
        <v>668</v>
      </c>
      <c r="F21" t="s">
        <v>669</v>
      </c>
      <c r="G21" t="s">
        <v>670</v>
      </c>
      <c r="H21" t="s">
        <v>100</v>
      </c>
      <c r="I21" t="s">
        <v>628</v>
      </c>
      <c r="J21" t="s">
        <v>671</v>
      </c>
      <c r="P21">
        <v>78.3</v>
      </c>
      <c r="Q21" t="s">
        <v>658</v>
      </c>
      <c r="R21" t="s">
        <v>672</v>
      </c>
      <c r="S21" t="s">
        <v>673</v>
      </c>
      <c r="T21" t="s">
        <v>470</v>
      </c>
      <c r="U21" t="s">
        <v>597</v>
      </c>
      <c r="V21" t="s">
        <v>628</v>
      </c>
      <c r="W21" t="s">
        <v>534</v>
      </c>
      <c r="Y21" t="s">
        <v>661</v>
      </c>
      <c r="Z21" t="s">
        <v>662</v>
      </c>
      <c r="AB21">
        <v>503</v>
      </c>
      <c r="AC21">
        <v>30</v>
      </c>
      <c r="AG21" s="88">
        <v>30</v>
      </c>
      <c r="AL21">
        <v>4.7699999999999996</v>
      </c>
      <c r="AM21">
        <v>2.04</v>
      </c>
      <c r="AN21">
        <v>11.12</v>
      </c>
      <c r="AO21">
        <v>1E-3</v>
      </c>
      <c r="AP21" t="s">
        <v>598</v>
      </c>
      <c r="BB21">
        <v>3.26</v>
      </c>
      <c r="BC21">
        <v>1.18</v>
      </c>
      <c r="BD21">
        <v>9.0299999999999994</v>
      </c>
      <c r="BE21">
        <v>2.3E-2</v>
      </c>
      <c r="BF21" t="s">
        <v>674</v>
      </c>
      <c r="BG21" t="s">
        <v>675</v>
      </c>
    </row>
    <row r="22" spans="1:93">
      <c r="A22" t="s">
        <v>591</v>
      </c>
      <c r="B22" s="2" t="s">
        <v>630</v>
      </c>
      <c r="C22" s="1" t="s">
        <v>667</v>
      </c>
      <c r="D22">
        <v>2002</v>
      </c>
      <c r="E22" t="s">
        <v>668</v>
      </c>
      <c r="F22" t="s">
        <v>669</v>
      </c>
      <c r="G22" t="s">
        <v>670</v>
      </c>
      <c r="H22" t="s">
        <v>100</v>
      </c>
      <c r="I22" t="s">
        <v>628</v>
      </c>
      <c r="J22" t="s">
        <v>671</v>
      </c>
      <c r="P22">
        <v>78.3</v>
      </c>
      <c r="Q22" t="s">
        <v>658</v>
      </c>
      <c r="R22" t="s">
        <v>676</v>
      </c>
      <c r="S22" t="s">
        <v>673</v>
      </c>
      <c r="T22" t="s">
        <v>470</v>
      </c>
      <c r="U22" t="s">
        <v>597</v>
      </c>
      <c r="V22" t="s">
        <v>628</v>
      </c>
      <c r="W22" t="s">
        <v>534</v>
      </c>
      <c r="Y22" t="s">
        <v>661</v>
      </c>
      <c r="Z22" t="s">
        <v>662</v>
      </c>
      <c r="AB22">
        <v>503</v>
      </c>
      <c r="AC22">
        <v>57</v>
      </c>
      <c r="AG22" s="88">
        <v>22.8</v>
      </c>
      <c r="AL22">
        <v>3.47</v>
      </c>
      <c r="AM22">
        <v>1.71</v>
      </c>
      <c r="AN22">
        <v>7.05</v>
      </c>
      <c r="AO22">
        <v>1E-3</v>
      </c>
      <c r="AP22" t="s">
        <v>598</v>
      </c>
    </row>
    <row r="23" spans="1:93">
      <c r="A23" t="s">
        <v>591</v>
      </c>
      <c r="B23" s="2" t="s">
        <v>630</v>
      </c>
      <c r="C23" s="1" t="s">
        <v>667</v>
      </c>
      <c r="D23">
        <v>2002</v>
      </c>
      <c r="E23" t="s">
        <v>668</v>
      </c>
      <c r="F23" t="s">
        <v>669</v>
      </c>
      <c r="G23" t="s">
        <v>670</v>
      </c>
      <c r="H23" t="s">
        <v>100</v>
      </c>
      <c r="I23" t="s">
        <v>628</v>
      </c>
      <c r="J23" t="s">
        <v>671</v>
      </c>
      <c r="P23">
        <v>78.3</v>
      </c>
      <c r="Q23" t="s">
        <v>658</v>
      </c>
      <c r="R23" t="s">
        <v>595</v>
      </c>
      <c r="S23" t="s">
        <v>463</v>
      </c>
      <c r="T23" t="s">
        <v>470</v>
      </c>
      <c r="U23" t="s">
        <v>597</v>
      </c>
      <c r="V23" t="s">
        <v>628</v>
      </c>
      <c r="W23" t="s">
        <v>534</v>
      </c>
      <c r="Y23" t="s">
        <v>661</v>
      </c>
      <c r="Z23" t="s">
        <v>662</v>
      </c>
      <c r="AB23">
        <v>503</v>
      </c>
      <c r="AC23">
        <v>222</v>
      </c>
      <c r="AG23" s="88">
        <v>13.1</v>
      </c>
      <c r="AL23">
        <v>2.0699999999999998</v>
      </c>
      <c r="AM23">
        <v>1.1299999999999999</v>
      </c>
      <c r="AN23">
        <v>3.8</v>
      </c>
      <c r="AO23">
        <v>1.9E-2</v>
      </c>
      <c r="AP23" t="s">
        <v>598</v>
      </c>
    </row>
    <row r="24" spans="1:93">
      <c r="A24" t="s">
        <v>591</v>
      </c>
      <c r="B24" s="2" t="s">
        <v>630</v>
      </c>
      <c r="C24" s="1" t="s">
        <v>667</v>
      </c>
      <c r="D24">
        <v>2002</v>
      </c>
      <c r="E24" t="s">
        <v>668</v>
      </c>
      <c r="F24" t="s">
        <v>669</v>
      </c>
      <c r="G24" t="s">
        <v>670</v>
      </c>
      <c r="H24" t="s">
        <v>100</v>
      </c>
      <c r="I24" t="s">
        <v>628</v>
      </c>
      <c r="J24" t="s">
        <v>671</v>
      </c>
      <c r="P24">
        <v>78.3</v>
      </c>
      <c r="Q24" t="s">
        <v>658</v>
      </c>
      <c r="R24" t="s">
        <v>641</v>
      </c>
      <c r="S24" t="s">
        <v>463</v>
      </c>
      <c r="T24" t="s">
        <v>470</v>
      </c>
      <c r="U24" t="s">
        <v>597</v>
      </c>
      <c r="V24" t="s">
        <v>628</v>
      </c>
      <c r="W24" t="s">
        <v>534</v>
      </c>
      <c r="Y24" t="s">
        <v>661</v>
      </c>
      <c r="Z24" t="s">
        <v>662</v>
      </c>
      <c r="AB24">
        <v>503</v>
      </c>
      <c r="AC24">
        <v>291</v>
      </c>
      <c r="AG24" s="88">
        <v>10.3</v>
      </c>
      <c r="AL24">
        <v>1.23</v>
      </c>
      <c r="AM24">
        <v>0.67</v>
      </c>
      <c r="AN24">
        <v>2.29</v>
      </c>
      <c r="AO24">
        <v>0.49399999999999999</v>
      </c>
      <c r="AP24" t="s">
        <v>598</v>
      </c>
      <c r="BB24">
        <v>0.46</v>
      </c>
      <c r="BC24">
        <v>0.21</v>
      </c>
      <c r="BD24">
        <v>1.03</v>
      </c>
      <c r="BE24">
        <v>0.06</v>
      </c>
      <c r="BF24" t="s">
        <v>599</v>
      </c>
      <c r="BG24" t="s">
        <v>677</v>
      </c>
    </row>
    <row r="25" spans="1:93">
      <c r="A25" t="s">
        <v>591</v>
      </c>
      <c r="B25" s="2" t="s">
        <v>630</v>
      </c>
      <c r="C25" s="1" t="s">
        <v>678</v>
      </c>
      <c r="D25">
        <v>2002</v>
      </c>
      <c r="E25" t="s">
        <v>679</v>
      </c>
      <c r="F25" t="s">
        <v>500</v>
      </c>
      <c r="G25" t="s">
        <v>680</v>
      </c>
      <c r="H25" t="s">
        <v>100</v>
      </c>
      <c r="I25" t="s">
        <v>650</v>
      </c>
      <c r="J25" t="s">
        <v>529</v>
      </c>
      <c r="Q25" t="s">
        <v>681</v>
      </c>
      <c r="R25" t="s">
        <v>676</v>
      </c>
      <c r="S25" t="s">
        <v>673</v>
      </c>
      <c r="T25" t="s">
        <v>650</v>
      </c>
      <c r="U25" t="s">
        <v>597</v>
      </c>
      <c r="V25" t="s">
        <v>650</v>
      </c>
      <c r="W25" t="s">
        <v>534</v>
      </c>
      <c r="Y25" t="s">
        <v>661</v>
      </c>
      <c r="Z25" t="s">
        <v>662</v>
      </c>
      <c r="AB25">
        <v>5877</v>
      </c>
      <c r="AG25" s="88"/>
      <c r="AK25">
        <f>AD25-AI25</f>
        <v>0</v>
      </c>
      <c r="AL25">
        <v>3.49</v>
      </c>
      <c r="AM25">
        <v>1.35</v>
      </c>
      <c r="AN25">
        <v>9.02</v>
      </c>
      <c r="AP25" t="s">
        <v>598</v>
      </c>
    </row>
    <row r="26" spans="1:93">
      <c r="A26" t="s">
        <v>591</v>
      </c>
      <c r="B26" s="2" t="s">
        <v>467</v>
      </c>
      <c r="C26" s="1" t="s">
        <v>682</v>
      </c>
      <c r="D26">
        <v>2012</v>
      </c>
      <c r="E26" t="s">
        <v>683</v>
      </c>
      <c r="F26" t="s">
        <v>189</v>
      </c>
      <c r="G26" t="s">
        <v>684</v>
      </c>
      <c r="H26" t="s">
        <v>100</v>
      </c>
      <c r="I26" t="s">
        <v>685</v>
      </c>
      <c r="J26" t="s">
        <v>190</v>
      </c>
      <c r="P26">
        <v>100</v>
      </c>
      <c r="Q26" t="s">
        <v>18</v>
      </c>
      <c r="R26" t="s">
        <v>686</v>
      </c>
      <c r="S26" t="s">
        <v>463</v>
      </c>
      <c r="T26" t="s">
        <v>685</v>
      </c>
      <c r="U26" t="s">
        <v>597</v>
      </c>
      <c r="V26" t="s">
        <v>687</v>
      </c>
      <c r="W26" t="s">
        <v>5</v>
      </c>
      <c r="X26" t="s">
        <v>639</v>
      </c>
      <c r="AA26" t="s">
        <v>688</v>
      </c>
      <c r="AB26">
        <f>AC26+AD26</f>
        <v>41943</v>
      </c>
      <c r="AC26">
        <v>4615</v>
      </c>
      <c r="AD26">
        <v>37328</v>
      </c>
      <c r="AE26">
        <v>322</v>
      </c>
      <c r="AF26">
        <f>AB26-AE26</f>
        <v>41621</v>
      </c>
      <c r="AG26" s="88">
        <f>(AE26*100)/AB26</f>
        <v>0.7677085568509644</v>
      </c>
      <c r="AH26">
        <v>67</v>
      </c>
      <c r="AI26">
        <v>255</v>
      </c>
      <c r="AJ26">
        <f>AC26-AH26</f>
        <v>4548</v>
      </c>
      <c r="AK26">
        <f>AD26-AI26</f>
        <v>37073</v>
      </c>
      <c r="AL26" s="88">
        <f>(AH26/AI26)/(AJ26/AK26)</f>
        <v>2.1417653956921381</v>
      </c>
      <c r="AP26" t="s">
        <v>598</v>
      </c>
      <c r="BB26">
        <v>1.8</v>
      </c>
      <c r="BC26">
        <v>1.3</v>
      </c>
      <c r="BD26">
        <v>2.5</v>
      </c>
      <c r="BF26" t="s">
        <v>598</v>
      </c>
      <c r="BG26" t="s">
        <v>689</v>
      </c>
    </row>
    <row r="27" spans="1:93">
      <c r="A27" t="s">
        <v>591</v>
      </c>
      <c r="B27" s="2" t="s">
        <v>467</v>
      </c>
      <c r="C27" s="1" t="s">
        <v>682</v>
      </c>
      <c r="D27">
        <v>2012</v>
      </c>
      <c r="E27" t="s">
        <v>683</v>
      </c>
      <c r="F27" t="s">
        <v>189</v>
      </c>
      <c r="G27" t="s">
        <v>684</v>
      </c>
      <c r="H27" t="s">
        <v>100</v>
      </c>
      <c r="I27" t="s">
        <v>685</v>
      </c>
      <c r="J27" t="s">
        <v>190</v>
      </c>
      <c r="P27">
        <v>100</v>
      </c>
      <c r="Q27" t="s">
        <v>18</v>
      </c>
      <c r="R27" t="s">
        <v>641</v>
      </c>
      <c r="S27" t="s">
        <v>463</v>
      </c>
      <c r="T27" t="s">
        <v>685</v>
      </c>
      <c r="U27" t="s">
        <v>597</v>
      </c>
      <c r="V27" t="s">
        <v>687</v>
      </c>
      <c r="W27" t="s">
        <v>5</v>
      </c>
      <c r="X27" t="s">
        <v>639</v>
      </c>
      <c r="AA27" t="s">
        <v>688</v>
      </c>
      <c r="AB27">
        <f>AC27+AD27</f>
        <v>38095</v>
      </c>
      <c r="AC27">
        <v>767</v>
      </c>
      <c r="AD27">
        <v>37328</v>
      </c>
      <c r="AE27">
        <v>287</v>
      </c>
      <c r="AF27">
        <f>AB27-AE27</f>
        <v>37808</v>
      </c>
      <c r="AG27" s="88">
        <f>(AE27*100)/AB27</f>
        <v>0.75337970862317893</v>
      </c>
      <c r="AH27">
        <v>32</v>
      </c>
      <c r="AI27">
        <v>255</v>
      </c>
      <c r="AJ27">
        <f t="shared" ref="AJ27:AK42" si="7">AC27-AH27</f>
        <v>735</v>
      </c>
      <c r="AK27">
        <f t="shared" si="7"/>
        <v>37073</v>
      </c>
      <c r="AL27" s="88">
        <f t="shared" ref="AL27:AL52" si="8">(AH27/AI27)/(AJ27/AK27)</f>
        <v>6.3296571962118184</v>
      </c>
      <c r="AP27" t="s">
        <v>598</v>
      </c>
      <c r="BB27">
        <v>3.7</v>
      </c>
      <c r="BC27">
        <v>2.2999999999999998</v>
      </c>
      <c r="BD27">
        <v>5.8</v>
      </c>
      <c r="BF27" t="s">
        <v>598</v>
      </c>
      <c r="BG27" t="s">
        <v>689</v>
      </c>
    </row>
    <row r="28" spans="1:93">
      <c r="A28" t="s">
        <v>591</v>
      </c>
      <c r="B28" s="2" t="s">
        <v>467</v>
      </c>
      <c r="C28" s="1" t="s">
        <v>682</v>
      </c>
      <c r="D28">
        <v>2012</v>
      </c>
      <c r="E28" t="s">
        <v>683</v>
      </c>
      <c r="F28" t="s">
        <v>189</v>
      </c>
      <c r="G28" t="s">
        <v>684</v>
      </c>
      <c r="H28" t="s">
        <v>100</v>
      </c>
      <c r="I28" t="s">
        <v>685</v>
      </c>
      <c r="J28" t="s">
        <v>190</v>
      </c>
      <c r="P28">
        <v>100</v>
      </c>
      <c r="Q28" t="s">
        <v>18</v>
      </c>
      <c r="R28" t="s">
        <v>686</v>
      </c>
      <c r="S28" t="s">
        <v>463</v>
      </c>
      <c r="T28" t="s">
        <v>685</v>
      </c>
      <c r="U28" t="s">
        <v>597</v>
      </c>
      <c r="V28" t="s">
        <v>687</v>
      </c>
      <c r="W28" t="s">
        <v>5</v>
      </c>
      <c r="X28" t="s">
        <v>639</v>
      </c>
      <c r="AA28" t="s">
        <v>688</v>
      </c>
      <c r="AB28">
        <f t="shared" ref="AB28:AB56" si="9">AC28+AD28</f>
        <v>41621</v>
      </c>
      <c r="AC28">
        <v>4548</v>
      </c>
      <c r="AD28">
        <v>37073</v>
      </c>
      <c r="AE28">
        <v>25</v>
      </c>
      <c r="AF28">
        <f t="shared" ref="AF28:AF52" si="10">AB28-AE28</f>
        <v>41596</v>
      </c>
      <c r="AG28" s="88">
        <f t="shared" ref="AG28:AG52" si="11">(AE28*100)/AB28</f>
        <v>6.0065832152038631E-2</v>
      </c>
      <c r="AH28">
        <v>11</v>
      </c>
      <c r="AI28">
        <v>14</v>
      </c>
      <c r="AJ28">
        <f t="shared" si="7"/>
        <v>4537</v>
      </c>
      <c r="AK28">
        <f t="shared" si="7"/>
        <v>37059</v>
      </c>
      <c r="AL28" s="88">
        <f t="shared" si="8"/>
        <v>6.4178500582512044</v>
      </c>
      <c r="AP28" t="s">
        <v>598</v>
      </c>
      <c r="BB28">
        <v>3.2</v>
      </c>
      <c r="BC28">
        <v>1.3</v>
      </c>
      <c r="BD28">
        <v>8</v>
      </c>
      <c r="BF28" t="s">
        <v>598</v>
      </c>
      <c r="BG28" t="s">
        <v>689</v>
      </c>
    </row>
    <row r="29" spans="1:93">
      <c r="A29" t="s">
        <v>591</v>
      </c>
      <c r="B29" s="2" t="s">
        <v>467</v>
      </c>
      <c r="C29" s="1" t="s">
        <v>682</v>
      </c>
      <c r="D29">
        <v>2012</v>
      </c>
      <c r="E29" t="s">
        <v>683</v>
      </c>
      <c r="F29" t="s">
        <v>189</v>
      </c>
      <c r="G29" t="s">
        <v>684</v>
      </c>
      <c r="H29" t="s">
        <v>100</v>
      </c>
      <c r="I29" t="s">
        <v>685</v>
      </c>
      <c r="J29" t="s">
        <v>190</v>
      </c>
      <c r="P29">
        <v>100</v>
      </c>
      <c r="Q29" t="s">
        <v>18</v>
      </c>
      <c r="R29" t="s">
        <v>641</v>
      </c>
      <c r="S29" t="s">
        <v>463</v>
      </c>
      <c r="T29" t="s">
        <v>685</v>
      </c>
      <c r="U29" t="s">
        <v>597</v>
      </c>
      <c r="V29" t="s">
        <v>687</v>
      </c>
      <c r="W29" t="s">
        <v>5</v>
      </c>
      <c r="X29" t="s">
        <v>639</v>
      </c>
      <c r="AA29" t="s">
        <v>688</v>
      </c>
      <c r="AB29">
        <f>AC29+AD29</f>
        <v>37808</v>
      </c>
      <c r="AC29">
        <v>735</v>
      </c>
      <c r="AD29">
        <v>37073</v>
      </c>
      <c r="AE29">
        <v>20</v>
      </c>
      <c r="AF29">
        <f>AB29-AE29</f>
        <v>37788</v>
      </c>
      <c r="AG29" s="88">
        <f>(AE29*100)/AB29</f>
        <v>5.2898857384680489E-2</v>
      </c>
      <c r="AH29">
        <v>6</v>
      </c>
      <c r="AI29">
        <v>14</v>
      </c>
      <c r="AJ29">
        <f>AC29-AH29</f>
        <v>729</v>
      </c>
      <c r="AK29">
        <f>AD29-AI29</f>
        <v>37059</v>
      </c>
      <c r="AL29" s="88">
        <f>(AH29/AI29)/(AJ29/AK29)</f>
        <v>21.786596119929452</v>
      </c>
      <c r="AP29" t="s">
        <v>598</v>
      </c>
      <c r="BB29">
        <v>7.8</v>
      </c>
      <c r="BC29">
        <v>2.1</v>
      </c>
      <c r="BD29">
        <v>27.7</v>
      </c>
      <c r="BF29" t="s">
        <v>598</v>
      </c>
      <c r="BG29" t="s">
        <v>689</v>
      </c>
    </row>
    <row r="30" spans="1:93">
      <c r="A30" t="s">
        <v>591</v>
      </c>
      <c r="B30" s="2" t="s">
        <v>467</v>
      </c>
      <c r="C30" s="1" t="s">
        <v>682</v>
      </c>
      <c r="D30">
        <v>2012</v>
      </c>
      <c r="E30" t="s">
        <v>683</v>
      </c>
      <c r="F30" t="s">
        <v>189</v>
      </c>
      <c r="G30" t="s">
        <v>684</v>
      </c>
      <c r="H30" t="s">
        <v>100</v>
      </c>
      <c r="I30" t="s">
        <v>685</v>
      </c>
      <c r="J30" t="s">
        <v>190</v>
      </c>
      <c r="P30">
        <v>100</v>
      </c>
      <c r="Q30" t="s">
        <v>18</v>
      </c>
      <c r="R30" t="s">
        <v>686</v>
      </c>
      <c r="S30" t="s">
        <v>463</v>
      </c>
      <c r="T30" t="s">
        <v>685</v>
      </c>
      <c r="U30" t="s">
        <v>597</v>
      </c>
      <c r="V30" t="s">
        <v>687</v>
      </c>
      <c r="W30" t="s">
        <v>5</v>
      </c>
      <c r="X30" t="s">
        <v>639</v>
      </c>
      <c r="AA30" t="s">
        <v>688</v>
      </c>
      <c r="AB30">
        <f t="shared" si="9"/>
        <v>41621</v>
      </c>
      <c r="AC30">
        <v>4548</v>
      </c>
      <c r="AD30">
        <v>37073</v>
      </c>
      <c r="AE30">
        <v>85</v>
      </c>
      <c r="AF30">
        <f t="shared" si="10"/>
        <v>41536</v>
      </c>
      <c r="AG30" s="88">
        <f t="shared" si="11"/>
        <v>0.20422382931693137</v>
      </c>
      <c r="AH30">
        <v>12</v>
      </c>
      <c r="AI30">
        <v>73</v>
      </c>
      <c r="AJ30">
        <f t="shared" si="7"/>
        <v>4536</v>
      </c>
      <c r="AK30">
        <f t="shared" si="7"/>
        <v>37000</v>
      </c>
      <c r="AL30" s="88">
        <f t="shared" si="8"/>
        <v>1.3408712038849024</v>
      </c>
      <c r="AP30" t="s">
        <v>598</v>
      </c>
      <c r="BB30">
        <v>1.2</v>
      </c>
      <c r="BC30">
        <v>0.6</v>
      </c>
      <c r="BD30">
        <v>2.2000000000000002</v>
      </c>
      <c r="BF30" t="s">
        <v>598</v>
      </c>
      <c r="BG30" t="s">
        <v>689</v>
      </c>
    </row>
    <row r="31" spans="1:93">
      <c r="A31" t="s">
        <v>591</v>
      </c>
      <c r="B31" s="2" t="s">
        <v>467</v>
      </c>
      <c r="C31" s="1" t="s">
        <v>682</v>
      </c>
      <c r="D31">
        <v>2012</v>
      </c>
      <c r="E31" t="s">
        <v>683</v>
      </c>
      <c r="F31" t="s">
        <v>189</v>
      </c>
      <c r="G31" t="s">
        <v>684</v>
      </c>
      <c r="H31" t="s">
        <v>100</v>
      </c>
      <c r="I31" t="s">
        <v>685</v>
      </c>
      <c r="J31" t="s">
        <v>190</v>
      </c>
      <c r="P31">
        <v>100</v>
      </c>
      <c r="Q31" t="s">
        <v>18</v>
      </c>
      <c r="R31" t="s">
        <v>641</v>
      </c>
      <c r="S31" t="s">
        <v>463</v>
      </c>
      <c r="T31" t="s">
        <v>685</v>
      </c>
      <c r="U31" t="s">
        <v>597</v>
      </c>
      <c r="V31" t="s">
        <v>687</v>
      </c>
      <c r="W31" t="s">
        <v>5</v>
      </c>
      <c r="X31" t="s">
        <v>639</v>
      </c>
      <c r="AA31" t="s">
        <v>688</v>
      </c>
      <c r="AB31">
        <f t="shared" si="9"/>
        <v>37808</v>
      </c>
      <c r="AC31">
        <v>735</v>
      </c>
      <c r="AD31">
        <v>37073</v>
      </c>
      <c r="AE31">
        <v>78</v>
      </c>
      <c r="AF31">
        <f t="shared" si="10"/>
        <v>37730</v>
      </c>
      <c r="AG31" s="88">
        <f t="shared" si="11"/>
        <v>0.20630554380025393</v>
      </c>
      <c r="AH31">
        <v>5</v>
      </c>
      <c r="AI31">
        <v>73</v>
      </c>
      <c r="AJ31">
        <f t="shared" si="7"/>
        <v>730</v>
      </c>
      <c r="AK31">
        <f t="shared" si="7"/>
        <v>37000</v>
      </c>
      <c r="AL31" s="88">
        <f t="shared" si="8"/>
        <v>3.4715706511540625</v>
      </c>
      <c r="AP31" t="s">
        <v>598</v>
      </c>
      <c r="BB31">
        <v>2.5</v>
      </c>
      <c r="BC31">
        <v>0.9</v>
      </c>
      <c r="BD31">
        <v>6.7</v>
      </c>
      <c r="BF31" t="s">
        <v>598</v>
      </c>
      <c r="BG31" t="s">
        <v>689</v>
      </c>
    </row>
    <row r="32" spans="1:93">
      <c r="A32" t="s">
        <v>591</v>
      </c>
      <c r="B32" s="2" t="s">
        <v>467</v>
      </c>
      <c r="C32" s="1" t="s">
        <v>682</v>
      </c>
      <c r="D32">
        <v>2012</v>
      </c>
      <c r="E32" t="s">
        <v>683</v>
      </c>
      <c r="F32" t="s">
        <v>189</v>
      </c>
      <c r="G32" t="s">
        <v>684</v>
      </c>
      <c r="H32" t="s">
        <v>100</v>
      </c>
      <c r="I32" t="s">
        <v>685</v>
      </c>
      <c r="J32" t="s">
        <v>190</v>
      </c>
      <c r="P32">
        <v>100</v>
      </c>
      <c r="Q32" t="s">
        <v>18</v>
      </c>
      <c r="R32" t="s">
        <v>686</v>
      </c>
      <c r="S32" t="s">
        <v>463</v>
      </c>
      <c r="T32" t="s">
        <v>685</v>
      </c>
      <c r="U32" t="s">
        <v>597</v>
      </c>
      <c r="V32" t="s">
        <v>687</v>
      </c>
      <c r="W32" t="s">
        <v>5</v>
      </c>
      <c r="X32" t="s">
        <v>639</v>
      </c>
      <c r="AA32" t="s">
        <v>688</v>
      </c>
      <c r="AB32">
        <f t="shared" si="9"/>
        <v>41621</v>
      </c>
      <c r="AC32">
        <v>4548</v>
      </c>
      <c r="AD32">
        <v>37073</v>
      </c>
      <c r="AE32">
        <v>52</v>
      </c>
      <c r="AF32">
        <f t="shared" si="10"/>
        <v>41569</v>
      </c>
      <c r="AG32" s="88">
        <f t="shared" si="11"/>
        <v>0.12493693087624036</v>
      </c>
      <c r="AH32">
        <v>11</v>
      </c>
      <c r="AI32">
        <v>41</v>
      </c>
      <c r="AJ32">
        <f t="shared" si="7"/>
        <v>4537</v>
      </c>
      <c r="AK32">
        <f t="shared" si="7"/>
        <v>37032</v>
      </c>
      <c r="AL32" s="88">
        <f t="shared" si="8"/>
        <v>2.1898643672352529</v>
      </c>
      <c r="AP32" t="s">
        <v>598</v>
      </c>
      <c r="BB32">
        <v>1.7</v>
      </c>
      <c r="BC32">
        <v>0.8</v>
      </c>
      <c r="BD32">
        <v>3.7</v>
      </c>
      <c r="BF32" t="s">
        <v>598</v>
      </c>
      <c r="BG32" t="s">
        <v>689</v>
      </c>
    </row>
    <row r="33" spans="1:59">
      <c r="A33" t="s">
        <v>591</v>
      </c>
      <c r="B33" s="2" t="s">
        <v>467</v>
      </c>
      <c r="C33" s="1" t="s">
        <v>682</v>
      </c>
      <c r="D33">
        <v>2012</v>
      </c>
      <c r="E33" t="s">
        <v>683</v>
      </c>
      <c r="F33" t="s">
        <v>189</v>
      </c>
      <c r="G33" t="s">
        <v>684</v>
      </c>
      <c r="H33" t="s">
        <v>100</v>
      </c>
      <c r="I33" t="s">
        <v>685</v>
      </c>
      <c r="J33" t="s">
        <v>190</v>
      </c>
      <c r="P33">
        <v>100</v>
      </c>
      <c r="Q33" t="s">
        <v>18</v>
      </c>
      <c r="R33" t="s">
        <v>641</v>
      </c>
      <c r="S33" t="s">
        <v>463</v>
      </c>
      <c r="T33" t="s">
        <v>685</v>
      </c>
      <c r="U33" t="s">
        <v>597</v>
      </c>
      <c r="V33" t="s">
        <v>687</v>
      </c>
      <c r="W33" t="s">
        <v>5</v>
      </c>
      <c r="X33" t="s">
        <v>639</v>
      </c>
      <c r="AA33" t="s">
        <v>688</v>
      </c>
      <c r="AB33">
        <f>AC33+AD33</f>
        <v>37808</v>
      </c>
      <c r="AC33">
        <v>735</v>
      </c>
      <c r="AD33">
        <v>37073</v>
      </c>
      <c r="AE33">
        <v>43</v>
      </c>
      <c r="AF33">
        <f>AB33-AE33</f>
        <v>37765</v>
      </c>
      <c r="AG33" s="88">
        <f>(AE33*100)/AB33</f>
        <v>0.11373254337706305</v>
      </c>
      <c r="AH33">
        <v>2</v>
      </c>
      <c r="AI33">
        <v>41</v>
      </c>
      <c r="AJ33">
        <f>AC33-AH33</f>
        <v>733</v>
      </c>
      <c r="AK33">
        <f>AD33-AI33</f>
        <v>37032</v>
      </c>
      <c r="AL33" s="88">
        <f>(AH33/AI33)/(AJ33/AK33)</f>
        <v>2.46444614514358</v>
      </c>
      <c r="AP33" t="s">
        <v>598</v>
      </c>
      <c r="BB33">
        <v>1</v>
      </c>
      <c r="BC33">
        <v>0.2</v>
      </c>
      <c r="BD33">
        <v>5.2</v>
      </c>
      <c r="BF33" t="s">
        <v>598</v>
      </c>
      <c r="BG33" t="s">
        <v>689</v>
      </c>
    </row>
    <row r="34" spans="1:59">
      <c r="A34" t="s">
        <v>591</v>
      </c>
      <c r="B34" s="2" t="s">
        <v>467</v>
      </c>
      <c r="C34" s="1" t="s">
        <v>682</v>
      </c>
      <c r="D34">
        <v>2012</v>
      </c>
      <c r="E34" t="s">
        <v>683</v>
      </c>
      <c r="F34" t="s">
        <v>189</v>
      </c>
      <c r="G34" t="s">
        <v>684</v>
      </c>
      <c r="H34" t="s">
        <v>100</v>
      </c>
      <c r="I34" t="s">
        <v>685</v>
      </c>
      <c r="J34" t="s">
        <v>190</v>
      </c>
      <c r="P34">
        <v>100</v>
      </c>
      <c r="Q34" t="s">
        <v>18</v>
      </c>
      <c r="R34" t="s">
        <v>686</v>
      </c>
      <c r="S34" t="s">
        <v>463</v>
      </c>
      <c r="T34" t="s">
        <v>685</v>
      </c>
      <c r="U34" t="s">
        <v>597</v>
      </c>
      <c r="V34" t="s">
        <v>687</v>
      </c>
      <c r="W34" t="s">
        <v>5</v>
      </c>
      <c r="X34" t="s">
        <v>639</v>
      </c>
      <c r="AA34" t="s">
        <v>688</v>
      </c>
      <c r="AB34">
        <f t="shared" si="9"/>
        <v>41621</v>
      </c>
      <c r="AC34">
        <v>4548</v>
      </c>
      <c r="AD34">
        <v>37073</v>
      </c>
      <c r="AE34">
        <v>71</v>
      </c>
      <c r="AF34">
        <f t="shared" si="10"/>
        <v>41550</v>
      </c>
      <c r="AG34" s="88">
        <f t="shared" si="11"/>
        <v>0.17058696331178971</v>
      </c>
      <c r="AH34">
        <v>13</v>
      </c>
      <c r="AI34">
        <v>58</v>
      </c>
      <c r="AJ34">
        <f t="shared" si="7"/>
        <v>4535</v>
      </c>
      <c r="AK34">
        <f t="shared" si="7"/>
        <v>37015</v>
      </c>
      <c r="AL34" s="88">
        <f t="shared" si="8"/>
        <v>1.8294301030300726</v>
      </c>
      <c r="AP34" t="s">
        <v>598</v>
      </c>
      <c r="BB34">
        <v>1.5</v>
      </c>
      <c r="BC34">
        <v>0.7</v>
      </c>
      <c r="BD34">
        <v>3</v>
      </c>
      <c r="BF34" t="s">
        <v>598</v>
      </c>
      <c r="BG34" t="s">
        <v>689</v>
      </c>
    </row>
    <row r="35" spans="1:59">
      <c r="A35" t="s">
        <v>591</v>
      </c>
      <c r="B35" s="2" t="s">
        <v>467</v>
      </c>
      <c r="C35" s="1" t="s">
        <v>682</v>
      </c>
      <c r="D35">
        <v>2012</v>
      </c>
      <c r="E35" t="s">
        <v>683</v>
      </c>
      <c r="F35" t="s">
        <v>189</v>
      </c>
      <c r="G35" t="s">
        <v>684</v>
      </c>
      <c r="H35" t="s">
        <v>100</v>
      </c>
      <c r="I35" t="s">
        <v>685</v>
      </c>
      <c r="J35" t="s">
        <v>190</v>
      </c>
      <c r="P35">
        <v>100</v>
      </c>
      <c r="Q35" t="s">
        <v>18</v>
      </c>
      <c r="R35" t="s">
        <v>641</v>
      </c>
      <c r="S35" t="s">
        <v>463</v>
      </c>
      <c r="T35" t="s">
        <v>685</v>
      </c>
      <c r="U35" t="s">
        <v>597</v>
      </c>
      <c r="V35" t="s">
        <v>687</v>
      </c>
      <c r="W35" t="s">
        <v>5</v>
      </c>
      <c r="X35" t="s">
        <v>639</v>
      </c>
      <c r="AA35" t="s">
        <v>688</v>
      </c>
      <c r="AB35">
        <f>AC35+AD35</f>
        <v>37808</v>
      </c>
      <c r="AC35">
        <v>735</v>
      </c>
      <c r="AD35">
        <v>37073</v>
      </c>
      <c r="AE35">
        <v>62</v>
      </c>
      <c r="AF35">
        <f>AB35-AE35</f>
        <v>37746</v>
      </c>
      <c r="AG35" s="88">
        <f>(AE35*100)/AB35</f>
        <v>0.16398645789250951</v>
      </c>
      <c r="AH35">
        <v>4</v>
      </c>
      <c r="AI35">
        <v>58</v>
      </c>
      <c r="AJ35">
        <f>AC35-AH35</f>
        <v>731</v>
      </c>
      <c r="AK35">
        <f>AD35-AI35</f>
        <v>37015</v>
      </c>
      <c r="AL35" s="88">
        <f>(AH35/AI35)/(AJ35/AK35)</f>
        <v>3.492145855936601</v>
      </c>
      <c r="AP35" t="s">
        <v>598</v>
      </c>
      <c r="BB35">
        <v>2.2999999999999998</v>
      </c>
      <c r="BC35">
        <v>0.7</v>
      </c>
      <c r="BD35">
        <v>7.1</v>
      </c>
      <c r="BF35" t="s">
        <v>598</v>
      </c>
      <c r="BG35" t="s">
        <v>689</v>
      </c>
    </row>
    <row r="36" spans="1:59">
      <c r="A36" t="s">
        <v>591</v>
      </c>
      <c r="B36" s="2" t="s">
        <v>467</v>
      </c>
      <c r="C36" s="1" t="s">
        <v>682</v>
      </c>
      <c r="D36">
        <v>2012</v>
      </c>
      <c r="E36" t="s">
        <v>683</v>
      </c>
      <c r="F36" t="s">
        <v>189</v>
      </c>
      <c r="G36" t="s">
        <v>684</v>
      </c>
      <c r="H36" t="s">
        <v>100</v>
      </c>
      <c r="I36" t="s">
        <v>685</v>
      </c>
      <c r="J36" t="s">
        <v>190</v>
      </c>
      <c r="P36">
        <v>100</v>
      </c>
      <c r="Q36" t="s">
        <v>18</v>
      </c>
      <c r="R36" t="s">
        <v>686</v>
      </c>
      <c r="S36" t="s">
        <v>463</v>
      </c>
      <c r="T36" t="s">
        <v>685</v>
      </c>
      <c r="U36" t="s">
        <v>597</v>
      </c>
      <c r="V36" t="s">
        <v>687</v>
      </c>
      <c r="W36" t="s">
        <v>5</v>
      </c>
      <c r="X36" t="s">
        <v>639</v>
      </c>
      <c r="AA36" t="s">
        <v>688</v>
      </c>
      <c r="AB36">
        <f t="shared" si="9"/>
        <v>41621</v>
      </c>
      <c r="AC36">
        <v>4548</v>
      </c>
      <c r="AD36">
        <v>37073</v>
      </c>
      <c r="AE36">
        <v>67</v>
      </c>
      <c r="AF36">
        <f t="shared" si="10"/>
        <v>41554</v>
      </c>
      <c r="AG36" s="88">
        <f t="shared" si="11"/>
        <v>0.16097643016746355</v>
      </c>
      <c r="AH36">
        <v>11</v>
      </c>
      <c r="AI36">
        <v>56</v>
      </c>
      <c r="AJ36">
        <f t="shared" si="7"/>
        <v>4537</v>
      </c>
      <c r="AK36">
        <f t="shared" si="7"/>
        <v>37017</v>
      </c>
      <c r="AL36" s="88">
        <f t="shared" si="8"/>
        <v>1.602644132371926</v>
      </c>
      <c r="AP36" t="s">
        <v>598</v>
      </c>
      <c r="BB36">
        <v>1.6</v>
      </c>
      <c r="BC36">
        <v>0.8</v>
      </c>
      <c r="BD36">
        <v>3.4</v>
      </c>
      <c r="BF36" t="s">
        <v>598</v>
      </c>
      <c r="BG36" t="s">
        <v>689</v>
      </c>
    </row>
    <row r="37" spans="1:59">
      <c r="A37" t="s">
        <v>591</v>
      </c>
      <c r="B37" s="2" t="s">
        <v>467</v>
      </c>
      <c r="C37" s="1" t="s">
        <v>682</v>
      </c>
      <c r="D37">
        <v>2012</v>
      </c>
      <c r="E37" t="s">
        <v>683</v>
      </c>
      <c r="F37" t="s">
        <v>189</v>
      </c>
      <c r="G37" t="s">
        <v>684</v>
      </c>
      <c r="H37" t="s">
        <v>100</v>
      </c>
      <c r="I37" t="s">
        <v>685</v>
      </c>
      <c r="J37" t="s">
        <v>190</v>
      </c>
      <c r="P37">
        <v>100</v>
      </c>
      <c r="Q37" t="s">
        <v>18</v>
      </c>
      <c r="R37" t="s">
        <v>641</v>
      </c>
      <c r="S37" t="s">
        <v>463</v>
      </c>
      <c r="T37" t="s">
        <v>685</v>
      </c>
      <c r="U37" t="s">
        <v>597</v>
      </c>
      <c r="V37" t="s">
        <v>687</v>
      </c>
      <c r="W37" t="s">
        <v>5</v>
      </c>
      <c r="X37" t="s">
        <v>639</v>
      </c>
      <c r="AA37" t="s">
        <v>688</v>
      </c>
      <c r="AB37">
        <f t="shared" si="9"/>
        <v>37808</v>
      </c>
      <c r="AC37">
        <v>735</v>
      </c>
      <c r="AD37">
        <v>37073</v>
      </c>
      <c r="AE37">
        <v>59</v>
      </c>
      <c r="AF37">
        <f t="shared" si="10"/>
        <v>37749</v>
      </c>
      <c r="AG37" s="88">
        <f t="shared" si="11"/>
        <v>0.15605162928480745</v>
      </c>
      <c r="AH37">
        <v>3</v>
      </c>
      <c r="AI37">
        <v>56</v>
      </c>
      <c r="AJ37">
        <f t="shared" si="7"/>
        <v>732</v>
      </c>
      <c r="AK37">
        <f t="shared" si="7"/>
        <v>37017</v>
      </c>
      <c r="AL37" s="88">
        <f t="shared" si="8"/>
        <v>2.7090895784543325</v>
      </c>
      <c r="AP37" t="s">
        <v>598</v>
      </c>
      <c r="BB37">
        <v>2.6</v>
      </c>
      <c r="BC37">
        <v>0.7</v>
      </c>
      <c r="BD37">
        <v>9.5</v>
      </c>
      <c r="BF37" t="s">
        <v>598</v>
      </c>
      <c r="BG37" t="s">
        <v>689</v>
      </c>
    </row>
    <row r="38" spans="1:59">
      <c r="A38" t="s">
        <v>591</v>
      </c>
      <c r="B38" s="2" t="s">
        <v>467</v>
      </c>
      <c r="C38" s="1" t="s">
        <v>682</v>
      </c>
      <c r="D38">
        <v>2012</v>
      </c>
      <c r="E38" t="s">
        <v>683</v>
      </c>
      <c r="F38" t="s">
        <v>189</v>
      </c>
      <c r="G38" t="s">
        <v>684</v>
      </c>
      <c r="H38" t="s">
        <v>100</v>
      </c>
      <c r="I38" t="s">
        <v>685</v>
      </c>
      <c r="J38" t="s">
        <v>190</v>
      </c>
      <c r="P38">
        <v>100</v>
      </c>
      <c r="Q38" t="s">
        <v>18</v>
      </c>
      <c r="R38" t="s">
        <v>690</v>
      </c>
      <c r="S38" t="s">
        <v>463</v>
      </c>
      <c r="T38" t="s">
        <v>685</v>
      </c>
      <c r="U38" t="s">
        <v>597</v>
      </c>
      <c r="V38" t="s">
        <v>687</v>
      </c>
      <c r="W38" t="s">
        <v>5</v>
      </c>
      <c r="X38" t="s">
        <v>639</v>
      </c>
      <c r="AA38" t="s">
        <v>688</v>
      </c>
      <c r="AB38">
        <f t="shared" si="9"/>
        <v>38372</v>
      </c>
      <c r="AC38">
        <v>1044</v>
      </c>
      <c r="AD38">
        <v>37328</v>
      </c>
      <c r="AE38">
        <v>259</v>
      </c>
      <c r="AF38">
        <f t="shared" si="10"/>
        <v>38113</v>
      </c>
      <c r="AG38" s="88">
        <f t="shared" si="11"/>
        <v>0.67497133326383818</v>
      </c>
      <c r="AH38">
        <v>4</v>
      </c>
      <c r="AI38">
        <v>255</v>
      </c>
      <c r="AJ38">
        <f t="shared" si="7"/>
        <v>1040</v>
      </c>
      <c r="AK38">
        <f t="shared" si="7"/>
        <v>37073</v>
      </c>
      <c r="AL38" s="88">
        <f t="shared" si="8"/>
        <v>0.55917043740573147</v>
      </c>
      <c r="AP38" t="s">
        <v>599</v>
      </c>
      <c r="BB38">
        <v>0.6</v>
      </c>
      <c r="BC38">
        <v>0.3</v>
      </c>
      <c r="BD38">
        <v>1.8</v>
      </c>
      <c r="BE38">
        <v>0.01</v>
      </c>
      <c r="BF38" t="s">
        <v>599</v>
      </c>
      <c r="BG38" t="s">
        <v>689</v>
      </c>
    </row>
    <row r="39" spans="1:59">
      <c r="A39" t="s">
        <v>591</v>
      </c>
      <c r="B39" s="2" t="s">
        <v>467</v>
      </c>
      <c r="C39" s="1" t="s">
        <v>682</v>
      </c>
      <c r="D39">
        <v>2012</v>
      </c>
      <c r="E39" t="s">
        <v>683</v>
      </c>
      <c r="F39" t="s">
        <v>189</v>
      </c>
      <c r="G39" t="s">
        <v>684</v>
      </c>
      <c r="H39" t="s">
        <v>100</v>
      </c>
      <c r="I39" t="s">
        <v>685</v>
      </c>
      <c r="J39" t="s">
        <v>190</v>
      </c>
      <c r="P39">
        <v>100</v>
      </c>
      <c r="Q39" t="s">
        <v>18</v>
      </c>
      <c r="R39" t="s">
        <v>129</v>
      </c>
      <c r="S39" t="s">
        <v>463</v>
      </c>
      <c r="T39" t="s">
        <v>685</v>
      </c>
      <c r="U39" t="s">
        <v>597</v>
      </c>
      <c r="V39" t="s">
        <v>687</v>
      </c>
      <c r="W39" t="s">
        <v>5</v>
      </c>
      <c r="X39" t="s">
        <v>639</v>
      </c>
      <c r="AA39" t="s">
        <v>688</v>
      </c>
      <c r="AB39">
        <f t="shared" si="9"/>
        <v>38691</v>
      </c>
      <c r="AC39">
        <v>1363</v>
      </c>
      <c r="AD39">
        <v>37328</v>
      </c>
      <c r="AE39">
        <v>267</v>
      </c>
      <c r="AF39">
        <f t="shared" si="10"/>
        <v>38424</v>
      </c>
      <c r="AG39" s="88">
        <f t="shared" si="11"/>
        <v>0.69008296503062727</v>
      </c>
      <c r="AH39">
        <v>12</v>
      </c>
      <c r="AI39">
        <v>255</v>
      </c>
      <c r="AJ39">
        <f t="shared" si="7"/>
        <v>1351</v>
      </c>
      <c r="AK39">
        <f t="shared" si="7"/>
        <v>37073</v>
      </c>
      <c r="AL39" s="88">
        <f t="shared" si="8"/>
        <v>1.291348456481038</v>
      </c>
      <c r="AP39" t="s">
        <v>598</v>
      </c>
      <c r="BB39">
        <v>1.3</v>
      </c>
      <c r="BC39">
        <v>0.7</v>
      </c>
      <c r="BD39">
        <v>2.4</v>
      </c>
      <c r="BE39">
        <v>0.01</v>
      </c>
      <c r="BF39" t="s">
        <v>598</v>
      </c>
      <c r="BG39" t="s">
        <v>689</v>
      </c>
    </row>
    <row r="40" spans="1:59">
      <c r="A40" t="s">
        <v>591</v>
      </c>
      <c r="B40" s="2" t="s">
        <v>467</v>
      </c>
      <c r="C40" s="1" t="s">
        <v>682</v>
      </c>
      <c r="D40">
        <v>2012</v>
      </c>
      <c r="E40" t="s">
        <v>683</v>
      </c>
      <c r="F40" t="s">
        <v>189</v>
      </c>
      <c r="G40" t="s">
        <v>684</v>
      </c>
      <c r="H40" t="s">
        <v>100</v>
      </c>
      <c r="I40" t="s">
        <v>685</v>
      </c>
      <c r="J40" t="s">
        <v>190</v>
      </c>
      <c r="P40">
        <v>100</v>
      </c>
      <c r="Q40" t="s">
        <v>18</v>
      </c>
      <c r="R40" t="s">
        <v>691</v>
      </c>
      <c r="S40" t="s">
        <v>463</v>
      </c>
      <c r="T40" t="s">
        <v>685</v>
      </c>
      <c r="U40" t="s">
        <v>597</v>
      </c>
      <c r="V40" t="s">
        <v>687</v>
      </c>
      <c r="W40" t="s">
        <v>5</v>
      </c>
      <c r="X40" t="s">
        <v>639</v>
      </c>
      <c r="AA40" t="s">
        <v>688</v>
      </c>
      <c r="AB40">
        <f t="shared" si="9"/>
        <v>38124</v>
      </c>
      <c r="AC40">
        <v>796</v>
      </c>
      <c r="AD40">
        <v>37328</v>
      </c>
      <c r="AE40">
        <v>263</v>
      </c>
      <c r="AF40">
        <f t="shared" si="10"/>
        <v>37861</v>
      </c>
      <c r="AG40" s="88">
        <f t="shared" si="11"/>
        <v>0.6898541601091176</v>
      </c>
      <c r="AH40">
        <v>8</v>
      </c>
      <c r="AI40">
        <v>255</v>
      </c>
      <c r="AJ40">
        <f t="shared" si="7"/>
        <v>788</v>
      </c>
      <c r="AK40">
        <f t="shared" si="7"/>
        <v>37073</v>
      </c>
      <c r="AL40" s="88">
        <f t="shared" si="8"/>
        <v>1.4759828804618293</v>
      </c>
      <c r="AP40" t="s">
        <v>598</v>
      </c>
      <c r="BB40">
        <v>1.3</v>
      </c>
      <c r="BC40">
        <v>0.6</v>
      </c>
      <c r="BD40">
        <v>2.6</v>
      </c>
      <c r="BE40">
        <v>0.01</v>
      </c>
      <c r="BF40" t="s">
        <v>598</v>
      </c>
      <c r="BG40" t="s">
        <v>689</v>
      </c>
    </row>
    <row r="41" spans="1:59">
      <c r="A41" t="s">
        <v>591</v>
      </c>
      <c r="B41" s="2" t="s">
        <v>467</v>
      </c>
      <c r="C41" s="1" t="s">
        <v>682</v>
      </c>
      <c r="D41">
        <v>2012</v>
      </c>
      <c r="E41" t="s">
        <v>683</v>
      </c>
      <c r="F41" t="s">
        <v>189</v>
      </c>
      <c r="G41" t="s">
        <v>684</v>
      </c>
      <c r="H41" t="s">
        <v>100</v>
      </c>
      <c r="I41" t="s">
        <v>685</v>
      </c>
      <c r="J41" t="s">
        <v>190</v>
      </c>
      <c r="P41">
        <v>100</v>
      </c>
      <c r="Q41" t="s">
        <v>18</v>
      </c>
      <c r="R41" t="s">
        <v>692</v>
      </c>
      <c r="S41" t="s">
        <v>463</v>
      </c>
      <c r="T41" t="s">
        <v>685</v>
      </c>
      <c r="U41" t="s">
        <v>597</v>
      </c>
      <c r="V41" t="s">
        <v>687</v>
      </c>
      <c r="W41" t="s">
        <v>5</v>
      </c>
      <c r="X41" t="s">
        <v>639</v>
      </c>
      <c r="AA41" t="s">
        <v>688</v>
      </c>
      <c r="AB41">
        <f t="shared" si="9"/>
        <v>37973</v>
      </c>
      <c r="AC41">
        <v>645</v>
      </c>
      <c r="AD41">
        <v>37328</v>
      </c>
      <c r="AE41">
        <v>266</v>
      </c>
      <c r="AF41">
        <f t="shared" si="10"/>
        <v>37707</v>
      </c>
      <c r="AG41" s="88">
        <f t="shared" si="11"/>
        <v>0.70049772206567829</v>
      </c>
      <c r="AH41">
        <v>11</v>
      </c>
      <c r="AI41">
        <v>255</v>
      </c>
      <c r="AJ41">
        <f t="shared" si="7"/>
        <v>634</v>
      </c>
      <c r="AK41">
        <f t="shared" si="7"/>
        <v>37073</v>
      </c>
      <c r="AL41" s="88">
        <f t="shared" si="8"/>
        <v>2.5224407744170221</v>
      </c>
      <c r="AP41" t="s">
        <v>598</v>
      </c>
      <c r="BB41">
        <v>1.9</v>
      </c>
      <c r="BC41">
        <v>1</v>
      </c>
      <c r="BD41">
        <v>3.6</v>
      </c>
      <c r="BE41">
        <v>0.01</v>
      </c>
      <c r="BF41" t="s">
        <v>598</v>
      </c>
      <c r="BG41" t="s">
        <v>689</v>
      </c>
    </row>
    <row r="42" spans="1:59">
      <c r="A42" t="s">
        <v>591</v>
      </c>
      <c r="B42" s="2" t="s">
        <v>467</v>
      </c>
      <c r="C42" s="1" t="s">
        <v>682</v>
      </c>
      <c r="D42">
        <v>2012</v>
      </c>
      <c r="E42" t="s">
        <v>683</v>
      </c>
      <c r="F42" t="s">
        <v>189</v>
      </c>
      <c r="G42" t="s">
        <v>684</v>
      </c>
      <c r="H42" t="s">
        <v>100</v>
      </c>
      <c r="I42" t="s">
        <v>685</v>
      </c>
      <c r="J42" t="s">
        <v>190</v>
      </c>
      <c r="P42">
        <v>100</v>
      </c>
      <c r="Q42" t="s">
        <v>18</v>
      </c>
      <c r="R42" t="s">
        <v>693</v>
      </c>
      <c r="S42" t="s">
        <v>463</v>
      </c>
      <c r="T42" t="s">
        <v>685</v>
      </c>
      <c r="U42" t="s">
        <v>597</v>
      </c>
      <c r="V42" t="s">
        <v>687</v>
      </c>
      <c r="W42" t="s">
        <v>5</v>
      </c>
      <c r="X42" t="s">
        <v>639</v>
      </c>
      <c r="AA42" t="s">
        <v>688</v>
      </c>
      <c r="AB42">
        <f t="shared" si="9"/>
        <v>38095</v>
      </c>
      <c r="AC42">
        <v>767</v>
      </c>
      <c r="AD42">
        <v>37328</v>
      </c>
      <c r="AE42">
        <v>287</v>
      </c>
      <c r="AF42">
        <f t="shared" si="10"/>
        <v>37808</v>
      </c>
      <c r="AG42" s="88">
        <f t="shared" si="11"/>
        <v>0.75337970862317893</v>
      </c>
      <c r="AH42">
        <v>32</v>
      </c>
      <c r="AI42">
        <v>255</v>
      </c>
      <c r="AJ42">
        <f t="shared" si="7"/>
        <v>735</v>
      </c>
      <c r="AK42">
        <f t="shared" si="7"/>
        <v>37073</v>
      </c>
      <c r="AL42" s="88">
        <f t="shared" si="8"/>
        <v>6.3296571962118184</v>
      </c>
      <c r="AP42" t="s">
        <v>598</v>
      </c>
      <c r="BB42">
        <v>3.7</v>
      </c>
      <c r="BC42">
        <v>2.2999999999999998</v>
      </c>
      <c r="BD42">
        <v>5.8</v>
      </c>
      <c r="BE42">
        <v>0.01</v>
      </c>
      <c r="BF42" t="s">
        <v>598</v>
      </c>
      <c r="BG42" t="s">
        <v>689</v>
      </c>
    </row>
    <row r="43" spans="1:59">
      <c r="A43" t="s">
        <v>591</v>
      </c>
      <c r="B43" s="2" t="s">
        <v>467</v>
      </c>
      <c r="C43" s="1" t="s">
        <v>682</v>
      </c>
      <c r="D43">
        <v>2012</v>
      </c>
      <c r="E43" t="s">
        <v>683</v>
      </c>
      <c r="F43" t="s">
        <v>189</v>
      </c>
      <c r="G43" t="s">
        <v>684</v>
      </c>
      <c r="H43" t="s">
        <v>100</v>
      </c>
      <c r="I43" t="s">
        <v>685</v>
      </c>
      <c r="J43" t="s">
        <v>190</v>
      </c>
      <c r="P43">
        <v>100</v>
      </c>
      <c r="Q43" t="s">
        <v>18</v>
      </c>
      <c r="R43" t="s">
        <v>690</v>
      </c>
      <c r="S43" t="s">
        <v>463</v>
      </c>
      <c r="T43" t="s">
        <v>685</v>
      </c>
      <c r="U43" t="s">
        <v>597</v>
      </c>
      <c r="V43" t="s">
        <v>687</v>
      </c>
      <c r="W43" t="s">
        <v>5</v>
      </c>
      <c r="X43" t="s">
        <v>639</v>
      </c>
      <c r="AA43" t="s">
        <v>688</v>
      </c>
      <c r="AB43">
        <f t="shared" si="9"/>
        <v>38113</v>
      </c>
      <c r="AC43">
        <v>1040</v>
      </c>
      <c r="AD43">
        <v>37073</v>
      </c>
      <c r="AE43">
        <v>123</v>
      </c>
      <c r="AF43">
        <f t="shared" si="10"/>
        <v>37990</v>
      </c>
      <c r="AG43" s="88">
        <f t="shared" si="11"/>
        <v>0.32272452968803295</v>
      </c>
      <c r="AH43">
        <v>4</v>
      </c>
      <c r="AI43">
        <v>119</v>
      </c>
      <c r="AJ43">
        <f t="shared" ref="AJ43:AK52" si="12">AC43-AH43</f>
        <v>1036</v>
      </c>
      <c r="AK43">
        <f t="shared" si="12"/>
        <v>36954</v>
      </c>
      <c r="AL43" s="88">
        <f t="shared" si="8"/>
        <v>1.1989877031893839</v>
      </c>
      <c r="AP43" t="s">
        <v>598</v>
      </c>
      <c r="BB43">
        <v>1.1000000000000001</v>
      </c>
      <c r="BC43">
        <v>0.4</v>
      </c>
      <c r="BD43">
        <v>3</v>
      </c>
      <c r="BE43">
        <v>0.01</v>
      </c>
      <c r="BF43" t="s">
        <v>598</v>
      </c>
      <c r="BG43" t="s">
        <v>689</v>
      </c>
    </row>
    <row r="44" spans="1:59">
      <c r="A44" t="s">
        <v>591</v>
      </c>
      <c r="B44" s="2" t="s">
        <v>467</v>
      </c>
      <c r="C44" s="1" t="s">
        <v>682</v>
      </c>
      <c r="D44">
        <v>2012</v>
      </c>
      <c r="E44" t="s">
        <v>683</v>
      </c>
      <c r="F44" t="s">
        <v>189</v>
      </c>
      <c r="G44" t="s">
        <v>684</v>
      </c>
      <c r="H44" t="s">
        <v>100</v>
      </c>
      <c r="I44" t="s">
        <v>685</v>
      </c>
      <c r="J44" t="s">
        <v>190</v>
      </c>
      <c r="P44">
        <v>100</v>
      </c>
      <c r="Q44" t="s">
        <v>18</v>
      </c>
      <c r="R44" t="s">
        <v>129</v>
      </c>
      <c r="S44" t="s">
        <v>463</v>
      </c>
      <c r="T44" t="s">
        <v>685</v>
      </c>
      <c r="U44" t="s">
        <v>597</v>
      </c>
      <c r="V44" t="s">
        <v>687</v>
      </c>
      <c r="W44" t="s">
        <v>5</v>
      </c>
      <c r="X44" t="s">
        <v>639</v>
      </c>
      <c r="AA44" t="s">
        <v>688</v>
      </c>
      <c r="AB44">
        <f t="shared" si="9"/>
        <v>38424</v>
      </c>
      <c r="AC44">
        <v>1351</v>
      </c>
      <c r="AD44">
        <v>37073</v>
      </c>
      <c r="AE44">
        <v>125</v>
      </c>
      <c r="AF44">
        <f t="shared" si="10"/>
        <v>38299</v>
      </c>
      <c r="AG44" s="88">
        <f t="shared" si="11"/>
        <v>0.3253175098896523</v>
      </c>
      <c r="AH44">
        <v>6</v>
      </c>
      <c r="AI44">
        <v>119</v>
      </c>
      <c r="AJ44">
        <f t="shared" si="12"/>
        <v>1345</v>
      </c>
      <c r="AK44">
        <f t="shared" si="12"/>
        <v>36954</v>
      </c>
      <c r="AL44" s="88">
        <f t="shared" si="8"/>
        <v>1.3852988035362843</v>
      </c>
      <c r="AP44" t="s">
        <v>598</v>
      </c>
      <c r="BB44">
        <v>1.2</v>
      </c>
      <c r="BC44">
        <v>0.5</v>
      </c>
      <c r="BD44">
        <v>3.1</v>
      </c>
      <c r="BE44">
        <v>0.01</v>
      </c>
      <c r="BF44" t="s">
        <v>598</v>
      </c>
      <c r="BG44" t="s">
        <v>689</v>
      </c>
    </row>
    <row r="45" spans="1:59">
      <c r="A45" t="s">
        <v>591</v>
      </c>
      <c r="B45" s="2" t="s">
        <v>467</v>
      </c>
      <c r="C45" s="1" t="s">
        <v>682</v>
      </c>
      <c r="D45">
        <v>2012</v>
      </c>
      <c r="E45" t="s">
        <v>683</v>
      </c>
      <c r="F45" t="s">
        <v>189</v>
      </c>
      <c r="G45" t="s">
        <v>684</v>
      </c>
      <c r="H45" t="s">
        <v>100</v>
      </c>
      <c r="I45" t="s">
        <v>685</v>
      </c>
      <c r="J45" t="s">
        <v>190</v>
      </c>
      <c r="P45">
        <v>100</v>
      </c>
      <c r="Q45" t="s">
        <v>18</v>
      </c>
      <c r="R45" t="s">
        <v>691</v>
      </c>
      <c r="S45" t="s">
        <v>463</v>
      </c>
      <c r="T45" t="s">
        <v>685</v>
      </c>
      <c r="U45" t="s">
        <v>597</v>
      </c>
      <c r="V45" t="s">
        <v>687</v>
      </c>
      <c r="W45" t="s">
        <v>5</v>
      </c>
      <c r="X45" t="s">
        <v>639</v>
      </c>
      <c r="AA45" t="s">
        <v>688</v>
      </c>
      <c r="AB45">
        <f t="shared" si="9"/>
        <v>37861</v>
      </c>
      <c r="AC45">
        <v>788</v>
      </c>
      <c r="AD45">
        <v>37073</v>
      </c>
      <c r="AE45">
        <v>122</v>
      </c>
      <c r="AF45">
        <f t="shared" si="10"/>
        <v>37739</v>
      </c>
      <c r="AG45" s="88">
        <f t="shared" si="11"/>
        <v>0.32223131982779113</v>
      </c>
      <c r="AH45">
        <v>3</v>
      </c>
      <c r="AI45">
        <v>119</v>
      </c>
      <c r="AJ45">
        <f t="shared" si="12"/>
        <v>785</v>
      </c>
      <c r="AK45">
        <f t="shared" si="12"/>
        <v>36954</v>
      </c>
      <c r="AL45" s="88">
        <f t="shared" si="8"/>
        <v>1.1867687202269444</v>
      </c>
      <c r="AP45" t="s">
        <v>598</v>
      </c>
      <c r="BB45">
        <v>0.9</v>
      </c>
      <c r="BC45">
        <v>0.3</v>
      </c>
      <c r="BD45">
        <v>2.9</v>
      </c>
      <c r="BE45">
        <v>0.01</v>
      </c>
      <c r="BF45" t="s">
        <v>599</v>
      </c>
      <c r="BG45" t="s">
        <v>689</v>
      </c>
    </row>
    <row r="46" spans="1:59">
      <c r="A46" t="s">
        <v>591</v>
      </c>
      <c r="B46" s="2" t="s">
        <v>467</v>
      </c>
      <c r="C46" s="1" t="s">
        <v>682</v>
      </c>
      <c r="D46">
        <v>2012</v>
      </c>
      <c r="E46" t="s">
        <v>683</v>
      </c>
      <c r="F46" t="s">
        <v>189</v>
      </c>
      <c r="G46" t="s">
        <v>684</v>
      </c>
      <c r="H46" t="s">
        <v>100</v>
      </c>
      <c r="I46" t="s">
        <v>685</v>
      </c>
      <c r="J46" t="s">
        <v>190</v>
      </c>
      <c r="P46">
        <v>100</v>
      </c>
      <c r="Q46" t="s">
        <v>18</v>
      </c>
      <c r="R46" t="s">
        <v>692</v>
      </c>
      <c r="S46" t="s">
        <v>463</v>
      </c>
      <c r="T46" t="s">
        <v>685</v>
      </c>
      <c r="U46" t="s">
        <v>597</v>
      </c>
      <c r="V46" t="s">
        <v>687</v>
      </c>
      <c r="W46" t="s">
        <v>5</v>
      </c>
      <c r="X46" t="s">
        <v>639</v>
      </c>
      <c r="AA46" t="s">
        <v>688</v>
      </c>
      <c r="AB46">
        <f t="shared" si="9"/>
        <v>37707</v>
      </c>
      <c r="AC46">
        <v>634</v>
      </c>
      <c r="AD46">
        <v>37073</v>
      </c>
      <c r="AE46">
        <v>126</v>
      </c>
      <c r="AF46">
        <f t="shared" si="10"/>
        <v>37581</v>
      </c>
      <c r="AG46" s="88">
        <f t="shared" si="11"/>
        <v>0.33415546185058476</v>
      </c>
      <c r="AH46">
        <v>7</v>
      </c>
      <c r="AI46">
        <v>119</v>
      </c>
      <c r="AJ46">
        <f t="shared" si="12"/>
        <v>627</v>
      </c>
      <c r="AK46">
        <f t="shared" si="12"/>
        <v>36954</v>
      </c>
      <c r="AL46" s="88">
        <f t="shared" si="8"/>
        <v>3.4669293554742473</v>
      </c>
      <c r="AP46" t="s">
        <v>598</v>
      </c>
      <c r="BB46">
        <v>2.5</v>
      </c>
      <c r="BC46">
        <v>1.1000000000000001</v>
      </c>
      <c r="BD46">
        <v>5.5</v>
      </c>
      <c r="BE46">
        <v>0.01</v>
      </c>
      <c r="BF46" t="s">
        <v>598</v>
      </c>
      <c r="BG46" t="s">
        <v>689</v>
      </c>
    </row>
    <row r="47" spans="1:59">
      <c r="A47" t="s">
        <v>591</v>
      </c>
      <c r="B47" s="2" t="s">
        <v>467</v>
      </c>
      <c r="C47" s="1" t="s">
        <v>682</v>
      </c>
      <c r="D47">
        <v>2012</v>
      </c>
      <c r="E47" t="s">
        <v>683</v>
      </c>
      <c r="F47" t="s">
        <v>189</v>
      </c>
      <c r="G47" t="s">
        <v>684</v>
      </c>
      <c r="H47" t="s">
        <v>100</v>
      </c>
      <c r="I47" t="s">
        <v>685</v>
      </c>
      <c r="J47" t="s">
        <v>190</v>
      </c>
      <c r="P47">
        <v>100</v>
      </c>
      <c r="Q47" t="s">
        <v>18</v>
      </c>
      <c r="R47" t="s">
        <v>693</v>
      </c>
      <c r="S47" t="s">
        <v>463</v>
      </c>
      <c r="T47" t="s">
        <v>685</v>
      </c>
      <c r="U47" t="s">
        <v>597</v>
      </c>
      <c r="V47" t="s">
        <v>687</v>
      </c>
      <c r="W47" t="s">
        <v>5</v>
      </c>
      <c r="X47" t="s">
        <v>639</v>
      </c>
      <c r="AA47" t="s">
        <v>688</v>
      </c>
      <c r="AB47">
        <f t="shared" si="9"/>
        <v>37808</v>
      </c>
      <c r="AC47">
        <v>735</v>
      </c>
      <c r="AD47">
        <v>37073</v>
      </c>
      <c r="AE47">
        <v>129</v>
      </c>
      <c r="AF47">
        <f t="shared" si="10"/>
        <v>37679</v>
      </c>
      <c r="AG47" s="88">
        <f t="shared" si="11"/>
        <v>0.34119763013118914</v>
      </c>
      <c r="AH47">
        <v>10</v>
      </c>
      <c r="AI47">
        <v>119</v>
      </c>
      <c r="AJ47">
        <f t="shared" si="12"/>
        <v>725</v>
      </c>
      <c r="AK47">
        <f t="shared" si="12"/>
        <v>36954</v>
      </c>
      <c r="AL47" s="88">
        <f t="shared" si="8"/>
        <v>4.2832802086351789</v>
      </c>
      <c r="AP47" t="s">
        <v>598</v>
      </c>
      <c r="BB47">
        <v>2.2000000000000002</v>
      </c>
      <c r="BC47">
        <v>1</v>
      </c>
      <c r="BD47">
        <v>4.7</v>
      </c>
      <c r="BE47">
        <v>0.01</v>
      </c>
      <c r="BF47" t="s">
        <v>598</v>
      </c>
      <c r="BG47" t="s">
        <v>689</v>
      </c>
    </row>
    <row r="48" spans="1:59">
      <c r="A48" t="s">
        <v>591</v>
      </c>
      <c r="B48" s="2" t="s">
        <v>467</v>
      </c>
      <c r="C48" s="1" t="s">
        <v>682</v>
      </c>
      <c r="D48">
        <v>2012</v>
      </c>
      <c r="E48" t="s">
        <v>683</v>
      </c>
      <c r="F48" t="s">
        <v>189</v>
      </c>
      <c r="G48" t="s">
        <v>684</v>
      </c>
      <c r="H48" t="s">
        <v>100</v>
      </c>
      <c r="I48" t="s">
        <v>685</v>
      </c>
      <c r="J48" t="s">
        <v>190</v>
      </c>
      <c r="P48">
        <v>100</v>
      </c>
      <c r="Q48" t="s">
        <v>18</v>
      </c>
      <c r="R48" t="s">
        <v>690</v>
      </c>
      <c r="S48" t="s">
        <v>463</v>
      </c>
      <c r="T48" t="s">
        <v>685</v>
      </c>
      <c r="U48" t="s">
        <v>597</v>
      </c>
      <c r="V48" t="s">
        <v>687</v>
      </c>
      <c r="W48" t="s">
        <v>5</v>
      </c>
      <c r="X48" t="s">
        <v>639</v>
      </c>
      <c r="AA48" t="s">
        <v>688</v>
      </c>
      <c r="AB48">
        <f t="shared" si="9"/>
        <v>38113</v>
      </c>
      <c r="AC48">
        <v>1040</v>
      </c>
      <c r="AD48">
        <v>37073</v>
      </c>
      <c r="AE48">
        <v>109</v>
      </c>
      <c r="AF48">
        <f t="shared" si="10"/>
        <v>38004</v>
      </c>
      <c r="AG48" s="88">
        <f t="shared" si="11"/>
        <v>0.28599165639020807</v>
      </c>
      <c r="AH48">
        <v>5</v>
      </c>
      <c r="AI48">
        <v>104</v>
      </c>
      <c r="AJ48">
        <f t="shared" si="12"/>
        <v>1035</v>
      </c>
      <c r="AK48">
        <f t="shared" si="12"/>
        <v>36969</v>
      </c>
      <c r="AL48" s="88">
        <f t="shared" si="8"/>
        <v>1.7172519509476032</v>
      </c>
      <c r="AP48" t="s">
        <v>598</v>
      </c>
      <c r="BB48">
        <v>1.8</v>
      </c>
      <c r="BC48">
        <v>0.7</v>
      </c>
      <c r="BD48">
        <v>4.7</v>
      </c>
      <c r="BE48">
        <v>0.01</v>
      </c>
      <c r="BF48" t="s">
        <v>598</v>
      </c>
      <c r="BG48" t="s">
        <v>689</v>
      </c>
    </row>
    <row r="49" spans="1:72">
      <c r="A49" t="s">
        <v>591</v>
      </c>
      <c r="B49" s="2" t="s">
        <v>467</v>
      </c>
      <c r="C49" s="1" t="s">
        <v>682</v>
      </c>
      <c r="D49">
        <v>2012</v>
      </c>
      <c r="E49" t="s">
        <v>683</v>
      </c>
      <c r="F49" t="s">
        <v>189</v>
      </c>
      <c r="G49" t="s">
        <v>684</v>
      </c>
      <c r="H49" t="s">
        <v>100</v>
      </c>
      <c r="I49" t="s">
        <v>685</v>
      </c>
      <c r="J49" t="s">
        <v>190</v>
      </c>
      <c r="P49">
        <v>100</v>
      </c>
      <c r="Q49" t="s">
        <v>18</v>
      </c>
      <c r="R49" t="s">
        <v>129</v>
      </c>
      <c r="S49" t="s">
        <v>463</v>
      </c>
      <c r="T49" t="s">
        <v>685</v>
      </c>
      <c r="U49" t="s">
        <v>597</v>
      </c>
      <c r="V49" t="s">
        <v>687</v>
      </c>
      <c r="W49" t="s">
        <v>5</v>
      </c>
      <c r="X49" t="s">
        <v>639</v>
      </c>
      <c r="AA49" t="s">
        <v>688</v>
      </c>
      <c r="AB49">
        <f t="shared" si="9"/>
        <v>38424</v>
      </c>
      <c r="AC49">
        <v>1351</v>
      </c>
      <c r="AD49">
        <v>37073</v>
      </c>
      <c r="AE49">
        <v>106</v>
      </c>
      <c r="AF49">
        <f t="shared" si="10"/>
        <v>38318</v>
      </c>
      <c r="AG49" s="88">
        <f t="shared" si="11"/>
        <v>0.27586924838642513</v>
      </c>
      <c r="AH49">
        <v>2</v>
      </c>
      <c r="AI49">
        <v>104</v>
      </c>
      <c r="AJ49">
        <f t="shared" si="12"/>
        <v>1349</v>
      </c>
      <c r="AK49">
        <f t="shared" si="12"/>
        <v>36969</v>
      </c>
      <c r="AL49" s="88">
        <f t="shared" si="8"/>
        <v>0.52701431259622522</v>
      </c>
      <c r="AP49" t="s">
        <v>599</v>
      </c>
      <c r="BB49">
        <v>0.4</v>
      </c>
      <c r="BC49">
        <v>0.1</v>
      </c>
      <c r="BD49">
        <v>2</v>
      </c>
      <c r="BE49">
        <v>0.01</v>
      </c>
      <c r="BF49" t="s">
        <v>599</v>
      </c>
      <c r="BG49" t="s">
        <v>689</v>
      </c>
    </row>
    <row r="50" spans="1:72">
      <c r="A50" t="s">
        <v>591</v>
      </c>
      <c r="B50" s="2" t="s">
        <v>467</v>
      </c>
      <c r="C50" s="1" t="s">
        <v>682</v>
      </c>
      <c r="D50">
        <v>2012</v>
      </c>
      <c r="E50" t="s">
        <v>683</v>
      </c>
      <c r="F50" t="s">
        <v>189</v>
      </c>
      <c r="G50" t="s">
        <v>684</v>
      </c>
      <c r="H50" t="s">
        <v>100</v>
      </c>
      <c r="I50" t="s">
        <v>685</v>
      </c>
      <c r="J50" t="s">
        <v>190</v>
      </c>
      <c r="P50">
        <v>100</v>
      </c>
      <c r="Q50" t="s">
        <v>18</v>
      </c>
      <c r="R50" t="s">
        <v>691</v>
      </c>
      <c r="S50" t="s">
        <v>463</v>
      </c>
      <c r="T50" t="s">
        <v>685</v>
      </c>
      <c r="U50" t="s">
        <v>597</v>
      </c>
      <c r="V50" t="s">
        <v>687</v>
      </c>
      <c r="W50" t="s">
        <v>5</v>
      </c>
      <c r="X50" t="s">
        <v>639</v>
      </c>
      <c r="AA50" t="s">
        <v>688</v>
      </c>
      <c r="AB50">
        <f t="shared" si="9"/>
        <v>37861</v>
      </c>
      <c r="AC50">
        <v>788</v>
      </c>
      <c r="AD50">
        <v>37073</v>
      </c>
      <c r="AE50">
        <v>107</v>
      </c>
      <c r="AF50">
        <f t="shared" si="10"/>
        <v>37754</v>
      </c>
      <c r="AG50" s="88">
        <f t="shared" si="11"/>
        <v>0.28261271493093154</v>
      </c>
      <c r="AH50">
        <v>3</v>
      </c>
      <c r="AI50">
        <v>104</v>
      </c>
      <c r="AJ50">
        <f t="shared" si="12"/>
        <v>785</v>
      </c>
      <c r="AK50">
        <f t="shared" si="12"/>
        <v>36969</v>
      </c>
      <c r="AL50" s="88">
        <f t="shared" si="8"/>
        <v>1.3584884860362567</v>
      </c>
      <c r="AP50" t="s">
        <v>598</v>
      </c>
      <c r="BB50">
        <v>1.1000000000000001</v>
      </c>
      <c r="BC50">
        <v>0.3</v>
      </c>
      <c r="BD50">
        <v>3.7</v>
      </c>
      <c r="BE50">
        <v>0.01</v>
      </c>
      <c r="BF50" t="s">
        <v>598</v>
      </c>
      <c r="BG50" t="s">
        <v>689</v>
      </c>
    </row>
    <row r="51" spans="1:72">
      <c r="A51" t="s">
        <v>591</v>
      </c>
      <c r="B51" s="2" t="s">
        <v>467</v>
      </c>
      <c r="C51" s="1" t="s">
        <v>682</v>
      </c>
      <c r="D51">
        <v>2012</v>
      </c>
      <c r="E51" t="s">
        <v>683</v>
      </c>
      <c r="F51" t="s">
        <v>189</v>
      </c>
      <c r="G51" t="s">
        <v>684</v>
      </c>
      <c r="H51" t="s">
        <v>100</v>
      </c>
      <c r="I51" t="s">
        <v>685</v>
      </c>
      <c r="J51" t="s">
        <v>190</v>
      </c>
      <c r="P51">
        <v>100</v>
      </c>
      <c r="Q51" t="s">
        <v>18</v>
      </c>
      <c r="R51" t="s">
        <v>692</v>
      </c>
      <c r="S51" t="s">
        <v>463</v>
      </c>
      <c r="T51" t="s">
        <v>685</v>
      </c>
      <c r="U51" t="s">
        <v>597</v>
      </c>
      <c r="V51" t="s">
        <v>687</v>
      </c>
      <c r="W51" t="s">
        <v>5</v>
      </c>
      <c r="X51" t="s">
        <v>639</v>
      </c>
      <c r="AA51" t="s">
        <v>688</v>
      </c>
      <c r="AB51">
        <f t="shared" si="9"/>
        <v>37707</v>
      </c>
      <c r="AC51">
        <v>634</v>
      </c>
      <c r="AD51">
        <v>37073</v>
      </c>
      <c r="AE51">
        <v>109</v>
      </c>
      <c r="AF51">
        <f t="shared" si="10"/>
        <v>37598</v>
      </c>
      <c r="AG51" s="88">
        <f t="shared" si="11"/>
        <v>0.28907099477550585</v>
      </c>
      <c r="AH51">
        <v>5</v>
      </c>
      <c r="AI51">
        <v>104</v>
      </c>
      <c r="AJ51">
        <f t="shared" si="12"/>
        <v>629</v>
      </c>
      <c r="AK51">
        <f t="shared" si="12"/>
        <v>36969</v>
      </c>
      <c r="AL51" s="88">
        <f t="shared" si="8"/>
        <v>2.8256848477436711</v>
      </c>
      <c r="AP51" t="s">
        <v>598</v>
      </c>
      <c r="BB51">
        <v>1.8</v>
      </c>
      <c r="BC51">
        <v>0.7</v>
      </c>
      <c r="BD51">
        <v>4.9000000000000004</v>
      </c>
      <c r="BE51">
        <v>0.01</v>
      </c>
      <c r="BF51" t="s">
        <v>598</v>
      </c>
      <c r="BG51" t="s">
        <v>689</v>
      </c>
    </row>
    <row r="52" spans="1:72">
      <c r="A52" t="s">
        <v>591</v>
      </c>
      <c r="B52" s="2" t="s">
        <v>467</v>
      </c>
      <c r="C52" s="1" t="s">
        <v>682</v>
      </c>
      <c r="D52">
        <v>2012</v>
      </c>
      <c r="E52" t="s">
        <v>683</v>
      </c>
      <c r="F52" t="s">
        <v>189</v>
      </c>
      <c r="G52" t="s">
        <v>684</v>
      </c>
      <c r="H52" t="s">
        <v>100</v>
      </c>
      <c r="I52" t="s">
        <v>685</v>
      </c>
      <c r="J52" t="s">
        <v>190</v>
      </c>
      <c r="P52">
        <v>100</v>
      </c>
      <c r="Q52" t="s">
        <v>18</v>
      </c>
      <c r="R52" t="s">
        <v>693</v>
      </c>
      <c r="S52" t="s">
        <v>463</v>
      </c>
      <c r="T52" t="s">
        <v>685</v>
      </c>
      <c r="U52" t="s">
        <v>597</v>
      </c>
      <c r="V52" t="s">
        <v>687</v>
      </c>
      <c r="W52" t="s">
        <v>5</v>
      </c>
      <c r="X52" t="s">
        <v>639</v>
      </c>
      <c r="AA52" t="s">
        <v>688</v>
      </c>
      <c r="AB52">
        <f t="shared" si="9"/>
        <v>37808</v>
      </c>
      <c r="AC52">
        <v>735</v>
      </c>
      <c r="AD52">
        <v>37073</v>
      </c>
      <c r="AE52">
        <v>111</v>
      </c>
      <c r="AF52">
        <f t="shared" si="10"/>
        <v>37697</v>
      </c>
      <c r="AG52" s="88">
        <f t="shared" si="11"/>
        <v>0.29358865848497673</v>
      </c>
      <c r="AH52">
        <v>7</v>
      </c>
      <c r="AI52">
        <v>104</v>
      </c>
      <c r="AJ52">
        <f t="shared" si="12"/>
        <v>728</v>
      </c>
      <c r="AK52">
        <f t="shared" si="12"/>
        <v>36969</v>
      </c>
      <c r="AL52" s="88">
        <f t="shared" si="8"/>
        <v>3.4179918639053257</v>
      </c>
      <c r="AP52" t="s">
        <v>598</v>
      </c>
      <c r="BB52">
        <v>2</v>
      </c>
      <c r="BC52">
        <v>0.8</v>
      </c>
      <c r="BD52">
        <v>4.7</v>
      </c>
      <c r="BE52">
        <v>0.01</v>
      </c>
      <c r="BF52" t="s">
        <v>598</v>
      </c>
      <c r="BG52" t="s">
        <v>689</v>
      </c>
    </row>
    <row r="53" spans="1:72">
      <c r="A53" t="s">
        <v>591</v>
      </c>
      <c r="B53" s="2" t="s">
        <v>694</v>
      </c>
      <c r="C53" s="1" t="s">
        <v>695</v>
      </c>
      <c r="D53">
        <v>2018</v>
      </c>
      <c r="E53" t="s">
        <v>696</v>
      </c>
      <c r="F53" t="s">
        <v>327</v>
      </c>
      <c r="G53" t="s">
        <v>697</v>
      </c>
      <c r="H53" t="s">
        <v>100</v>
      </c>
      <c r="I53" t="s">
        <v>698</v>
      </c>
      <c r="J53" t="s">
        <v>699</v>
      </c>
      <c r="P53">
        <v>52.1</v>
      </c>
      <c r="Q53" t="s">
        <v>18</v>
      </c>
      <c r="R53" t="s">
        <v>686</v>
      </c>
      <c r="S53" t="s">
        <v>463</v>
      </c>
      <c r="T53" t="s">
        <v>700</v>
      </c>
      <c r="U53" t="s">
        <v>597</v>
      </c>
      <c r="V53" t="s">
        <v>359</v>
      </c>
      <c r="W53" t="s">
        <v>5</v>
      </c>
      <c r="X53" t="s">
        <v>639</v>
      </c>
      <c r="AA53" t="s">
        <v>701</v>
      </c>
      <c r="AB53">
        <f t="shared" si="9"/>
        <v>6534</v>
      </c>
      <c r="AC53">
        <v>375</v>
      </c>
      <c r="AD53">
        <v>6159</v>
      </c>
      <c r="AG53" s="88"/>
      <c r="AL53" s="88"/>
      <c r="AV53">
        <v>2.85</v>
      </c>
      <c r="AW53">
        <v>1.73</v>
      </c>
      <c r="AX53">
        <v>4.67</v>
      </c>
      <c r="AY53">
        <v>0.05</v>
      </c>
      <c r="BA53" t="s">
        <v>598</v>
      </c>
    </row>
    <row r="54" spans="1:72">
      <c r="A54" t="s">
        <v>591</v>
      </c>
      <c r="B54" s="2" t="s">
        <v>694</v>
      </c>
      <c r="C54" s="1" t="s">
        <v>695</v>
      </c>
      <c r="D54">
        <v>2018</v>
      </c>
      <c r="E54" t="s">
        <v>696</v>
      </c>
      <c r="F54" t="s">
        <v>327</v>
      </c>
      <c r="G54" t="s">
        <v>697</v>
      </c>
      <c r="H54" t="s">
        <v>100</v>
      </c>
      <c r="I54" t="s">
        <v>698</v>
      </c>
      <c r="J54" t="s">
        <v>699</v>
      </c>
      <c r="P54">
        <v>52.1</v>
      </c>
      <c r="Q54" t="s">
        <v>604</v>
      </c>
      <c r="R54" t="s">
        <v>690</v>
      </c>
      <c r="S54" t="s">
        <v>463</v>
      </c>
      <c r="T54" t="s">
        <v>700</v>
      </c>
      <c r="U54" t="s">
        <v>597</v>
      </c>
      <c r="V54" t="s">
        <v>359</v>
      </c>
      <c r="W54" t="s">
        <v>5</v>
      </c>
      <c r="X54" t="s">
        <v>639</v>
      </c>
      <c r="AA54" t="s">
        <v>701</v>
      </c>
      <c r="AB54">
        <f t="shared" si="9"/>
        <v>6349</v>
      </c>
      <c r="AC54">
        <v>190</v>
      </c>
      <c r="AD54">
        <v>6159</v>
      </c>
      <c r="AG54" s="88"/>
      <c r="AL54" s="88"/>
      <c r="AV54">
        <v>1.53</v>
      </c>
      <c r="AW54">
        <v>0.63</v>
      </c>
      <c r="AX54">
        <v>3.76</v>
      </c>
      <c r="BA54" t="s">
        <v>598</v>
      </c>
      <c r="BN54">
        <v>1.1499999999999999</v>
      </c>
      <c r="BO54">
        <v>0.46</v>
      </c>
      <c r="BP54">
        <v>2.95</v>
      </c>
      <c r="BS54" t="s">
        <v>598</v>
      </c>
      <c r="BT54" t="s">
        <v>702</v>
      </c>
    </row>
    <row r="55" spans="1:72">
      <c r="A55" t="s">
        <v>591</v>
      </c>
      <c r="B55" s="2" t="s">
        <v>694</v>
      </c>
      <c r="C55" s="1" t="s">
        <v>695</v>
      </c>
      <c r="D55">
        <v>2018</v>
      </c>
      <c r="E55" t="s">
        <v>696</v>
      </c>
      <c r="F55" t="s">
        <v>327</v>
      </c>
      <c r="G55" t="s">
        <v>697</v>
      </c>
      <c r="H55" t="s">
        <v>100</v>
      </c>
      <c r="I55" t="s">
        <v>698</v>
      </c>
      <c r="J55" t="s">
        <v>699</v>
      </c>
      <c r="P55">
        <v>52.1</v>
      </c>
      <c r="Q55" t="s">
        <v>604</v>
      </c>
      <c r="R55" t="s">
        <v>129</v>
      </c>
      <c r="S55" t="s">
        <v>463</v>
      </c>
      <c r="T55" t="s">
        <v>700</v>
      </c>
      <c r="U55" t="s">
        <v>597</v>
      </c>
      <c r="V55" t="s">
        <v>359</v>
      </c>
      <c r="W55" t="s">
        <v>5</v>
      </c>
      <c r="X55" t="s">
        <v>639</v>
      </c>
      <c r="AA55" t="s">
        <v>701</v>
      </c>
      <c r="AB55">
        <f t="shared" si="9"/>
        <v>6278</v>
      </c>
      <c r="AC55">
        <v>119</v>
      </c>
      <c r="AD55">
        <v>6159</v>
      </c>
      <c r="AG55" s="88"/>
      <c r="AL55" s="88"/>
      <c r="AV55">
        <v>3.03</v>
      </c>
      <c r="AW55">
        <v>1.33</v>
      </c>
      <c r="AX55">
        <v>6.9</v>
      </c>
      <c r="AY55">
        <v>0.05</v>
      </c>
      <c r="BA55" t="s">
        <v>598</v>
      </c>
      <c r="BN55">
        <v>1.46</v>
      </c>
      <c r="BO55">
        <v>0.51</v>
      </c>
      <c r="BP55">
        <v>4.16</v>
      </c>
      <c r="BS55" t="s">
        <v>598</v>
      </c>
      <c r="BT55" t="s">
        <v>702</v>
      </c>
    </row>
    <row r="56" spans="1:72">
      <c r="A56" t="s">
        <v>591</v>
      </c>
      <c r="B56" s="2" t="s">
        <v>694</v>
      </c>
      <c r="C56" s="1" t="s">
        <v>695</v>
      </c>
      <c r="D56">
        <v>2018</v>
      </c>
      <c r="E56" t="s">
        <v>696</v>
      </c>
      <c r="F56" t="s">
        <v>327</v>
      </c>
      <c r="G56" t="s">
        <v>697</v>
      </c>
      <c r="H56" t="s">
        <v>100</v>
      </c>
      <c r="I56" t="s">
        <v>698</v>
      </c>
      <c r="J56" t="s">
        <v>699</v>
      </c>
      <c r="P56">
        <v>52.1</v>
      </c>
      <c r="Q56" t="s">
        <v>604</v>
      </c>
      <c r="R56" t="s">
        <v>703</v>
      </c>
      <c r="S56" t="s">
        <v>463</v>
      </c>
      <c r="T56" t="s">
        <v>700</v>
      </c>
      <c r="U56" t="s">
        <v>597</v>
      </c>
      <c r="V56" t="s">
        <v>359</v>
      </c>
      <c r="W56" t="s">
        <v>5</v>
      </c>
      <c r="X56" t="s">
        <v>639</v>
      </c>
      <c r="AA56" t="s">
        <v>701</v>
      </c>
      <c r="AB56">
        <f t="shared" si="9"/>
        <v>6225</v>
      </c>
      <c r="AC56">
        <v>66</v>
      </c>
      <c r="AD56">
        <v>6159</v>
      </c>
      <c r="AG56" s="88"/>
      <c r="AL56" s="88"/>
      <c r="AV56">
        <v>6.47</v>
      </c>
      <c r="AW56">
        <v>3.01</v>
      </c>
      <c r="AX56">
        <v>13.91</v>
      </c>
      <c r="AY56">
        <v>0.05</v>
      </c>
      <c r="BA56" t="s">
        <v>598</v>
      </c>
      <c r="BN56">
        <v>3.02</v>
      </c>
      <c r="BO56">
        <v>1.1399999999999999</v>
      </c>
      <c r="BP56">
        <v>7.98</v>
      </c>
      <c r="BQ56">
        <v>0.05</v>
      </c>
      <c r="BS56" t="s">
        <v>598</v>
      </c>
      <c r="BT56" t="s">
        <v>702</v>
      </c>
    </row>
  </sheetData>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AF1C4D-DFC7-4772-82D2-B26562690672}">
  <dimension ref="A1:CL51"/>
  <sheetViews>
    <sheetView topLeftCell="B1" zoomScale="72" workbookViewId="0">
      <selection activeCell="BS1" sqref="BS1"/>
    </sheetView>
  </sheetViews>
  <sheetFormatPr baseColWidth="10" defaultColWidth="8.6640625" defaultRowHeight="15.5"/>
  <cols>
    <col min="1" max="1" width="14.4140625" customWidth="1"/>
    <col min="2" max="2" width="28.6640625" customWidth="1"/>
    <col min="12" max="12" width="52.5" customWidth="1"/>
    <col min="13" max="13" width="18.58203125" customWidth="1"/>
    <col min="18" max="18" width="19.1640625" customWidth="1"/>
    <col min="19" max="19" width="41.1640625" customWidth="1"/>
    <col min="20" max="20" width="42.4140625" customWidth="1"/>
    <col min="21" max="21" width="13.08203125" customWidth="1"/>
  </cols>
  <sheetData>
    <row r="1" spans="1:90" ht="124.5" thickBot="1">
      <c r="A1" s="105" t="s">
        <v>704</v>
      </c>
      <c r="B1" s="106" t="s">
        <v>2</v>
      </c>
      <c r="C1" s="106" t="s">
        <v>3</v>
      </c>
      <c r="D1" s="107" t="s">
        <v>705</v>
      </c>
      <c r="E1" s="107" t="s">
        <v>4</v>
      </c>
      <c r="F1" s="108" t="s">
        <v>6</v>
      </c>
      <c r="G1" s="109" t="s">
        <v>7</v>
      </c>
      <c r="H1" s="110" t="s">
        <v>8</v>
      </c>
      <c r="I1" s="110" t="s">
        <v>706</v>
      </c>
      <c r="J1" s="110" t="s">
        <v>707</v>
      </c>
      <c r="K1" s="111" t="s">
        <v>11</v>
      </c>
      <c r="L1" s="112" t="s">
        <v>12</v>
      </c>
      <c r="M1" s="112" t="s">
        <v>13</v>
      </c>
      <c r="N1" s="113" t="s">
        <v>14</v>
      </c>
      <c r="O1" s="114" t="s">
        <v>15</v>
      </c>
      <c r="P1" s="115" t="s">
        <v>16</v>
      </c>
      <c r="Q1" s="116" t="s">
        <v>17</v>
      </c>
      <c r="R1" s="117" t="s">
        <v>18</v>
      </c>
      <c r="S1" s="118" t="s">
        <v>19</v>
      </c>
      <c r="T1" s="119" t="s">
        <v>20</v>
      </c>
      <c r="U1" s="120" t="s">
        <v>21</v>
      </c>
      <c r="V1" s="121" t="s">
        <v>22</v>
      </c>
      <c r="W1" s="122" t="s">
        <v>23</v>
      </c>
      <c r="X1" s="122" t="s">
        <v>24</v>
      </c>
      <c r="Y1" s="30" t="s">
        <v>25</v>
      </c>
      <c r="Z1" s="31" t="s">
        <v>26</v>
      </c>
      <c r="AA1" s="31" t="s">
        <v>27</v>
      </c>
      <c r="AB1" s="32" t="s">
        <v>28</v>
      </c>
      <c r="AC1" s="123" t="s">
        <v>29</v>
      </c>
      <c r="AD1" s="74" t="s">
        <v>30</v>
      </c>
      <c r="AE1" s="74" t="s">
        <v>31</v>
      </c>
      <c r="AF1" s="74" t="s">
        <v>32</v>
      </c>
      <c r="AG1" s="124" t="s">
        <v>33</v>
      </c>
      <c r="AH1" s="125" t="s">
        <v>34</v>
      </c>
      <c r="AI1" s="125" t="s">
        <v>35</v>
      </c>
      <c r="AJ1" s="125" t="s">
        <v>36</v>
      </c>
      <c r="AK1" s="37" t="s">
        <v>2489</v>
      </c>
      <c r="AL1" s="38" t="s">
        <v>2490</v>
      </c>
      <c r="AM1" s="38" t="s">
        <v>2491</v>
      </c>
      <c r="AN1" s="38" t="s">
        <v>2492</v>
      </c>
      <c r="AO1" s="38" t="s">
        <v>2488</v>
      </c>
      <c r="AP1" s="123" t="s">
        <v>41</v>
      </c>
      <c r="AQ1" s="74" t="s">
        <v>42</v>
      </c>
      <c r="AR1" s="74" t="s">
        <v>43</v>
      </c>
      <c r="AS1" s="74" t="s">
        <v>44</v>
      </c>
      <c r="AT1" s="39" t="s">
        <v>45</v>
      </c>
      <c r="AU1" s="124" t="s">
        <v>46</v>
      </c>
      <c r="AV1" s="125" t="s">
        <v>47</v>
      </c>
      <c r="AW1" s="125" t="s">
        <v>48</v>
      </c>
      <c r="AX1" s="125" t="s">
        <v>49</v>
      </c>
      <c r="AY1" s="125" t="s">
        <v>588</v>
      </c>
      <c r="AZ1" s="40" t="s">
        <v>51</v>
      </c>
      <c r="BA1" s="165" t="s">
        <v>2493</v>
      </c>
      <c r="BB1" s="166" t="s">
        <v>2494</v>
      </c>
      <c r="BC1" s="166" t="s">
        <v>2495</v>
      </c>
      <c r="BD1" s="166" t="s">
        <v>2496</v>
      </c>
      <c r="BE1" s="166" t="s">
        <v>2487</v>
      </c>
      <c r="BF1" s="167" t="s">
        <v>2498</v>
      </c>
      <c r="BG1" s="126" t="s">
        <v>54</v>
      </c>
      <c r="BH1" s="127" t="s">
        <v>55</v>
      </c>
      <c r="BI1" s="127" t="s">
        <v>56</v>
      </c>
      <c r="BJ1" s="128" t="s">
        <v>57</v>
      </c>
      <c r="BK1" s="129" t="s">
        <v>58</v>
      </c>
      <c r="BL1" s="130" t="s">
        <v>59</v>
      </c>
      <c r="BM1" s="130" t="s">
        <v>60</v>
      </c>
      <c r="BN1" s="131" t="s">
        <v>61</v>
      </c>
      <c r="BO1" s="132" t="s">
        <v>2512</v>
      </c>
      <c r="BP1" s="132" t="s">
        <v>2509</v>
      </c>
      <c r="BQ1" s="132" t="s">
        <v>2508</v>
      </c>
      <c r="BR1" s="132" t="s">
        <v>2510</v>
      </c>
      <c r="BS1" s="132" t="s">
        <v>2511</v>
      </c>
      <c r="BT1" s="133" t="s">
        <v>708</v>
      </c>
      <c r="BU1" s="133" t="s">
        <v>2500</v>
      </c>
      <c r="BV1" s="133" t="s">
        <v>709</v>
      </c>
      <c r="BW1" s="133" t="s">
        <v>2499</v>
      </c>
      <c r="BX1" s="134" t="s">
        <v>62</v>
      </c>
      <c r="BY1" s="134" t="s">
        <v>63</v>
      </c>
      <c r="BZ1" s="135" t="s">
        <v>64</v>
      </c>
      <c r="CA1" s="135" t="s">
        <v>65</v>
      </c>
      <c r="CB1" s="135" t="s">
        <v>66</v>
      </c>
      <c r="CC1" s="74" t="s">
        <v>67</v>
      </c>
      <c r="CD1" s="74" t="s">
        <v>68</v>
      </c>
      <c r="CE1" s="74" t="s">
        <v>69</v>
      </c>
      <c r="CF1" s="74" t="s">
        <v>70</v>
      </c>
      <c r="CG1" s="75" t="s">
        <v>71</v>
      </c>
      <c r="CH1" s="136" t="s">
        <v>72</v>
      </c>
      <c r="CI1" s="137" t="s">
        <v>73</v>
      </c>
      <c r="CJ1" s="137" t="s">
        <v>74</v>
      </c>
      <c r="CK1" s="138" t="s">
        <v>75</v>
      </c>
      <c r="CL1" s="139" t="s">
        <v>710</v>
      </c>
    </row>
    <row r="2" spans="1:90">
      <c r="A2" t="s">
        <v>711</v>
      </c>
      <c r="B2" s="1" t="s">
        <v>712</v>
      </c>
      <c r="C2" s="79">
        <v>2015</v>
      </c>
      <c r="D2" t="s">
        <v>713</v>
      </c>
      <c r="E2" t="s">
        <v>287</v>
      </c>
      <c r="F2" t="s">
        <v>714</v>
      </c>
      <c r="G2" t="s">
        <v>715</v>
      </c>
      <c r="H2" t="s">
        <v>716</v>
      </c>
      <c r="I2">
        <v>18.3</v>
      </c>
      <c r="J2" s="2">
        <v>61.6</v>
      </c>
      <c r="K2">
        <v>283</v>
      </c>
      <c r="L2" t="s">
        <v>717</v>
      </c>
      <c r="M2" t="s">
        <v>718</v>
      </c>
      <c r="N2">
        <v>79</v>
      </c>
      <c r="O2" t="s">
        <v>719</v>
      </c>
      <c r="P2">
        <v>51</v>
      </c>
      <c r="Q2">
        <v>174</v>
      </c>
      <c r="R2" t="s">
        <v>156</v>
      </c>
      <c r="S2" t="s">
        <v>720</v>
      </c>
      <c r="T2" t="s">
        <v>86</v>
      </c>
      <c r="U2" t="s">
        <v>721</v>
      </c>
      <c r="V2" t="s">
        <v>5</v>
      </c>
      <c r="W2" t="s">
        <v>89</v>
      </c>
      <c r="X2">
        <v>24</v>
      </c>
      <c r="Y2">
        <v>9</v>
      </c>
      <c r="Z2">
        <v>46</v>
      </c>
      <c r="AA2" t="s">
        <v>722</v>
      </c>
      <c r="AB2" t="s">
        <v>723</v>
      </c>
      <c r="CC2" t="s">
        <v>724</v>
      </c>
      <c r="CD2" t="s">
        <v>725</v>
      </c>
      <c r="CE2">
        <v>4.92</v>
      </c>
      <c r="CF2">
        <v>2.7E-2</v>
      </c>
    </row>
    <row r="3" spans="1:90">
      <c r="A3" t="s">
        <v>711</v>
      </c>
      <c r="B3" s="1" t="s">
        <v>712</v>
      </c>
      <c r="C3" s="79">
        <v>2015</v>
      </c>
      <c r="D3" t="s">
        <v>713</v>
      </c>
      <c r="E3" t="s">
        <v>287</v>
      </c>
      <c r="F3" t="s">
        <v>714</v>
      </c>
      <c r="G3" t="s">
        <v>715</v>
      </c>
      <c r="H3" t="s">
        <v>716</v>
      </c>
      <c r="I3">
        <v>18.3</v>
      </c>
      <c r="J3" s="2">
        <v>61.6</v>
      </c>
      <c r="K3">
        <v>283</v>
      </c>
      <c r="L3" t="s">
        <v>717</v>
      </c>
      <c r="M3" t="s">
        <v>718</v>
      </c>
      <c r="N3">
        <v>79</v>
      </c>
      <c r="O3" t="s">
        <v>719</v>
      </c>
      <c r="P3">
        <v>58</v>
      </c>
      <c r="Q3">
        <v>174</v>
      </c>
      <c r="R3" t="s">
        <v>156</v>
      </c>
      <c r="S3" t="s">
        <v>726</v>
      </c>
      <c r="T3" t="s">
        <v>86</v>
      </c>
      <c r="U3" t="s">
        <v>721</v>
      </c>
      <c r="V3" t="s">
        <v>5</v>
      </c>
      <c r="W3" t="s">
        <v>89</v>
      </c>
      <c r="X3">
        <v>24</v>
      </c>
      <c r="Y3">
        <v>24</v>
      </c>
      <c r="Z3">
        <v>46</v>
      </c>
      <c r="AA3" t="s">
        <v>727</v>
      </c>
      <c r="AB3" t="s">
        <v>723</v>
      </c>
      <c r="CC3" t="s">
        <v>724</v>
      </c>
      <c r="CD3" t="s">
        <v>728</v>
      </c>
      <c r="CE3">
        <v>4.67</v>
      </c>
      <c r="CF3">
        <v>3.1E-2</v>
      </c>
    </row>
    <row r="4" spans="1:90">
      <c r="A4" t="s">
        <v>711</v>
      </c>
      <c r="B4" s="1" t="s">
        <v>712</v>
      </c>
      <c r="C4" s="79">
        <v>2015</v>
      </c>
      <c r="D4" t="s">
        <v>713</v>
      </c>
      <c r="E4" t="s">
        <v>287</v>
      </c>
      <c r="F4" t="s">
        <v>714</v>
      </c>
      <c r="G4" t="s">
        <v>715</v>
      </c>
      <c r="H4" t="s">
        <v>716</v>
      </c>
      <c r="I4">
        <v>18.3</v>
      </c>
      <c r="J4" s="2">
        <v>61.6</v>
      </c>
      <c r="K4">
        <v>283</v>
      </c>
      <c r="L4" t="s">
        <v>729</v>
      </c>
      <c r="M4" t="s">
        <v>718</v>
      </c>
      <c r="N4">
        <v>79</v>
      </c>
      <c r="O4" t="s">
        <v>719</v>
      </c>
      <c r="P4">
        <v>51</v>
      </c>
      <c r="Q4">
        <v>174</v>
      </c>
      <c r="R4" t="s">
        <v>156</v>
      </c>
      <c r="S4" t="s">
        <v>720</v>
      </c>
      <c r="T4" t="s">
        <v>86</v>
      </c>
      <c r="U4" t="s">
        <v>721</v>
      </c>
      <c r="V4" t="s">
        <v>5</v>
      </c>
      <c r="W4" t="s">
        <v>89</v>
      </c>
      <c r="X4">
        <v>24</v>
      </c>
      <c r="BT4">
        <v>7.9</v>
      </c>
      <c r="BU4">
        <v>0.04</v>
      </c>
      <c r="BV4">
        <v>10.3</v>
      </c>
      <c r="BW4">
        <v>0.02</v>
      </c>
    </row>
    <row r="5" spans="1:90">
      <c r="A5" t="s">
        <v>711</v>
      </c>
      <c r="B5" s="1" t="s">
        <v>712</v>
      </c>
      <c r="C5" s="79">
        <v>2015</v>
      </c>
      <c r="D5" t="s">
        <v>713</v>
      </c>
      <c r="E5" t="s">
        <v>287</v>
      </c>
      <c r="F5" t="s">
        <v>714</v>
      </c>
      <c r="G5" t="s">
        <v>715</v>
      </c>
      <c r="H5" t="s">
        <v>716</v>
      </c>
      <c r="I5">
        <v>18.3</v>
      </c>
      <c r="J5" s="2">
        <v>61.6</v>
      </c>
      <c r="K5">
        <v>283</v>
      </c>
      <c r="L5" t="s">
        <v>729</v>
      </c>
      <c r="M5" t="s">
        <v>718</v>
      </c>
      <c r="N5">
        <v>79</v>
      </c>
      <c r="O5" t="s">
        <v>719</v>
      </c>
      <c r="P5">
        <v>58</v>
      </c>
      <c r="Q5">
        <v>174</v>
      </c>
      <c r="R5" t="s">
        <v>156</v>
      </c>
      <c r="S5" t="s">
        <v>726</v>
      </c>
      <c r="T5" t="s">
        <v>86</v>
      </c>
      <c r="U5" t="s">
        <v>721</v>
      </c>
      <c r="V5" t="s">
        <v>5</v>
      </c>
      <c r="W5" t="s">
        <v>89</v>
      </c>
      <c r="X5">
        <v>24</v>
      </c>
      <c r="BT5">
        <v>17.2</v>
      </c>
      <c r="BU5">
        <v>0.05</v>
      </c>
      <c r="BV5">
        <v>10.3</v>
      </c>
      <c r="BW5">
        <v>0.02</v>
      </c>
    </row>
    <row r="6" spans="1:90">
      <c r="A6" t="s">
        <v>711</v>
      </c>
      <c r="B6" s="1" t="s">
        <v>712</v>
      </c>
      <c r="C6" s="79">
        <v>2015</v>
      </c>
      <c r="D6" t="s">
        <v>713</v>
      </c>
      <c r="E6" t="s">
        <v>287</v>
      </c>
      <c r="F6" t="s">
        <v>714</v>
      </c>
      <c r="G6" t="s">
        <v>715</v>
      </c>
      <c r="H6" t="s">
        <v>716</v>
      </c>
      <c r="I6">
        <v>18.3</v>
      </c>
      <c r="J6" s="2">
        <v>61.6</v>
      </c>
      <c r="K6">
        <v>283</v>
      </c>
      <c r="L6" t="s">
        <v>730</v>
      </c>
      <c r="M6" t="s">
        <v>718</v>
      </c>
      <c r="N6">
        <v>79</v>
      </c>
      <c r="O6" t="s">
        <v>719</v>
      </c>
      <c r="P6">
        <v>51</v>
      </c>
      <c r="Q6">
        <v>174</v>
      </c>
      <c r="R6" t="s">
        <v>156</v>
      </c>
      <c r="S6" t="s">
        <v>720</v>
      </c>
      <c r="T6" t="s">
        <v>86</v>
      </c>
      <c r="U6" t="s">
        <v>721</v>
      </c>
      <c r="V6" t="s">
        <v>5</v>
      </c>
      <c r="W6" t="s">
        <v>89</v>
      </c>
      <c r="X6">
        <v>24</v>
      </c>
      <c r="BT6">
        <v>15.3</v>
      </c>
      <c r="BU6">
        <v>0.05</v>
      </c>
      <c r="BV6">
        <v>16.8</v>
      </c>
      <c r="BW6">
        <v>0.03</v>
      </c>
    </row>
    <row r="7" spans="1:90">
      <c r="A7" t="s">
        <v>711</v>
      </c>
      <c r="B7" s="1" t="s">
        <v>712</v>
      </c>
      <c r="C7" s="79">
        <v>2015</v>
      </c>
      <c r="D7" t="s">
        <v>713</v>
      </c>
      <c r="E7" t="s">
        <v>287</v>
      </c>
      <c r="F7" t="s">
        <v>714</v>
      </c>
      <c r="G7" t="s">
        <v>715</v>
      </c>
      <c r="H7" t="s">
        <v>716</v>
      </c>
      <c r="I7">
        <v>18.3</v>
      </c>
      <c r="J7" s="2">
        <v>61.6</v>
      </c>
      <c r="K7">
        <v>283</v>
      </c>
      <c r="L7" t="s">
        <v>730</v>
      </c>
      <c r="M7" t="s">
        <v>718</v>
      </c>
      <c r="N7">
        <v>79</v>
      </c>
      <c r="O7" t="s">
        <v>719</v>
      </c>
      <c r="P7">
        <v>58</v>
      </c>
      <c r="Q7">
        <v>174</v>
      </c>
      <c r="R7" t="s">
        <v>156</v>
      </c>
      <c r="S7" t="s">
        <v>726</v>
      </c>
      <c r="T7" t="s">
        <v>86</v>
      </c>
      <c r="U7" t="s">
        <v>721</v>
      </c>
      <c r="V7" t="s">
        <v>5</v>
      </c>
      <c r="W7" t="s">
        <v>89</v>
      </c>
      <c r="X7">
        <v>24</v>
      </c>
      <c r="BT7">
        <v>26.6</v>
      </c>
      <c r="BU7">
        <v>0.06</v>
      </c>
      <c r="BV7">
        <v>16.8</v>
      </c>
      <c r="BW7">
        <v>0.03</v>
      </c>
    </row>
    <row r="8" spans="1:90">
      <c r="A8" t="s">
        <v>711</v>
      </c>
      <c r="B8" s="1" t="s">
        <v>712</v>
      </c>
      <c r="C8" s="79">
        <v>2015</v>
      </c>
      <c r="D8" t="s">
        <v>713</v>
      </c>
      <c r="E8" t="s">
        <v>287</v>
      </c>
      <c r="F8" t="s">
        <v>714</v>
      </c>
      <c r="G8" t="s">
        <v>715</v>
      </c>
      <c r="H8" t="s">
        <v>716</v>
      </c>
      <c r="I8">
        <v>18.3</v>
      </c>
      <c r="J8" s="2">
        <v>61.6</v>
      </c>
      <c r="K8">
        <v>283</v>
      </c>
      <c r="L8" t="s">
        <v>731</v>
      </c>
      <c r="M8" t="s">
        <v>718</v>
      </c>
      <c r="N8">
        <v>79</v>
      </c>
      <c r="O8" t="s">
        <v>719</v>
      </c>
      <c r="P8">
        <v>51</v>
      </c>
      <c r="Q8">
        <v>174</v>
      </c>
      <c r="R8" t="s">
        <v>156</v>
      </c>
      <c r="S8" t="s">
        <v>720</v>
      </c>
      <c r="T8" t="s">
        <v>86</v>
      </c>
      <c r="U8" t="s">
        <v>721</v>
      </c>
      <c r="V8" t="s">
        <v>5</v>
      </c>
      <c r="W8" t="s">
        <v>89</v>
      </c>
      <c r="X8">
        <v>24</v>
      </c>
      <c r="BT8">
        <v>23.6</v>
      </c>
      <c r="BU8">
        <v>0.03</v>
      </c>
      <c r="BV8">
        <v>23.6</v>
      </c>
      <c r="BW8">
        <v>0.03</v>
      </c>
      <c r="CL8" t="s">
        <v>89</v>
      </c>
    </row>
    <row r="9" spans="1:90">
      <c r="A9" t="s">
        <v>711</v>
      </c>
      <c r="B9" s="1" t="s">
        <v>712</v>
      </c>
      <c r="C9" s="79">
        <v>2015</v>
      </c>
      <c r="D9" t="s">
        <v>713</v>
      </c>
      <c r="E9" t="s">
        <v>287</v>
      </c>
      <c r="F9" t="s">
        <v>714</v>
      </c>
      <c r="G9" t="s">
        <v>715</v>
      </c>
      <c r="H9" t="s">
        <v>716</v>
      </c>
      <c r="I9">
        <v>18.3</v>
      </c>
      <c r="J9" s="2">
        <v>61.6</v>
      </c>
      <c r="K9">
        <v>283</v>
      </c>
      <c r="L9" t="s">
        <v>731</v>
      </c>
      <c r="M9" t="s">
        <v>718</v>
      </c>
      <c r="N9">
        <v>79</v>
      </c>
      <c r="O9" t="s">
        <v>719</v>
      </c>
      <c r="P9">
        <v>58</v>
      </c>
      <c r="Q9">
        <v>174</v>
      </c>
      <c r="R9" t="s">
        <v>156</v>
      </c>
      <c r="S9" t="s">
        <v>726</v>
      </c>
      <c r="T9" t="s">
        <v>86</v>
      </c>
      <c r="U9" t="s">
        <v>721</v>
      </c>
      <c r="V9" t="s">
        <v>5</v>
      </c>
      <c r="W9" t="s">
        <v>89</v>
      </c>
      <c r="X9">
        <v>24</v>
      </c>
      <c r="BT9">
        <v>40.5</v>
      </c>
      <c r="BU9">
        <v>7.0000000000000007E-2</v>
      </c>
      <c r="BV9">
        <v>23.6</v>
      </c>
      <c r="BW9">
        <v>0.03</v>
      </c>
      <c r="CL9" t="s">
        <v>89</v>
      </c>
    </row>
    <row r="10" spans="1:90">
      <c r="A10" t="s">
        <v>711</v>
      </c>
      <c r="B10" s="1" t="s">
        <v>712</v>
      </c>
      <c r="C10" s="79">
        <v>2015</v>
      </c>
      <c r="D10" t="s">
        <v>713</v>
      </c>
      <c r="E10" t="s">
        <v>287</v>
      </c>
      <c r="F10" t="s">
        <v>714</v>
      </c>
      <c r="G10" t="s">
        <v>715</v>
      </c>
      <c r="H10" t="s">
        <v>716</v>
      </c>
      <c r="I10">
        <v>18.3</v>
      </c>
      <c r="J10" s="2">
        <v>61.6</v>
      </c>
      <c r="K10">
        <v>283</v>
      </c>
      <c r="L10" t="s">
        <v>732</v>
      </c>
      <c r="M10" t="s">
        <v>718</v>
      </c>
      <c r="N10">
        <v>79</v>
      </c>
      <c r="O10" t="s">
        <v>719</v>
      </c>
      <c r="P10">
        <v>51</v>
      </c>
      <c r="Q10">
        <v>174</v>
      </c>
      <c r="R10" t="s">
        <v>156</v>
      </c>
      <c r="S10" t="s">
        <v>720</v>
      </c>
      <c r="T10" t="s">
        <v>86</v>
      </c>
      <c r="U10" t="s">
        <v>721</v>
      </c>
      <c r="V10" t="s">
        <v>5</v>
      </c>
      <c r="W10" t="s">
        <v>89</v>
      </c>
      <c r="X10">
        <v>24</v>
      </c>
      <c r="BA10" s="2">
        <v>0.85299999999999998</v>
      </c>
      <c r="BB10" s="2">
        <v>0.377</v>
      </c>
      <c r="BC10" s="2">
        <v>1.93</v>
      </c>
      <c r="BD10" s="2">
        <v>0.70299999999999996</v>
      </c>
      <c r="BE10" s="2" t="s">
        <v>733</v>
      </c>
      <c r="BF10" s="2" t="s">
        <v>734</v>
      </c>
      <c r="BT10">
        <v>24.7</v>
      </c>
      <c r="BU10">
        <v>0.08</v>
      </c>
      <c r="BV10">
        <v>26.4</v>
      </c>
      <c r="BW10">
        <v>0.04</v>
      </c>
      <c r="CL10" t="s">
        <v>89</v>
      </c>
    </row>
    <row r="11" spans="1:90">
      <c r="A11" t="s">
        <v>711</v>
      </c>
      <c r="B11" s="1" t="s">
        <v>712</v>
      </c>
      <c r="C11" s="79">
        <v>2015</v>
      </c>
      <c r="D11" t="s">
        <v>713</v>
      </c>
      <c r="E11" t="s">
        <v>287</v>
      </c>
      <c r="F11" t="s">
        <v>714</v>
      </c>
      <c r="G11" t="s">
        <v>715</v>
      </c>
      <c r="H11" t="s">
        <v>716</v>
      </c>
      <c r="I11">
        <v>18.3</v>
      </c>
      <c r="J11" s="2">
        <v>61.6</v>
      </c>
      <c r="K11">
        <v>283</v>
      </c>
      <c r="L11" t="s">
        <v>732</v>
      </c>
      <c r="M11" t="s">
        <v>718</v>
      </c>
      <c r="N11">
        <v>79</v>
      </c>
      <c r="O11" t="s">
        <v>719</v>
      </c>
      <c r="P11">
        <v>58</v>
      </c>
      <c r="Q11">
        <v>174</v>
      </c>
      <c r="R11" t="s">
        <v>156</v>
      </c>
      <c r="S11" t="s">
        <v>726</v>
      </c>
      <c r="T11" t="s">
        <v>86</v>
      </c>
      <c r="U11" t="s">
        <v>721</v>
      </c>
      <c r="V11" t="s">
        <v>5</v>
      </c>
      <c r="W11" t="s">
        <v>89</v>
      </c>
      <c r="X11">
        <v>24</v>
      </c>
      <c r="BA11" s="2">
        <v>1.875</v>
      </c>
      <c r="BB11" s="2">
        <v>0.96299999999999997</v>
      </c>
      <c r="BC11" s="2">
        <v>3.6509999999999998</v>
      </c>
      <c r="BD11" s="2">
        <v>6.4000000000000001E-2</v>
      </c>
      <c r="BE11" s="2" t="s">
        <v>733</v>
      </c>
      <c r="BF11" s="2" t="s">
        <v>734</v>
      </c>
      <c r="BT11">
        <v>42.9</v>
      </c>
      <c r="BU11">
        <v>7.0000000000000007E-2</v>
      </c>
      <c r="BV11">
        <v>26.4</v>
      </c>
      <c r="BW11">
        <v>0.04</v>
      </c>
      <c r="CL11" t="s">
        <v>89</v>
      </c>
    </row>
    <row r="12" spans="1:90">
      <c r="A12" t="s">
        <v>735</v>
      </c>
      <c r="B12" s="1" t="s">
        <v>736</v>
      </c>
      <c r="C12" s="79">
        <v>2012</v>
      </c>
      <c r="D12" s="2" t="s">
        <v>737</v>
      </c>
      <c r="E12" t="s">
        <v>287</v>
      </c>
      <c r="F12" t="s">
        <v>426</v>
      </c>
      <c r="G12" t="s">
        <v>738</v>
      </c>
      <c r="H12" s="89" t="s">
        <v>739</v>
      </c>
      <c r="I12" t="s">
        <v>740</v>
      </c>
      <c r="J12" s="2">
        <v>60</v>
      </c>
      <c r="K12">
        <v>160</v>
      </c>
      <c r="L12" t="s">
        <v>717</v>
      </c>
      <c r="M12" t="s">
        <v>741</v>
      </c>
      <c r="N12">
        <v>101</v>
      </c>
      <c r="O12">
        <v>59</v>
      </c>
      <c r="R12" t="s">
        <v>125</v>
      </c>
      <c r="S12" t="s">
        <v>742</v>
      </c>
      <c r="T12" t="s">
        <v>743</v>
      </c>
      <c r="U12" t="s">
        <v>744</v>
      </c>
      <c r="V12" t="s">
        <v>5</v>
      </c>
      <c r="W12" t="s">
        <v>89</v>
      </c>
      <c r="X12">
        <v>36</v>
      </c>
      <c r="AC12">
        <v>0.83399999999999996</v>
      </c>
      <c r="AD12">
        <v>0.15</v>
      </c>
      <c r="AE12">
        <v>4.6520000000000001</v>
      </c>
      <c r="AF12">
        <v>0.83599999999999997</v>
      </c>
      <c r="AP12">
        <v>1.425</v>
      </c>
      <c r="AQ12">
        <v>0.93700000000000006</v>
      </c>
      <c r="AR12">
        <v>2.1669999999999998</v>
      </c>
      <c r="AS12">
        <v>9.8000000000000004E-2</v>
      </c>
      <c r="AT12" t="s">
        <v>745</v>
      </c>
    </row>
    <row r="13" spans="1:90">
      <c r="A13" t="s">
        <v>735</v>
      </c>
      <c r="B13" s="1" t="s">
        <v>736</v>
      </c>
      <c r="C13" s="79">
        <v>2012</v>
      </c>
      <c r="D13" s="2" t="s">
        <v>737</v>
      </c>
      <c r="E13" t="s">
        <v>287</v>
      </c>
      <c r="F13" t="s">
        <v>426</v>
      </c>
      <c r="G13" t="s">
        <v>738</v>
      </c>
      <c r="H13" s="89" t="s">
        <v>739</v>
      </c>
      <c r="I13" t="s">
        <v>740</v>
      </c>
      <c r="J13" s="2">
        <v>60</v>
      </c>
      <c r="K13">
        <v>160</v>
      </c>
      <c r="L13" t="s">
        <v>717</v>
      </c>
      <c r="M13" t="s">
        <v>741</v>
      </c>
      <c r="N13">
        <v>101</v>
      </c>
      <c r="O13">
        <v>59</v>
      </c>
      <c r="R13" t="s">
        <v>125</v>
      </c>
      <c r="S13" t="s">
        <v>742</v>
      </c>
      <c r="T13" t="s">
        <v>743</v>
      </c>
      <c r="U13" t="s">
        <v>744</v>
      </c>
      <c r="V13" t="s">
        <v>5</v>
      </c>
      <c r="W13" t="s">
        <v>89</v>
      </c>
      <c r="X13">
        <v>36</v>
      </c>
      <c r="AC13">
        <v>0.83399999999999996</v>
      </c>
      <c r="AD13">
        <v>0.15</v>
      </c>
      <c r="AE13">
        <v>4.6520000000000001</v>
      </c>
      <c r="AF13">
        <v>0.83599999999999997</v>
      </c>
      <c r="AP13">
        <v>1.206</v>
      </c>
      <c r="AQ13">
        <v>1.022</v>
      </c>
      <c r="AR13">
        <v>1.4219999999999999</v>
      </c>
      <c r="AS13">
        <v>2.7E-2</v>
      </c>
      <c r="AT13" t="s">
        <v>746</v>
      </c>
    </row>
    <row r="14" spans="1:90">
      <c r="A14" t="s">
        <v>735</v>
      </c>
      <c r="B14" s="1" t="s">
        <v>736</v>
      </c>
      <c r="C14" s="79">
        <v>2012</v>
      </c>
      <c r="D14" s="2" t="s">
        <v>737</v>
      </c>
      <c r="E14" t="s">
        <v>287</v>
      </c>
      <c r="F14" t="s">
        <v>426</v>
      </c>
      <c r="G14" t="s">
        <v>738</v>
      </c>
      <c r="H14" s="89" t="s">
        <v>739</v>
      </c>
      <c r="I14" t="s">
        <v>740</v>
      </c>
      <c r="J14" s="2">
        <v>60</v>
      </c>
      <c r="K14">
        <v>160</v>
      </c>
      <c r="L14" t="s">
        <v>717</v>
      </c>
      <c r="M14" t="s">
        <v>741</v>
      </c>
      <c r="N14">
        <v>101</v>
      </c>
      <c r="O14">
        <v>59</v>
      </c>
      <c r="R14" t="s">
        <v>125</v>
      </c>
      <c r="S14" t="s">
        <v>742</v>
      </c>
      <c r="T14" t="s">
        <v>743</v>
      </c>
      <c r="U14" t="s">
        <v>744</v>
      </c>
      <c r="V14" t="s">
        <v>5</v>
      </c>
      <c r="W14" t="s">
        <v>89</v>
      </c>
      <c r="X14">
        <v>36</v>
      </c>
      <c r="AC14">
        <v>0.83399999999999996</v>
      </c>
      <c r="AD14">
        <v>0.15</v>
      </c>
      <c r="AE14">
        <v>4.6520000000000001</v>
      </c>
      <c r="AF14">
        <v>0.83599999999999997</v>
      </c>
      <c r="AP14">
        <v>1.133</v>
      </c>
      <c r="AQ14">
        <v>0.98399999999999999</v>
      </c>
      <c r="AR14">
        <v>1.3029999999999999</v>
      </c>
      <c r="AS14">
        <v>8.2000000000000003E-2</v>
      </c>
      <c r="AT14" t="s">
        <v>747</v>
      </c>
    </row>
    <row r="15" spans="1:90">
      <c r="A15" t="s">
        <v>735</v>
      </c>
      <c r="B15" s="1" t="s">
        <v>736</v>
      </c>
      <c r="C15" s="79">
        <v>2012</v>
      </c>
      <c r="D15" s="2" t="s">
        <v>737</v>
      </c>
      <c r="E15" t="s">
        <v>287</v>
      </c>
      <c r="F15" t="s">
        <v>426</v>
      </c>
      <c r="G15" t="s">
        <v>738</v>
      </c>
      <c r="H15" s="89" t="s">
        <v>739</v>
      </c>
      <c r="I15" t="s">
        <v>740</v>
      </c>
      <c r="J15" s="2">
        <v>60</v>
      </c>
      <c r="K15">
        <v>160</v>
      </c>
      <c r="L15" t="s">
        <v>717</v>
      </c>
      <c r="M15" t="s">
        <v>741</v>
      </c>
      <c r="N15">
        <v>101</v>
      </c>
      <c r="O15">
        <v>59</v>
      </c>
      <c r="R15" t="s">
        <v>125</v>
      </c>
      <c r="S15" t="s">
        <v>748</v>
      </c>
      <c r="T15" t="s">
        <v>743</v>
      </c>
      <c r="U15" t="s">
        <v>744</v>
      </c>
      <c r="V15" t="s">
        <v>5</v>
      </c>
      <c r="W15" t="s">
        <v>89</v>
      </c>
      <c r="X15">
        <v>36</v>
      </c>
      <c r="AC15">
        <v>1.111</v>
      </c>
      <c r="AD15">
        <v>0.14799999999999999</v>
      </c>
      <c r="AE15">
        <v>8.343</v>
      </c>
      <c r="AF15">
        <v>0.91800000000000004</v>
      </c>
      <c r="AP15">
        <v>1.3859999999999999</v>
      </c>
      <c r="AQ15">
        <v>0.92700000000000005</v>
      </c>
      <c r="AR15">
        <v>2.0710000000000002</v>
      </c>
      <c r="AS15">
        <v>0.111</v>
      </c>
      <c r="AT15" t="s">
        <v>745</v>
      </c>
    </row>
    <row r="16" spans="1:90">
      <c r="A16" t="s">
        <v>735</v>
      </c>
      <c r="B16" s="1" t="s">
        <v>736</v>
      </c>
      <c r="C16" s="79">
        <v>2012</v>
      </c>
      <c r="D16" s="2" t="s">
        <v>737</v>
      </c>
      <c r="E16" t="s">
        <v>287</v>
      </c>
      <c r="F16" t="s">
        <v>426</v>
      </c>
      <c r="G16" t="s">
        <v>738</v>
      </c>
      <c r="H16" s="89" t="s">
        <v>739</v>
      </c>
      <c r="I16" t="s">
        <v>740</v>
      </c>
      <c r="J16" s="2">
        <v>60</v>
      </c>
      <c r="K16">
        <v>160</v>
      </c>
      <c r="L16" t="s">
        <v>717</v>
      </c>
      <c r="M16" t="s">
        <v>741</v>
      </c>
      <c r="N16">
        <v>101</v>
      </c>
      <c r="O16">
        <v>59</v>
      </c>
      <c r="R16" t="s">
        <v>125</v>
      </c>
      <c r="S16" t="s">
        <v>748</v>
      </c>
      <c r="T16" t="s">
        <v>743</v>
      </c>
      <c r="U16" t="s">
        <v>744</v>
      </c>
      <c r="V16" t="s">
        <v>5</v>
      </c>
      <c r="W16" t="s">
        <v>89</v>
      </c>
      <c r="X16">
        <v>36</v>
      </c>
      <c r="AC16">
        <v>1.111</v>
      </c>
      <c r="AD16">
        <v>0.14799999999999999</v>
      </c>
      <c r="AE16">
        <v>8.343</v>
      </c>
      <c r="AF16">
        <v>0.91800000000000004</v>
      </c>
      <c r="AP16">
        <v>1.2110000000000001</v>
      </c>
      <c r="AQ16">
        <v>1.028</v>
      </c>
      <c r="AR16">
        <v>1.028</v>
      </c>
      <c r="AS16">
        <v>2.1999999999999999E-2</v>
      </c>
      <c r="AT16" t="s">
        <v>746</v>
      </c>
    </row>
    <row r="17" spans="1:90">
      <c r="A17" t="s">
        <v>735</v>
      </c>
      <c r="B17" s="1" t="s">
        <v>736</v>
      </c>
      <c r="C17" s="79">
        <v>2012</v>
      </c>
      <c r="D17" s="2" t="s">
        <v>737</v>
      </c>
      <c r="E17" t="s">
        <v>287</v>
      </c>
      <c r="F17" t="s">
        <v>426</v>
      </c>
      <c r="G17" t="s">
        <v>738</v>
      </c>
      <c r="H17" s="89" t="s">
        <v>739</v>
      </c>
      <c r="I17" t="s">
        <v>740</v>
      </c>
      <c r="J17" s="2">
        <v>60</v>
      </c>
      <c r="K17">
        <v>160</v>
      </c>
      <c r="L17" t="s">
        <v>717</v>
      </c>
      <c r="M17" t="s">
        <v>741</v>
      </c>
      <c r="N17">
        <v>101</v>
      </c>
      <c r="O17">
        <v>59</v>
      </c>
      <c r="R17" t="s">
        <v>125</v>
      </c>
      <c r="S17" t="s">
        <v>748</v>
      </c>
      <c r="T17" t="s">
        <v>743</v>
      </c>
      <c r="U17" t="s">
        <v>744</v>
      </c>
      <c r="V17" t="s">
        <v>5</v>
      </c>
      <c r="W17" t="s">
        <v>89</v>
      </c>
      <c r="X17">
        <v>36</v>
      </c>
      <c r="AC17">
        <v>1.111</v>
      </c>
      <c r="AD17">
        <v>0.14799999999999999</v>
      </c>
      <c r="AE17">
        <v>8.343</v>
      </c>
      <c r="AF17">
        <v>0.91800000000000004</v>
      </c>
      <c r="AP17">
        <v>1.1379999999999999</v>
      </c>
      <c r="AQ17">
        <v>0.99199999999999999</v>
      </c>
      <c r="AR17">
        <v>1.3049999999999999</v>
      </c>
      <c r="AS17">
        <v>6.5000000000000002E-2</v>
      </c>
      <c r="AT17" t="s">
        <v>747</v>
      </c>
    </row>
    <row r="18" spans="1:90">
      <c r="A18" t="s">
        <v>711</v>
      </c>
      <c r="B18" s="1" t="s">
        <v>749</v>
      </c>
      <c r="C18" s="79">
        <v>2015</v>
      </c>
      <c r="D18" t="s">
        <v>713</v>
      </c>
      <c r="E18" t="s">
        <v>750</v>
      </c>
      <c r="F18" t="s">
        <v>426</v>
      </c>
      <c r="G18" t="s">
        <v>751</v>
      </c>
      <c r="I18" t="s">
        <v>752</v>
      </c>
      <c r="J18" t="s">
        <v>753</v>
      </c>
      <c r="K18">
        <v>504</v>
      </c>
      <c r="L18" t="s">
        <v>717</v>
      </c>
      <c r="M18" t="s">
        <v>738</v>
      </c>
      <c r="N18">
        <v>90</v>
      </c>
      <c r="O18">
        <v>272</v>
      </c>
      <c r="R18" t="s">
        <v>156</v>
      </c>
      <c r="S18" s="2" t="s">
        <v>754</v>
      </c>
      <c r="T18" t="s">
        <v>86</v>
      </c>
      <c r="U18" t="s">
        <v>755</v>
      </c>
      <c r="V18" t="s">
        <v>5</v>
      </c>
      <c r="W18" t="s">
        <v>89</v>
      </c>
      <c r="X18">
        <v>24</v>
      </c>
      <c r="CC18" t="s">
        <v>756</v>
      </c>
      <c r="CD18" t="s">
        <v>757</v>
      </c>
      <c r="CE18" t="s">
        <v>758</v>
      </c>
      <c r="CF18" t="s">
        <v>759</v>
      </c>
    </row>
    <row r="19" spans="1:90">
      <c r="A19" t="s">
        <v>711</v>
      </c>
      <c r="B19" s="1" t="s">
        <v>749</v>
      </c>
      <c r="C19" s="79">
        <v>2015</v>
      </c>
      <c r="D19" t="s">
        <v>713</v>
      </c>
      <c r="E19" t="s">
        <v>750</v>
      </c>
      <c r="F19" t="s">
        <v>426</v>
      </c>
      <c r="G19" t="s">
        <v>751</v>
      </c>
      <c r="I19" t="s">
        <v>752</v>
      </c>
      <c r="J19" t="s">
        <v>753</v>
      </c>
      <c r="K19">
        <v>504</v>
      </c>
      <c r="L19" t="s">
        <v>717</v>
      </c>
      <c r="M19" t="s">
        <v>738</v>
      </c>
      <c r="N19">
        <v>90</v>
      </c>
      <c r="O19">
        <v>272</v>
      </c>
      <c r="R19" t="s">
        <v>156</v>
      </c>
      <c r="S19" t="s">
        <v>760</v>
      </c>
      <c r="T19" t="s">
        <v>86</v>
      </c>
      <c r="U19" t="s">
        <v>755</v>
      </c>
      <c r="V19" t="s">
        <v>5</v>
      </c>
      <c r="W19" t="s">
        <v>89</v>
      </c>
      <c r="X19">
        <v>24</v>
      </c>
      <c r="CC19" t="s">
        <v>756</v>
      </c>
      <c r="CD19" t="s">
        <v>757</v>
      </c>
      <c r="CE19" t="s">
        <v>761</v>
      </c>
      <c r="CF19" t="s">
        <v>762</v>
      </c>
    </row>
    <row r="20" spans="1:90">
      <c r="A20" t="s">
        <v>711</v>
      </c>
      <c r="B20" s="1" t="s">
        <v>749</v>
      </c>
      <c r="C20" s="79">
        <v>2015</v>
      </c>
      <c r="D20" t="s">
        <v>713</v>
      </c>
      <c r="E20" t="s">
        <v>750</v>
      </c>
      <c r="F20" t="s">
        <v>426</v>
      </c>
      <c r="G20" t="s">
        <v>751</v>
      </c>
      <c r="I20" t="s">
        <v>752</v>
      </c>
      <c r="J20" t="s">
        <v>753</v>
      </c>
      <c r="K20">
        <v>504</v>
      </c>
      <c r="L20" t="s">
        <v>717</v>
      </c>
      <c r="M20" t="s">
        <v>738</v>
      </c>
      <c r="N20">
        <v>90</v>
      </c>
      <c r="O20">
        <v>272</v>
      </c>
      <c r="R20" t="s">
        <v>156</v>
      </c>
      <c r="S20" t="s">
        <v>763</v>
      </c>
      <c r="T20" t="s">
        <v>86</v>
      </c>
      <c r="U20" t="s">
        <v>755</v>
      </c>
      <c r="V20" t="s">
        <v>5</v>
      </c>
      <c r="W20" t="s">
        <v>89</v>
      </c>
      <c r="X20">
        <v>24</v>
      </c>
      <c r="CC20" t="s">
        <v>764</v>
      </c>
      <c r="CE20" t="s">
        <v>765</v>
      </c>
      <c r="CF20" t="s">
        <v>766</v>
      </c>
    </row>
    <row r="21" spans="1:90">
      <c r="A21" t="s">
        <v>711</v>
      </c>
      <c r="B21" s="1" t="s">
        <v>767</v>
      </c>
      <c r="C21" s="2">
        <v>2014</v>
      </c>
      <c r="D21" t="s">
        <v>768</v>
      </c>
      <c r="E21" t="s">
        <v>750</v>
      </c>
      <c r="F21" t="s">
        <v>714</v>
      </c>
      <c r="G21" t="s">
        <v>751</v>
      </c>
      <c r="I21">
        <v>19.8</v>
      </c>
      <c r="J21" t="s">
        <v>769</v>
      </c>
      <c r="K21">
        <v>170</v>
      </c>
      <c r="L21" t="s">
        <v>717</v>
      </c>
      <c r="M21" t="s">
        <v>738</v>
      </c>
      <c r="N21">
        <v>29</v>
      </c>
      <c r="O21">
        <v>141</v>
      </c>
      <c r="P21" s="100">
        <v>52</v>
      </c>
      <c r="Q21" s="2">
        <v>118</v>
      </c>
      <c r="R21" t="s">
        <v>156</v>
      </c>
      <c r="S21" t="s">
        <v>85</v>
      </c>
      <c r="T21" t="s">
        <v>770</v>
      </c>
      <c r="U21" t="s">
        <v>771</v>
      </c>
      <c r="W21" t="s">
        <v>89</v>
      </c>
      <c r="X21">
        <v>48</v>
      </c>
      <c r="Y21" t="s">
        <v>772</v>
      </c>
      <c r="Z21">
        <v>23</v>
      </c>
      <c r="AA21" t="s">
        <v>773</v>
      </c>
      <c r="AB21">
        <v>95</v>
      </c>
    </row>
    <row r="22" spans="1:90">
      <c r="A22" t="s">
        <v>711</v>
      </c>
      <c r="B22" s="1" t="s">
        <v>767</v>
      </c>
      <c r="C22" s="2">
        <v>2014</v>
      </c>
      <c r="D22" t="s">
        <v>768</v>
      </c>
      <c r="E22" t="s">
        <v>750</v>
      </c>
      <c r="F22" t="s">
        <v>714</v>
      </c>
      <c r="G22" t="s">
        <v>751</v>
      </c>
      <c r="I22">
        <v>19.8</v>
      </c>
      <c r="J22" t="s">
        <v>769</v>
      </c>
      <c r="K22">
        <v>170</v>
      </c>
      <c r="L22" t="s">
        <v>717</v>
      </c>
      <c r="M22" t="s">
        <v>738</v>
      </c>
      <c r="N22">
        <v>29</v>
      </c>
      <c r="O22">
        <v>141</v>
      </c>
      <c r="P22">
        <v>46</v>
      </c>
      <c r="Q22" s="2">
        <v>118</v>
      </c>
      <c r="R22" t="s">
        <v>156</v>
      </c>
      <c r="S22" t="s">
        <v>720</v>
      </c>
      <c r="T22" t="s">
        <v>770</v>
      </c>
      <c r="U22" t="s">
        <v>771</v>
      </c>
      <c r="V22" t="s">
        <v>5</v>
      </c>
      <c r="W22" t="s">
        <v>89</v>
      </c>
      <c r="X22">
        <v>48</v>
      </c>
      <c r="Y22">
        <v>5</v>
      </c>
      <c r="Z22">
        <v>23</v>
      </c>
      <c r="AA22">
        <v>33</v>
      </c>
      <c r="AB22">
        <v>95</v>
      </c>
    </row>
    <row r="23" spans="1:90">
      <c r="A23" t="s">
        <v>711</v>
      </c>
      <c r="B23" s="1" t="s">
        <v>767</v>
      </c>
      <c r="C23" s="2">
        <v>2014</v>
      </c>
      <c r="D23" t="s">
        <v>768</v>
      </c>
      <c r="E23" t="s">
        <v>750</v>
      </c>
      <c r="F23" t="s">
        <v>714</v>
      </c>
      <c r="G23" t="s">
        <v>751</v>
      </c>
      <c r="I23">
        <v>19.8</v>
      </c>
      <c r="J23" t="s">
        <v>769</v>
      </c>
      <c r="K23">
        <v>170</v>
      </c>
      <c r="L23" t="s">
        <v>717</v>
      </c>
      <c r="M23" t="s">
        <v>738</v>
      </c>
      <c r="N23">
        <v>29</v>
      </c>
      <c r="O23">
        <v>141</v>
      </c>
      <c r="P23">
        <v>3</v>
      </c>
      <c r="Q23" s="2">
        <v>118</v>
      </c>
      <c r="R23" t="s">
        <v>156</v>
      </c>
      <c r="S23" t="s">
        <v>748</v>
      </c>
      <c r="T23" t="s">
        <v>770</v>
      </c>
      <c r="U23" t="s">
        <v>771</v>
      </c>
      <c r="V23" t="s">
        <v>5</v>
      </c>
      <c r="W23" t="s">
        <v>89</v>
      </c>
      <c r="X23">
        <v>48</v>
      </c>
      <c r="Y23">
        <v>0</v>
      </c>
      <c r="Z23">
        <v>23</v>
      </c>
      <c r="AA23">
        <v>11</v>
      </c>
      <c r="AB23">
        <v>95</v>
      </c>
    </row>
    <row r="24" spans="1:90">
      <c r="A24" t="s">
        <v>711</v>
      </c>
      <c r="B24" s="1" t="s">
        <v>767</v>
      </c>
      <c r="C24" s="2">
        <v>2014</v>
      </c>
      <c r="D24" t="s">
        <v>768</v>
      </c>
      <c r="E24" t="s">
        <v>750</v>
      </c>
      <c r="F24" t="s">
        <v>714</v>
      </c>
      <c r="G24" t="s">
        <v>751</v>
      </c>
      <c r="I24">
        <v>19.8</v>
      </c>
      <c r="J24" t="s">
        <v>769</v>
      </c>
      <c r="K24">
        <v>170</v>
      </c>
      <c r="L24" t="s">
        <v>717</v>
      </c>
      <c r="M24" t="s">
        <v>738</v>
      </c>
      <c r="N24">
        <v>29</v>
      </c>
      <c r="O24">
        <v>141</v>
      </c>
      <c r="P24">
        <v>3</v>
      </c>
      <c r="Q24" s="2">
        <v>118</v>
      </c>
      <c r="R24" t="s">
        <v>156</v>
      </c>
      <c r="S24" t="s">
        <v>113</v>
      </c>
      <c r="T24" t="s">
        <v>770</v>
      </c>
      <c r="U24" t="s">
        <v>771</v>
      </c>
      <c r="V24" t="s">
        <v>5</v>
      </c>
      <c r="W24" t="s">
        <v>89</v>
      </c>
      <c r="X24">
        <v>48</v>
      </c>
      <c r="Y24">
        <v>1</v>
      </c>
      <c r="Z24">
        <v>23</v>
      </c>
      <c r="AA24">
        <v>2</v>
      </c>
      <c r="AB24">
        <v>95</v>
      </c>
    </row>
    <row r="25" spans="1:90">
      <c r="A25" t="s">
        <v>711</v>
      </c>
      <c r="B25" s="1" t="s">
        <v>774</v>
      </c>
      <c r="C25" s="79">
        <v>2010</v>
      </c>
      <c r="E25" t="s">
        <v>78</v>
      </c>
      <c r="F25" t="s">
        <v>775</v>
      </c>
      <c r="G25" t="s">
        <v>776</v>
      </c>
      <c r="H25" s="90" t="s">
        <v>777</v>
      </c>
      <c r="I25">
        <v>19</v>
      </c>
      <c r="J25">
        <v>69.099999999999994</v>
      </c>
      <c r="K25">
        <v>68</v>
      </c>
      <c r="L25" t="s">
        <v>717</v>
      </c>
      <c r="M25" t="s">
        <v>778</v>
      </c>
      <c r="N25">
        <v>17</v>
      </c>
      <c r="O25" s="2">
        <v>51</v>
      </c>
      <c r="P25" s="2">
        <v>35</v>
      </c>
      <c r="Q25" s="2">
        <v>33</v>
      </c>
      <c r="R25" t="s">
        <v>156</v>
      </c>
      <c r="S25" t="s">
        <v>779</v>
      </c>
      <c r="T25" t="s">
        <v>780</v>
      </c>
      <c r="U25" t="s">
        <v>87</v>
      </c>
      <c r="V25" t="s">
        <v>5</v>
      </c>
      <c r="W25" t="s">
        <v>89</v>
      </c>
      <c r="X25" s="100">
        <v>13</v>
      </c>
      <c r="Y25" s="2">
        <v>5</v>
      </c>
      <c r="Z25" s="2">
        <v>12</v>
      </c>
      <c r="AA25" s="2">
        <v>30</v>
      </c>
      <c r="AB25" s="2">
        <v>21</v>
      </c>
      <c r="AC25" s="2"/>
    </row>
    <row r="26" spans="1:90">
      <c r="A26" t="s">
        <v>711</v>
      </c>
      <c r="B26" s="1" t="s">
        <v>774</v>
      </c>
      <c r="C26" s="79">
        <v>2010</v>
      </c>
      <c r="E26" t="s">
        <v>78</v>
      </c>
      <c r="F26" t="s">
        <v>775</v>
      </c>
      <c r="G26" t="s">
        <v>776</v>
      </c>
      <c r="H26" s="90" t="s">
        <v>777</v>
      </c>
      <c r="I26">
        <v>19</v>
      </c>
      <c r="J26">
        <v>69.099999999999994</v>
      </c>
      <c r="K26">
        <v>68</v>
      </c>
      <c r="L26" t="s">
        <v>717</v>
      </c>
      <c r="M26" t="s">
        <v>778</v>
      </c>
      <c r="N26">
        <v>17</v>
      </c>
      <c r="O26" s="2">
        <v>51</v>
      </c>
      <c r="P26" s="2">
        <v>35</v>
      </c>
      <c r="Q26" s="2">
        <v>33</v>
      </c>
      <c r="R26" t="s">
        <v>104</v>
      </c>
      <c r="S26" t="s">
        <v>726</v>
      </c>
      <c r="V26" t="s">
        <v>5</v>
      </c>
      <c r="W26" t="s">
        <v>89</v>
      </c>
      <c r="X26" s="100">
        <v>13</v>
      </c>
    </row>
    <row r="27" spans="1:90">
      <c r="A27" t="s">
        <v>711</v>
      </c>
      <c r="B27" s="1" t="s">
        <v>781</v>
      </c>
      <c r="C27" s="79">
        <v>2012</v>
      </c>
      <c r="D27" s="2" t="s">
        <v>782</v>
      </c>
      <c r="E27" s="2" t="s">
        <v>783</v>
      </c>
      <c r="F27" t="s">
        <v>784</v>
      </c>
      <c r="G27" t="s">
        <v>776</v>
      </c>
      <c r="H27" s="90" t="s">
        <v>785</v>
      </c>
      <c r="I27" t="s">
        <v>786</v>
      </c>
      <c r="J27" t="s">
        <v>787</v>
      </c>
      <c r="K27">
        <v>245</v>
      </c>
      <c r="L27" t="s">
        <v>717</v>
      </c>
      <c r="M27" t="s">
        <v>778</v>
      </c>
      <c r="N27">
        <v>37</v>
      </c>
      <c r="O27">
        <v>102</v>
      </c>
      <c r="P27">
        <v>143</v>
      </c>
      <c r="R27" t="s">
        <v>156</v>
      </c>
      <c r="S27" t="s">
        <v>788</v>
      </c>
      <c r="T27" t="s">
        <v>789</v>
      </c>
      <c r="U27" t="s">
        <v>87</v>
      </c>
      <c r="V27" t="s">
        <v>5</v>
      </c>
      <c r="W27" t="s">
        <v>89</v>
      </c>
      <c r="X27">
        <v>18</v>
      </c>
      <c r="Y27">
        <v>15</v>
      </c>
      <c r="Z27" t="s">
        <v>790</v>
      </c>
      <c r="BO27">
        <v>1.37</v>
      </c>
      <c r="BP27">
        <v>0.24</v>
      </c>
    </row>
    <row r="28" spans="1:90">
      <c r="A28" t="s">
        <v>711</v>
      </c>
      <c r="B28" s="1" t="s">
        <v>781</v>
      </c>
      <c r="C28" s="79">
        <v>2012</v>
      </c>
      <c r="D28" s="2" t="s">
        <v>782</v>
      </c>
      <c r="E28" s="2" t="s">
        <v>783</v>
      </c>
      <c r="F28" t="s">
        <v>784</v>
      </c>
      <c r="G28" t="s">
        <v>776</v>
      </c>
      <c r="H28" s="90" t="s">
        <v>791</v>
      </c>
      <c r="I28" t="s">
        <v>792</v>
      </c>
      <c r="J28" t="s">
        <v>793</v>
      </c>
      <c r="K28">
        <v>246</v>
      </c>
      <c r="L28" t="s">
        <v>717</v>
      </c>
      <c r="M28" t="s">
        <v>778</v>
      </c>
      <c r="N28">
        <v>37</v>
      </c>
      <c r="O28">
        <v>45</v>
      </c>
      <c r="R28" t="s">
        <v>156</v>
      </c>
      <c r="S28" t="s">
        <v>794</v>
      </c>
      <c r="T28" t="s">
        <v>789</v>
      </c>
      <c r="U28" s="2" t="s">
        <v>275</v>
      </c>
      <c r="V28" t="s">
        <v>5</v>
      </c>
      <c r="W28" t="s">
        <v>89</v>
      </c>
      <c r="X28">
        <v>18</v>
      </c>
      <c r="BO28">
        <v>0.57999999999999996</v>
      </c>
      <c r="BP28">
        <v>0.45</v>
      </c>
      <c r="CC28" s="2" t="s">
        <v>795</v>
      </c>
      <c r="CD28" s="2" t="s">
        <v>796</v>
      </c>
      <c r="CE28" s="2" t="s">
        <v>797</v>
      </c>
      <c r="CF28" s="2">
        <v>0.45</v>
      </c>
      <c r="CG28" s="2"/>
      <c r="CH28" s="2" t="s">
        <v>798</v>
      </c>
      <c r="CI28" s="2"/>
      <c r="CJ28" s="2" t="s">
        <v>799</v>
      </c>
      <c r="CK28" s="2"/>
    </row>
    <row r="29" spans="1:90">
      <c r="A29" t="s">
        <v>711</v>
      </c>
      <c r="B29" s="1" t="s">
        <v>781</v>
      </c>
      <c r="C29" s="2">
        <v>2012</v>
      </c>
      <c r="D29" s="2" t="s">
        <v>782</v>
      </c>
      <c r="E29" s="2" t="s">
        <v>783</v>
      </c>
      <c r="F29" t="s">
        <v>784</v>
      </c>
      <c r="G29" t="s">
        <v>776</v>
      </c>
      <c r="H29" s="90" t="s">
        <v>791</v>
      </c>
      <c r="I29" t="s">
        <v>792</v>
      </c>
      <c r="J29" t="s">
        <v>793</v>
      </c>
      <c r="K29">
        <v>246</v>
      </c>
      <c r="L29" t="s">
        <v>717</v>
      </c>
      <c r="M29" t="s">
        <v>778</v>
      </c>
      <c r="N29">
        <v>37</v>
      </c>
      <c r="O29">
        <v>45</v>
      </c>
      <c r="P29" s="2">
        <v>37</v>
      </c>
      <c r="Q29" s="2">
        <v>102</v>
      </c>
      <c r="R29" s="2" t="s">
        <v>381</v>
      </c>
      <c r="S29" s="2" t="s">
        <v>800</v>
      </c>
      <c r="T29" s="2" t="s">
        <v>801</v>
      </c>
      <c r="U29" s="2" t="s">
        <v>802</v>
      </c>
      <c r="V29" t="s">
        <v>5</v>
      </c>
      <c r="W29" t="s">
        <v>89</v>
      </c>
      <c r="X29">
        <v>18</v>
      </c>
      <c r="Y29" s="2"/>
      <c r="Z29" s="2"/>
      <c r="CC29" s="2" t="s">
        <v>795</v>
      </c>
      <c r="CD29" s="2" t="s">
        <v>803</v>
      </c>
      <c r="CE29" s="2" t="s">
        <v>804</v>
      </c>
      <c r="CF29" s="2">
        <v>0.24</v>
      </c>
      <c r="CG29" s="2"/>
      <c r="CH29" s="2" t="s">
        <v>798</v>
      </c>
      <c r="CI29" s="2"/>
      <c r="CJ29" s="2" t="s">
        <v>799</v>
      </c>
      <c r="CK29" s="2"/>
    </row>
    <row r="30" spans="1:90">
      <c r="A30" t="s">
        <v>711</v>
      </c>
      <c r="B30" s="1" t="s">
        <v>805</v>
      </c>
      <c r="C30" s="79">
        <v>2007</v>
      </c>
      <c r="D30" t="s">
        <v>806</v>
      </c>
      <c r="E30" t="s">
        <v>287</v>
      </c>
      <c r="F30" s="2" t="s">
        <v>714</v>
      </c>
      <c r="G30" t="s">
        <v>715</v>
      </c>
      <c r="H30" s="90" t="s">
        <v>807</v>
      </c>
      <c r="J30" t="s">
        <v>808</v>
      </c>
      <c r="K30">
        <v>48</v>
      </c>
      <c r="L30" t="s">
        <v>717</v>
      </c>
      <c r="M30" t="s">
        <v>809</v>
      </c>
      <c r="N30">
        <v>6</v>
      </c>
      <c r="O30">
        <v>42</v>
      </c>
      <c r="P30">
        <v>16</v>
      </c>
      <c r="Q30">
        <v>32</v>
      </c>
      <c r="R30" t="s">
        <v>125</v>
      </c>
      <c r="S30" t="s">
        <v>810</v>
      </c>
      <c r="T30" t="s">
        <v>811</v>
      </c>
      <c r="U30" t="s">
        <v>809</v>
      </c>
      <c r="V30" t="s">
        <v>5</v>
      </c>
      <c r="W30" t="s">
        <v>89</v>
      </c>
      <c r="X30">
        <v>12</v>
      </c>
      <c r="Y30" s="2">
        <v>5</v>
      </c>
      <c r="Z30" s="2">
        <v>1</v>
      </c>
      <c r="AA30" s="2">
        <v>11</v>
      </c>
      <c r="AB30" s="2">
        <v>31</v>
      </c>
      <c r="CE30" t="s">
        <v>812</v>
      </c>
      <c r="CH30">
        <v>1.2E-2</v>
      </c>
      <c r="CJ30" t="s">
        <v>813</v>
      </c>
    </row>
    <row r="31" spans="1:90">
      <c r="A31" t="s">
        <v>711</v>
      </c>
      <c r="B31" s="1" t="s">
        <v>814</v>
      </c>
      <c r="C31" s="79">
        <v>2017</v>
      </c>
      <c r="D31" t="s">
        <v>815</v>
      </c>
      <c r="E31" s="2" t="s">
        <v>301</v>
      </c>
      <c r="F31" t="s">
        <v>775</v>
      </c>
      <c r="G31" t="s">
        <v>816</v>
      </c>
      <c r="I31" t="s">
        <v>817</v>
      </c>
      <c r="J31" t="s">
        <v>818</v>
      </c>
      <c r="K31">
        <v>190</v>
      </c>
      <c r="L31" t="s">
        <v>717</v>
      </c>
      <c r="M31" t="s">
        <v>816</v>
      </c>
      <c r="N31">
        <v>28</v>
      </c>
      <c r="O31">
        <v>162</v>
      </c>
      <c r="P31">
        <v>110</v>
      </c>
      <c r="Q31">
        <v>80</v>
      </c>
      <c r="R31" t="s">
        <v>156</v>
      </c>
      <c r="S31" t="s">
        <v>819</v>
      </c>
      <c r="T31" t="s">
        <v>86</v>
      </c>
      <c r="U31" t="s">
        <v>820</v>
      </c>
      <c r="V31" t="s">
        <v>5</v>
      </c>
      <c r="W31" t="s">
        <v>89</v>
      </c>
      <c r="X31">
        <v>60</v>
      </c>
      <c r="Y31" s="2">
        <v>18</v>
      </c>
      <c r="Z31" s="2">
        <v>10</v>
      </c>
      <c r="AA31" s="2">
        <v>92</v>
      </c>
      <c r="AB31" s="2">
        <v>70</v>
      </c>
      <c r="AK31">
        <v>1.41</v>
      </c>
      <c r="AL31">
        <v>0.65</v>
      </c>
      <c r="AM31">
        <v>3.05</v>
      </c>
      <c r="AN31">
        <v>0.38700000000000001</v>
      </c>
      <c r="AO31" s="2" t="s">
        <v>821</v>
      </c>
      <c r="BA31">
        <v>1.17</v>
      </c>
      <c r="BB31">
        <v>1.04</v>
      </c>
      <c r="BC31">
        <v>1.31</v>
      </c>
      <c r="BD31">
        <v>8.0000000000000002E-3</v>
      </c>
      <c r="BF31" t="s">
        <v>822</v>
      </c>
      <c r="CL31" t="s">
        <v>89</v>
      </c>
    </row>
    <row r="32" spans="1:90">
      <c r="A32" t="s">
        <v>711</v>
      </c>
      <c r="B32" s="1" t="s">
        <v>814</v>
      </c>
      <c r="C32" s="79">
        <v>2017</v>
      </c>
      <c r="D32" t="s">
        <v>815</v>
      </c>
      <c r="E32" s="2" t="s">
        <v>301</v>
      </c>
      <c r="F32" t="s">
        <v>775</v>
      </c>
      <c r="G32" t="s">
        <v>816</v>
      </c>
      <c r="I32" t="s">
        <v>817</v>
      </c>
      <c r="J32" t="s">
        <v>818</v>
      </c>
      <c r="K32">
        <v>188</v>
      </c>
      <c r="L32" t="s">
        <v>717</v>
      </c>
      <c r="M32" t="s">
        <v>816</v>
      </c>
      <c r="N32">
        <v>28</v>
      </c>
      <c r="O32">
        <v>162</v>
      </c>
      <c r="R32" t="s">
        <v>156</v>
      </c>
      <c r="S32" t="s">
        <v>823</v>
      </c>
      <c r="T32" t="s">
        <v>86</v>
      </c>
      <c r="U32" t="s">
        <v>820</v>
      </c>
      <c r="V32" t="s">
        <v>5</v>
      </c>
      <c r="W32" t="s">
        <v>89</v>
      </c>
      <c r="X32">
        <v>60</v>
      </c>
      <c r="AK32">
        <v>1.0900000000000001</v>
      </c>
      <c r="AL32">
        <v>1</v>
      </c>
      <c r="AM32">
        <v>1.17</v>
      </c>
      <c r="AN32">
        <v>3.7999999999999999E-2</v>
      </c>
      <c r="AO32" s="2" t="s">
        <v>821</v>
      </c>
      <c r="BG32">
        <v>5.04</v>
      </c>
      <c r="BI32">
        <v>3.19</v>
      </c>
      <c r="CL32" t="s">
        <v>89</v>
      </c>
    </row>
    <row r="33" spans="1:90">
      <c r="A33" t="s">
        <v>711</v>
      </c>
      <c r="B33" s="1" t="s">
        <v>814</v>
      </c>
      <c r="C33" s="79">
        <v>2017</v>
      </c>
      <c r="D33" t="s">
        <v>815</v>
      </c>
      <c r="E33" s="2" t="s">
        <v>301</v>
      </c>
      <c r="F33" t="s">
        <v>775</v>
      </c>
      <c r="G33" t="s">
        <v>816</v>
      </c>
      <c r="I33" t="s">
        <v>817</v>
      </c>
      <c r="J33" t="s">
        <v>818</v>
      </c>
      <c r="K33">
        <v>110</v>
      </c>
      <c r="L33" t="s">
        <v>717</v>
      </c>
      <c r="M33" t="s">
        <v>816</v>
      </c>
      <c r="N33">
        <v>28</v>
      </c>
      <c r="O33">
        <v>162</v>
      </c>
      <c r="R33" t="s">
        <v>156</v>
      </c>
      <c r="S33" t="s">
        <v>763</v>
      </c>
      <c r="T33" t="s">
        <v>86</v>
      </c>
      <c r="U33" t="s">
        <v>820</v>
      </c>
      <c r="V33" t="s">
        <v>5</v>
      </c>
      <c r="W33" t="s">
        <v>89</v>
      </c>
      <c r="X33">
        <v>60</v>
      </c>
      <c r="AK33">
        <v>0.97</v>
      </c>
      <c r="AL33">
        <v>0.79</v>
      </c>
      <c r="AM33">
        <v>1.19</v>
      </c>
      <c r="AN33">
        <v>0.74399999999999999</v>
      </c>
      <c r="AO33" s="2" t="s">
        <v>821</v>
      </c>
      <c r="BG33">
        <v>14.83</v>
      </c>
      <c r="BH33">
        <v>2.1800000000000002</v>
      </c>
      <c r="BI33">
        <v>15.13</v>
      </c>
      <c r="BJ33">
        <v>2.29</v>
      </c>
      <c r="CL33" t="s">
        <v>89</v>
      </c>
    </row>
    <row r="34" spans="1:90">
      <c r="A34" t="s">
        <v>711</v>
      </c>
      <c r="B34" s="1" t="s">
        <v>814</v>
      </c>
      <c r="C34" s="79">
        <v>2017</v>
      </c>
      <c r="D34" t="s">
        <v>815</v>
      </c>
      <c r="E34" s="2" t="s">
        <v>301</v>
      </c>
      <c r="F34" t="s">
        <v>775</v>
      </c>
      <c r="G34" t="s">
        <v>816</v>
      </c>
      <c r="I34" t="s">
        <v>817</v>
      </c>
      <c r="J34" t="s">
        <v>818</v>
      </c>
      <c r="K34">
        <v>190</v>
      </c>
      <c r="L34" t="s">
        <v>717</v>
      </c>
      <c r="M34" t="s">
        <v>816</v>
      </c>
      <c r="N34">
        <v>28</v>
      </c>
      <c r="O34">
        <v>162</v>
      </c>
      <c r="P34">
        <v>110</v>
      </c>
      <c r="Q34">
        <v>80</v>
      </c>
      <c r="R34" t="s">
        <v>156</v>
      </c>
      <c r="S34" t="s">
        <v>824</v>
      </c>
      <c r="T34" t="s">
        <v>86</v>
      </c>
      <c r="U34" t="s">
        <v>820</v>
      </c>
      <c r="V34" t="s">
        <v>5</v>
      </c>
      <c r="W34" t="s">
        <v>89</v>
      </c>
      <c r="X34">
        <v>60</v>
      </c>
      <c r="AK34">
        <v>1.1399999999999999</v>
      </c>
      <c r="AL34">
        <v>0.81</v>
      </c>
      <c r="AM34">
        <v>1.61</v>
      </c>
      <c r="AN34">
        <v>0.45</v>
      </c>
      <c r="AO34" s="2" t="s">
        <v>821</v>
      </c>
      <c r="CL34" t="s">
        <v>89</v>
      </c>
    </row>
    <row r="35" spans="1:90">
      <c r="A35" t="s">
        <v>711</v>
      </c>
      <c r="B35" s="1" t="s">
        <v>814</v>
      </c>
      <c r="C35" s="79">
        <v>2017</v>
      </c>
      <c r="D35" t="s">
        <v>815</v>
      </c>
      <c r="E35" s="2" t="s">
        <v>301</v>
      </c>
      <c r="F35" t="s">
        <v>775</v>
      </c>
      <c r="G35" t="s">
        <v>816</v>
      </c>
      <c r="I35" t="s">
        <v>817</v>
      </c>
      <c r="J35" t="s">
        <v>818</v>
      </c>
      <c r="K35">
        <v>110</v>
      </c>
      <c r="L35" t="s">
        <v>825</v>
      </c>
      <c r="M35" t="s">
        <v>816</v>
      </c>
      <c r="R35" t="s">
        <v>156</v>
      </c>
      <c r="S35" t="s">
        <v>826</v>
      </c>
      <c r="T35" t="s">
        <v>827</v>
      </c>
      <c r="U35" t="s">
        <v>820</v>
      </c>
      <c r="V35" t="s">
        <v>5</v>
      </c>
      <c r="W35" t="s">
        <v>89</v>
      </c>
      <c r="X35">
        <v>60</v>
      </c>
      <c r="AK35">
        <v>4.9000000000000004</v>
      </c>
      <c r="AL35">
        <v>1.93</v>
      </c>
      <c r="AM35">
        <v>12.44</v>
      </c>
      <c r="AN35">
        <v>1E-3</v>
      </c>
      <c r="AO35" s="2" t="s">
        <v>821</v>
      </c>
      <c r="BA35">
        <v>3.75</v>
      </c>
      <c r="BB35">
        <v>1.1399999999999999</v>
      </c>
      <c r="BC35">
        <v>12.38</v>
      </c>
      <c r="BD35">
        <v>0.03</v>
      </c>
      <c r="BF35" t="s">
        <v>828</v>
      </c>
      <c r="CL35" t="s">
        <v>89</v>
      </c>
    </row>
    <row r="36" spans="1:90">
      <c r="A36" t="s">
        <v>711</v>
      </c>
      <c r="B36" s="1" t="s">
        <v>814</v>
      </c>
      <c r="C36" s="79">
        <v>2017</v>
      </c>
      <c r="D36" t="s">
        <v>815</v>
      </c>
      <c r="E36" s="2" t="s">
        <v>301</v>
      </c>
      <c r="F36" t="s">
        <v>775</v>
      </c>
      <c r="G36" t="s">
        <v>816</v>
      </c>
      <c r="I36" t="s">
        <v>817</v>
      </c>
      <c r="J36" t="s">
        <v>818</v>
      </c>
      <c r="K36">
        <v>110</v>
      </c>
      <c r="L36" t="s">
        <v>825</v>
      </c>
      <c r="M36" t="s">
        <v>816</v>
      </c>
      <c r="R36" t="s">
        <v>156</v>
      </c>
      <c r="S36" t="s">
        <v>826</v>
      </c>
      <c r="T36" t="s">
        <v>789</v>
      </c>
      <c r="U36" t="s">
        <v>820</v>
      </c>
      <c r="V36" t="s">
        <v>5</v>
      </c>
      <c r="W36" t="s">
        <v>89</v>
      </c>
      <c r="X36">
        <v>60</v>
      </c>
      <c r="AK36">
        <v>3.96</v>
      </c>
      <c r="AL36">
        <v>1.64</v>
      </c>
      <c r="AM36">
        <v>9.51</v>
      </c>
      <c r="AN36">
        <v>2E-3</v>
      </c>
      <c r="AO36" s="2" t="s">
        <v>821</v>
      </c>
      <c r="CL36" t="s">
        <v>89</v>
      </c>
    </row>
    <row r="37" spans="1:90" ht="15.75" customHeight="1">
      <c r="A37" t="s">
        <v>711</v>
      </c>
      <c r="B37" s="1" t="s">
        <v>829</v>
      </c>
      <c r="C37" s="79">
        <v>2014</v>
      </c>
      <c r="D37" s="2" t="s">
        <v>830</v>
      </c>
      <c r="E37" t="s">
        <v>313</v>
      </c>
      <c r="F37" t="s">
        <v>775</v>
      </c>
      <c r="G37" t="s">
        <v>815</v>
      </c>
      <c r="I37">
        <v>22.9</v>
      </c>
      <c r="J37">
        <v>57.1</v>
      </c>
      <c r="K37">
        <v>182</v>
      </c>
      <c r="L37" t="s">
        <v>717</v>
      </c>
      <c r="M37" t="s">
        <v>815</v>
      </c>
      <c r="N37">
        <v>26</v>
      </c>
      <c r="O37" t="s">
        <v>831</v>
      </c>
      <c r="P37">
        <v>134</v>
      </c>
      <c r="Q37">
        <v>48</v>
      </c>
      <c r="R37" t="s">
        <v>156</v>
      </c>
      <c r="S37" t="s">
        <v>832</v>
      </c>
      <c r="T37" t="s">
        <v>833</v>
      </c>
      <c r="U37" s="56" t="s">
        <v>834</v>
      </c>
      <c r="V37" t="s">
        <v>5</v>
      </c>
      <c r="W37" t="s">
        <v>89</v>
      </c>
      <c r="X37">
        <v>24</v>
      </c>
      <c r="Y37">
        <v>17</v>
      </c>
      <c r="Z37">
        <v>9</v>
      </c>
      <c r="AA37">
        <v>117</v>
      </c>
      <c r="AB37">
        <v>39</v>
      </c>
      <c r="BT37">
        <v>12.7</v>
      </c>
      <c r="BV37">
        <v>18.8</v>
      </c>
      <c r="CC37" t="s">
        <v>835</v>
      </c>
      <c r="CE37">
        <v>1.0609999999999999</v>
      </c>
      <c r="CF37">
        <v>0.30299999999999999</v>
      </c>
      <c r="CL37" t="s">
        <v>89</v>
      </c>
    </row>
    <row r="38" spans="1:90" ht="15.75" customHeight="1">
      <c r="A38" t="s">
        <v>711</v>
      </c>
      <c r="B38" s="1" t="s">
        <v>829</v>
      </c>
      <c r="C38" s="79">
        <v>2014</v>
      </c>
      <c r="D38" s="2" t="s">
        <v>830</v>
      </c>
      <c r="E38" t="s">
        <v>313</v>
      </c>
      <c r="F38" t="s">
        <v>775</v>
      </c>
      <c r="G38" t="s">
        <v>815</v>
      </c>
      <c r="I38">
        <v>22.9</v>
      </c>
      <c r="J38">
        <v>57.1</v>
      </c>
      <c r="K38">
        <v>182</v>
      </c>
      <c r="L38" t="s">
        <v>717</v>
      </c>
      <c r="M38" t="s">
        <v>815</v>
      </c>
      <c r="N38">
        <v>26</v>
      </c>
      <c r="O38" t="s">
        <v>831</v>
      </c>
      <c r="P38">
        <v>36</v>
      </c>
      <c r="Q38">
        <v>48</v>
      </c>
      <c r="R38" t="s">
        <v>156</v>
      </c>
      <c r="S38" t="s">
        <v>836</v>
      </c>
      <c r="T38" t="s">
        <v>833</v>
      </c>
      <c r="U38" s="56" t="s">
        <v>834</v>
      </c>
      <c r="V38" t="s">
        <v>5</v>
      </c>
      <c r="W38" t="s">
        <v>89</v>
      </c>
      <c r="X38">
        <v>24</v>
      </c>
      <c r="Y38">
        <v>8</v>
      </c>
      <c r="Z38">
        <v>9</v>
      </c>
      <c r="AA38">
        <v>28</v>
      </c>
      <c r="AB38">
        <v>39</v>
      </c>
      <c r="BT38">
        <v>22.2</v>
      </c>
      <c r="BV38">
        <v>18.8</v>
      </c>
      <c r="CL38" t="s">
        <v>89</v>
      </c>
    </row>
    <row r="39" spans="1:90" ht="15.75" customHeight="1">
      <c r="A39" t="s">
        <v>711</v>
      </c>
      <c r="B39" s="1" t="s">
        <v>829</v>
      </c>
      <c r="C39" s="79">
        <v>2014</v>
      </c>
      <c r="D39" s="2" t="s">
        <v>830</v>
      </c>
      <c r="E39" t="s">
        <v>313</v>
      </c>
      <c r="F39" t="s">
        <v>775</v>
      </c>
      <c r="G39" t="s">
        <v>815</v>
      </c>
      <c r="I39">
        <v>22.9</v>
      </c>
      <c r="J39">
        <v>57.1</v>
      </c>
      <c r="K39">
        <v>182</v>
      </c>
      <c r="L39" t="s">
        <v>717</v>
      </c>
      <c r="M39" t="s">
        <v>815</v>
      </c>
      <c r="N39">
        <v>26</v>
      </c>
      <c r="O39" t="s">
        <v>831</v>
      </c>
      <c r="P39">
        <v>36</v>
      </c>
      <c r="Q39" t="s">
        <v>837</v>
      </c>
      <c r="R39" t="s">
        <v>156</v>
      </c>
      <c r="S39" t="s">
        <v>836</v>
      </c>
      <c r="T39" t="s">
        <v>838</v>
      </c>
      <c r="U39" s="56" t="s">
        <v>834</v>
      </c>
      <c r="V39" t="s">
        <v>5</v>
      </c>
      <c r="W39" t="s">
        <v>89</v>
      </c>
      <c r="X39">
        <v>24</v>
      </c>
      <c r="Y39">
        <v>8</v>
      </c>
      <c r="Z39">
        <v>9</v>
      </c>
      <c r="AA39">
        <v>28</v>
      </c>
      <c r="AB39">
        <v>89</v>
      </c>
      <c r="BT39">
        <v>22.2</v>
      </c>
      <c r="BV39">
        <v>9.1999999999999993</v>
      </c>
      <c r="CL39" t="s">
        <v>89</v>
      </c>
    </row>
    <row r="40" spans="1:90" ht="15.75" customHeight="1">
      <c r="A40" t="s">
        <v>711</v>
      </c>
      <c r="B40" s="1" t="s">
        <v>829</v>
      </c>
      <c r="C40" s="79">
        <v>2014</v>
      </c>
      <c r="D40" s="2" t="s">
        <v>830</v>
      </c>
      <c r="E40" t="s">
        <v>313</v>
      </c>
      <c r="F40" t="s">
        <v>775</v>
      </c>
      <c r="G40" t="s">
        <v>815</v>
      </c>
      <c r="I40">
        <v>22.9</v>
      </c>
      <c r="J40">
        <v>57.1</v>
      </c>
      <c r="K40">
        <v>182</v>
      </c>
      <c r="L40" t="s">
        <v>717</v>
      </c>
      <c r="M40" t="s">
        <v>815</v>
      </c>
      <c r="N40">
        <v>26</v>
      </c>
      <c r="O40" t="s">
        <v>831</v>
      </c>
      <c r="P40">
        <v>94</v>
      </c>
      <c r="Q40">
        <v>48</v>
      </c>
      <c r="R40" t="s">
        <v>156</v>
      </c>
      <c r="S40" t="s">
        <v>839</v>
      </c>
      <c r="T40" t="s">
        <v>833</v>
      </c>
      <c r="U40" s="56" t="s">
        <v>834</v>
      </c>
      <c r="V40" t="s">
        <v>5</v>
      </c>
      <c r="W40" t="s">
        <v>89</v>
      </c>
      <c r="X40">
        <v>24</v>
      </c>
      <c r="Y40">
        <v>16</v>
      </c>
      <c r="Z40">
        <v>9</v>
      </c>
      <c r="AA40">
        <v>78</v>
      </c>
      <c r="AB40">
        <v>39</v>
      </c>
      <c r="BT40">
        <v>17</v>
      </c>
      <c r="BV40">
        <v>18.8</v>
      </c>
      <c r="CL40" t="s">
        <v>89</v>
      </c>
    </row>
    <row r="41" spans="1:90" ht="15.75" customHeight="1">
      <c r="A41" t="s">
        <v>711</v>
      </c>
      <c r="B41" s="1" t="s">
        <v>829</v>
      </c>
      <c r="C41" s="79">
        <v>2014</v>
      </c>
      <c r="D41" s="2" t="s">
        <v>830</v>
      </c>
      <c r="E41" t="s">
        <v>313</v>
      </c>
      <c r="F41" t="s">
        <v>775</v>
      </c>
      <c r="G41" t="s">
        <v>815</v>
      </c>
      <c r="I41">
        <v>22.9</v>
      </c>
      <c r="J41">
        <v>57.1</v>
      </c>
      <c r="K41">
        <v>182</v>
      </c>
      <c r="L41" t="s">
        <v>717</v>
      </c>
      <c r="M41" t="s">
        <v>815</v>
      </c>
      <c r="N41">
        <v>26</v>
      </c>
      <c r="O41" t="s">
        <v>831</v>
      </c>
      <c r="P41">
        <v>94</v>
      </c>
      <c r="Q41" t="s">
        <v>840</v>
      </c>
      <c r="R41" t="s">
        <v>156</v>
      </c>
      <c r="S41" t="s">
        <v>839</v>
      </c>
      <c r="T41" t="s">
        <v>841</v>
      </c>
      <c r="U41" s="56" t="s">
        <v>834</v>
      </c>
      <c r="V41" t="s">
        <v>5</v>
      </c>
      <c r="W41" t="s">
        <v>89</v>
      </c>
      <c r="X41">
        <v>24</v>
      </c>
      <c r="Y41">
        <v>16</v>
      </c>
      <c r="Z41">
        <v>1</v>
      </c>
      <c r="AA41">
        <v>78</v>
      </c>
      <c r="AB41">
        <v>37</v>
      </c>
      <c r="BT41">
        <v>17</v>
      </c>
      <c r="BV41">
        <v>2.6</v>
      </c>
      <c r="CL41" t="s">
        <v>89</v>
      </c>
    </row>
    <row r="42" spans="1:90" ht="15.75" customHeight="1">
      <c r="A42" t="s">
        <v>711</v>
      </c>
      <c r="B42" s="1" t="s">
        <v>829</v>
      </c>
      <c r="C42" s="79">
        <v>2014</v>
      </c>
      <c r="D42" s="2" t="s">
        <v>830</v>
      </c>
      <c r="E42" t="s">
        <v>313</v>
      </c>
      <c r="F42" t="s">
        <v>775</v>
      </c>
      <c r="G42" t="s">
        <v>815</v>
      </c>
      <c r="I42">
        <v>22.9</v>
      </c>
      <c r="J42">
        <v>57.1</v>
      </c>
      <c r="K42">
        <v>182</v>
      </c>
      <c r="L42" t="s">
        <v>717</v>
      </c>
      <c r="M42" t="s">
        <v>815</v>
      </c>
      <c r="N42">
        <v>26</v>
      </c>
      <c r="O42" t="s">
        <v>831</v>
      </c>
      <c r="P42">
        <v>56</v>
      </c>
      <c r="Q42">
        <v>48</v>
      </c>
      <c r="R42" t="s">
        <v>156</v>
      </c>
      <c r="S42" t="s">
        <v>842</v>
      </c>
      <c r="T42" t="s">
        <v>833</v>
      </c>
      <c r="U42" s="56" t="s">
        <v>834</v>
      </c>
      <c r="V42" t="s">
        <v>5</v>
      </c>
      <c r="W42" t="s">
        <v>89</v>
      </c>
      <c r="X42">
        <v>24</v>
      </c>
      <c r="Y42">
        <v>12</v>
      </c>
      <c r="Z42">
        <v>9</v>
      </c>
      <c r="AA42">
        <v>44</v>
      </c>
      <c r="AB42">
        <v>39</v>
      </c>
      <c r="BT42">
        <v>21.4</v>
      </c>
      <c r="BV42">
        <v>18.8</v>
      </c>
      <c r="CL42" t="s">
        <v>89</v>
      </c>
    </row>
    <row r="43" spans="1:90" ht="15.75" customHeight="1">
      <c r="A43" t="s">
        <v>711</v>
      </c>
      <c r="B43" s="1" t="s">
        <v>829</v>
      </c>
      <c r="C43" s="79">
        <v>2014</v>
      </c>
      <c r="D43" s="2" t="s">
        <v>830</v>
      </c>
      <c r="E43" t="s">
        <v>313</v>
      </c>
      <c r="F43" t="s">
        <v>775</v>
      </c>
      <c r="G43" t="s">
        <v>815</v>
      </c>
      <c r="I43">
        <v>22.9</v>
      </c>
      <c r="J43">
        <v>57.1</v>
      </c>
      <c r="K43">
        <v>182</v>
      </c>
      <c r="L43" t="s">
        <v>717</v>
      </c>
      <c r="M43" t="s">
        <v>815</v>
      </c>
      <c r="N43">
        <v>26</v>
      </c>
      <c r="O43" t="s">
        <v>831</v>
      </c>
      <c r="R43" t="s">
        <v>156</v>
      </c>
      <c r="S43" s="100" t="s">
        <v>843</v>
      </c>
      <c r="T43" s="100" t="s">
        <v>497</v>
      </c>
      <c r="U43" s="56" t="s">
        <v>834</v>
      </c>
      <c r="V43" t="s">
        <v>5</v>
      </c>
      <c r="W43" t="s">
        <v>89</v>
      </c>
      <c r="X43">
        <v>24</v>
      </c>
      <c r="Y43">
        <v>4</v>
      </c>
      <c r="Z43">
        <v>9</v>
      </c>
      <c r="AA43">
        <v>6</v>
      </c>
      <c r="AB43">
        <v>39</v>
      </c>
      <c r="BT43">
        <v>16</v>
      </c>
      <c r="BV43">
        <v>36</v>
      </c>
      <c r="CL43" t="s">
        <v>89</v>
      </c>
    </row>
    <row r="44" spans="1:90" ht="15.75" customHeight="1">
      <c r="A44" t="s">
        <v>711</v>
      </c>
      <c r="B44" s="1" t="s">
        <v>829</v>
      </c>
      <c r="C44" s="79">
        <v>2014</v>
      </c>
      <c r="D44" s="2" t="s">
        <v>830</v>
      </c>
      <c r="E44" t="s">
        <v>313</v>
      </c>
      <c r="F44" t="s">
        <v>775</v>
      </c>
      <c r="G44" t="s">
        <v>815</v>
      </c>
      <c r="I44">
        <v>22.9</v>
      </c>
      <c r="J44">
        <v>57.1</v>
      </c>
      <c r="K44">
        <v>182</v>
      </c>
      <c r="L44" t="s">
        <v>717</v>
      </c>
      <c r="M44" t="s">
        <v>815</v>
      </c>
      <c r="N44">
        <v>26</v>
      </c>
      <c r="O44" t="s">
        <v>831</v>
      </c>
      <c r="P44">
        <v>56</v>
      </c>
      <c r="Q44">
        <v>71</v>
      </c>
      <c r="R44" t="s">
        <v>156</v>
      </c>
      <c r="S44" t="s">
        <v>842</v>
      </c>
      <c r="T44" t="s">
        <v>844</v>
      </c>
      <c r="U44" s="56" t="s">
        <v>834</v>
      </c>
      <c r="V44" t="s">
        <v>5</v>
      </c>
      <c r="W44" t="s">
        <v>89</v>
      </c>
      <c r="X44">
        <v>24</v>
      </c>
      <c r="Y44">
        <v>12</v>
      </c>
      <c r="Z44">
        <v>4</v>
      </c>
      <c r="AA44">
        <v>44</v>
      </c>
      <c r="AB44">
        <v>67</v>
      </c>
      <c r="BT44">
        <v>21.4</v>
      </c>
      <c r="BV44">
        <v>5.6</v>
      </c>
      <c r="CL44" t="s">
        <v>89</v>
      </c>
    </row>
    <row r="45" spans="1:90" ht="15.75" customHeight="1">
      <c r="A45" t="s">
        <v>711</v>
      </c>
      <c r="B45" s="1" t="s">
        <v>829</v>
      </c>
      <c r="C45" s="79">
        <v>2014</v>
      </c>
      <c r="D45" s="2" t="s">
        <v>830</v>
      </c>
      <c r="E45" t="s">
        <v>313</v>
      </c>
      <c r="F45" t="s">
        <v>775</v>
      </c>
      <c r="G45" t="s">
        <v>815</v>
      </c>
      <c r="I45">
        <v>22.9</v>
      </c>
      <c r="J45">
        <v>54.3</v>
      </c>
      <c r="K45">
        <v>140</v>
      </c>
      <c r="L45" t="s">
        <v>717</v>
      </c>
      <c r="M45" t="s">
        <v>815</v>
      </c>
      <c r="N45">
        <v>17</v>
      </c>
      <c r="O45" t="s">
        <v>845</v>
      </c>
      <c r="P45">
        <v>31</v>
      </c>
      <c r="Q45" t="s">
        <v>846</v>
      </c>
      <c r="R45" t="s">
        <v>156</v>
      </c>
      <c r="S45" t="s">
        <v>847</v>
      </c>
      <c r="T45" t="s">
        <v>833</v>
      </c>
      <c r="U45" s="56" t="s">
        <v>834</v>
      </c>
      <c r="V45" t="s">
        <v>5</v>
      </c>
      <c r="W45" t="s">
        <v>89</v>
      </c>
      <c r="X45">
        <v>24</v>
      </c>
      <c r="Y45">
        <v>6</v>
      </c>
      <c r="Z45">
        <v>7</v>
      </c>
      <c r="AA45">
        <v>25</v>
      </c>
      <c r="AB45">
        <v>32</v>
      </c>
      <c r="BT45">
        <v>19.399999999999999</v>
      </c>
      <c r="BV45">
        <v>17.899999999999999</v>
      </c>
      <c r="CL45" t="s">
        <v>89</v>
      </c>
    </row>
    <row r="46" spans="1:90" ht="15.75" customHeight="1">
      <c r="A46" t="s">
        <v>711</v>
      </c>
      <c r="B46" s="1" t="s">
        <v>829</v>
      </c>
      <c r="C46" s="79">
        <v>2014</v>
      </c>
      <c r="D46" s="2" t="s">
        <v>830</v>
      </c>
      <c r="E46" t="s">
        <v>313</v>
      </c>
      <c r="F46" t="s">
        <v>775</v>
      </c>
      <c r="G46" t="s">
        <v>815</v>
      </c>
      <c r="I46">
        <v>22.9</v>
      </c>
      <c r="J46">
        <v>54.3</v>
      </c>
      <c r="K46">
        <v>140</v>
      </c>
      <c r="L46" t="s">
        <v>717</v>
      </c>
      <c r="M46" t="s">
        <v>815</v>
      </c>
      <c r="N46">
        <v>17</v>
      </c>
      <c r="O46" t="s">
        <v>845</v>
      </c>
      <c r="P46">
        <v>31</v>
      </c>
      <c r="Q46" t="s">
        <v>848</v>
      </c>
      <c r="R46" t="s">
        <v>156</v>
      </c>
      <c r="S46" t="s">
        <v>847</v>
      </c>
      <c r="T46" t="s">
        <v>849</v>
      </c>
      <c r="U46" s="56" t="s">
        <v>834</v>
      </c>
      <c r="V46" t="s">
        <v>5</v>
      </c>
      <c r="W46" t="s">
        <v>89</v>
      </c>
      <c r="X46">
        <v>24</v>
      </c>
      <c r="Y46">
        <v>6</v>
      </c>
      <c r="Z46">
        <v>4</v>
      </c>
      <c r="AA46">
        <v>25</v>
      </c>
      <c r="AB46">
        <v>66</v>
      </c>
      <c r="BT46">
        <v>19.399999999999999</v>
      </c>
      <c r="BV46">
        <v>5.7</v>
      </c>
      <c r="CL46" t="s">
        <v>89</v>
      </c>
    </row>
    <row r="47" spans="1:90" ht="15.75" customHeight="1">
      <c r="A47" t="s">
        <v>711</v>
      </c>
      <c r="B47" s="1" t="s">
        <v>829</v>
      </c>
      <c r="C47" s="79">
        <v>2014</v>
      </c>
      <c r="D47" s="2" t="s">
        <v>830</v>
      </c>
      <c r="E47" t="s">
        <v>313</v>
      </c>
      <c r="F47" t="s">
        <v>775</v>
      </c>
      <c r="G47" t="s">
        <v>815</v>
      </c>
      <c r="K47" t="s">
        <v>850</v>
      </c>
      <c r="L47" t="s">
        <v>717</v>
      </c>
      <c r="M47" t="s">
        <v>815</v>
      </c>
      <c r="N47" t="s">
        <v>851</v>
      </c>
      <c r="P47">
        <v>14</v>
      </c>
      <c r="Q47">
        <v>116</v>
      </c>
      <c r="R47" t="s">
        <v>156</v>
      </c>
      <c r="S47" s="100" t="s">
        <v>852</v>
      </c>
      <c r="T47" s="100" t="s">
        <v>853</v>
      </c>
      <c r="U47" s="56" t="s">
        <v>834</v>
      </c>
      <c r="V47" t="s">
        <v>5</v>
      </c>
      <c r="W47" t="s">
        <v>89</v>
      </c>
      <c r="X47">
        <v>24</v>
      </c>
      <c r="Y47" s="2">
        <v>4</v>
      </c>
      <c r="Z47">
        <v>13</v>
      </c>
      <c r="AA47" s="140" t="s">
        <v>854</v>
      </c>
      <c r="AB47" t="s">
        <v>855</v>
      </c>
      <c r="CC47" t="s">
        <v>835</v>
      </c>
      <c r="CE47">
        <v>1.7070000000000001</v>
      </c>
      <c r="CF47">
        <v>0.191</v>
      </c>
      <c r="CL47" t="s">
        <v>89</v>
      </c>
    </row>
    <row r="48" spans="1:90">
      <c r="A48" t="s">
        <v>735</v>
      </c>
      <c r="B48" s="1" t="s">
        <v>856</v>
      </c>
      <c r="C48" s="79">
        <v>2002</v>
      </c>
      <c r="D48" t="s">
        <v>815</v>
      </c>
      <c r="E48" s="2" t="s">
        <v>301</v>
      </c>
      <c r="F48" t="s">
        <v>775</v>
      </c>
      <c r="G48" s="2" t="s">
        <v>815</v>
      </c>
      <c r="H48" s="2" t="s">
        <v>857</v>
      </c>
      <c r="I48" s="2">
        <v>19.3</v>
      </c>
      <c r="J48">
        <v>49</v>
      </c>
      <c r="K48">
        <v>100</v>
      </c>
      <c r="L48" t="s">
        <v>717</v>
      </c>
      <c r="N48">
        <v>24</v>
      </c>
      <c r="O48" t="s">
        <v>858</v>
      </c>
      <c r="P48">
        <v>35</v>
      </c>
      <c r="Q48">
        <v>65</v>
      </c>
      <c r="R48" t="s">
        <v>104</v>
      </c>
      <c r="S48" t="s">
        <v>859</v>
      </c>
      <c r="T48" t="s">
        <v>86</v>
      </c>
      <c r="U48" s="2" t="s">
        <v>628</v>
      </c>
      <c r="V48" t="s">
        <v>5</v>
      </c>
      <c r="W48" t="s">
        <v>89</v>
      </c>
      <c r="X48">
        <v>6</v>
      </c>
      <c r="CL48" t="s">
        <v>89</v>
      </c>
    </row>
    <row r="49" spans="1:90">
      <c r="A49" t="s">
        <v>735</v>
      </c>
      <c r="B49" s="1" t="s">
        <v>856</v>
      </c>
      <c r="C49" s="79">
        <v>2002</v>
      </c>
      <c r="D49" t="s">
        <v>815</v>
      </c>
      <c r="E49" s="2" t="s">
        <v>301</v>
      </c>
      <c r="F49" t="s">
        <v>775</v>
      </c>
      <c r="G49" s="2" t="s">
        <v>815</v>
      </c>
      <c r="H49" s="2" t="s">
        <v>857</v>
      </c>
      <c r="I49" s="2">
        <v>19.3</v>
      </c>
      <c r="J49">
        <v>49</v>
      </c>
      <c r="K49">
        <v>100</v>
      </c>
      <c r="L49" t="s">
        <v>717</v>
      </c>
      <c r="N49">
        <v>32</v>
      </c>
      <c r="O49" t="s">
        <v>860</v>
      </c>
      <c r="P49">
        <v>35</v>
      </c>
      <c r="Q49">
        <v>65</v>
      </c>
      <c r="R49" t="s">
        <v>104</v>
      </c>
      <c r="S49" t="s">
        <v>859</v>
      </c>
      <c r="T49" t="s">
        <v>86</v>
      </c>
      <c r="U49" s="2" t="s">
        <v>628</v>
      </c>
      <c r="V49" t="s">
        <v>5</v>
      </c>
      <c r="W49" t="s">
        <v>89</v>
      </c>
      <c r="X49">
        <v>12</v>
      </c>
      <c r="Y49">
        <v>13</v>
      </c>
      <c r="Z49">
        <v>19</v>
      </c>
      <c r="AA49" t="s">
        <v>861</v>
      </c>
      <c r="AB49" t="s">
        <v>862</v>
      </c>
      <c r="CC49" t="s">
        <v>835</v>
      </c>
      <c r="CD49" t="s">
        <v>863</v>
      </c>
      <c r="CF49" t="s">
        <v>864</v>
      </c>
      <c r="CL49" t="s">
        <v>89</v>
      </c>
    </row>
    <row r="50" spans="1:90">
      <c r="A50" t="s">
        <v>735</v>
      </c>
      <c r="B50" s="1" t="s">
        <v>856</v>
      </c>
      <c r="C50" s="79">
        <v>2002</v>
      </c>
      <c r="D50" t="s">
        <v>815</v>
      </c>
      <c r="E50" s="2" t="s">
        <v>301</v>
      </c>
      <c r="F50" t="s">
        <v>775</v>
      </c>
      <c r="G50" s="2" t="s">
        <v>815</v>
      </c>
      <c r="H50" s="2" t="s">
        <v>857</v>
      </c>
      <c r="I50" s="2">
        <v>19.3</v>
      </c>
      <c r="J50">
        <v>49</v>
      </c>
      <c r="K50">
        <v>100</v>
      </c>
      <c r="L50" t="s">
        <v>717</v>
      </c>
      <c r="N50">
        <v>32</v>
      </c>
      <c r="O50" t="s">
        <v>860</v>
      </c>
      <c r="P50">
        <v>18</v>
      </c>
      <c r="Q50" t="s">
        <v>865</v>
      </c>
      <c r="R50" t="s">
        <v>104</v>
      </c>
      <c r="S50" t="s">
        <v>113</v>
      </c>
      <c r="T50" t="s">
        <v>866</v>
      </c>
      <c r="U50" s="2" t="s">
        <v>628</v>
      </c>
      <c r="V50" t="s">
        <v>5</v>
      </c>
      <c r="W50" t="s">
        <v>89</v>
      </c>
      <c r="X50">
        <v>12</v>
      </c>
      <c r="Y50">
        <v>7</v>
      </c>
      <c r="Z50">
        <v>25</v>
      </c>
      <c r="AA50" s="141" t="s">
        <v>867</v>
      </c>
      <c r="CC50" t="s">
        <v>835</v>
      </c>
      <c r="CD50" t="s">
        <v>868</v>
      </c>
      <c r="CF50" t="s">
        <v>869</v>
      </c>
      <c r="CL50" t="s">
        <v>89</v>
      </c>
    </row>
    <row r="51" spans="1:90">
      <c r="A51" t="s">
        <v>735</v>
      </c>
      <c r="B51" s="1" t="s">
        <v>856</v>
      </c>
      <c r="C51" s="79">
        <v>2002</v>
      </c>
      <c r="D51" t="s">
        <v>815</v>
      </c>
      <c r="E51" s="2" t="s">
        <v>301</v>
      </c>
      <c r="F51" t="s">
        <v>775</v>
      </c>
      <c r="G51" s="2" t="s">
        <v>815</v>
      </c>
      <c r="H51" s="2" t="s">
        <v>857</v>
      </c>
      <c r="I51" s="2">
        <v>19.3</v>
      </c>
      <c r="J51">
        <v>49</v>
      </c>
      <c r="K51">
        <v>100</v>
      </c>
      <c r="L51" t="s">
        <v>717</v>
      </c>
      <c r="P51">
        <v>16</v>
      </c>
      <c r="Q51">
        <v>19</v>
      </c>
      <c r="R51" t="s">
        <v>104</v>
      </c>
      <c r="S51" t="s">
        <v>870</v>
      </c>
      <c r="T51" t="s">
        <v>871</v>
      </c>
      <c r="U51" s="2" t="s">
        <v>628</v>
      </c>
      <c r="V51" t="s">
        <v>5</v>
      </c>
      <c r="W51" t="s">
        <v>89</v>
      </c>
      <c r="X51">
        <v>12</v>
      </c>
      <c r="Y51" t="s">
        <v>872</v>
      </c>
      <c r="Z51" t="s">
        <v>873</v>
      </c>
      <c r="AA51" t="s">
        <v>874</v>
      </c>
      <c r="AB51" t="s">
        <v>875</v>
      </c>
      <c r="CC51" t="s">
        <v>835</v>
      </c>
      <c r="CD51" t="s">
        <v>876</v>
      </c>
      <c r="CF51" t="s">
        <v>877</v>
      </c>
      <c r="CL51" t="s">
        <v>89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BB8ED8-32F1-4038-8EE5-16BB21FA7634}">
  <dimension ref="A1:CU121"/>
  <sheetViews>
    <sheetView zoomScale="67" workbookViewId="0">
      <selection activeCell="CH5" sqref="CH5"/>
    </sheetView>
  </sheetViews>
  <sheetFormatPr baseColWidth="10" defaultColWidth="8.6640625" defaultRowHeight="15.5"/>
  <cols>
    <col min="1" max="1" width="33.6640625" customWidth="1"/>
    <col min="2" max="2" width="30" customWidth="1"/>
    <col min="3" max="3" width="20.4140625" customWidth="1"/>
    <col min="5" max="5" width="69.58203125" customWidth="1"/>
    <col min="6" max="6" width="14.5" customWidth="1"/>
    <col min="7" max="7" width="51.6640625" customWidth="1"/>
    <col min="9" max="9" width="26.4140625" customWidth="1"/>
    <col min="17" max="17" width="19.4140625" customWidth="1"/>
    <col min="18" max="18" width="26.1640625" customWidth="1"/>
    <col min="19" max="19" width="32.1640625" customWidth="1"/>
    <col min="21" max="21" width="70.5" customWidth="1"/>
    <col min="22" max="22" width="53.58203125" customWidth="1"/>
    <col min="23" max="23" width="14.4140625" customWidth="1"/>
    <col min="24" max="24" width="15.1640625" customWidth="1"/>
    <col min="26" max="26" width="10.1640625" customWidth="1"/>
    <col min="27" max="27" width="14.6640625" customWidth="1"/>
  </cols>
  <sheetData>
    <row r="1" spans="1:99" ht="78" thickBot="1">
      <c r="A1" s="56" t="s">
        <v>571</v>
      </c>
      <c r="B1" s="56" t="s">
        <v>572</v>
      </c>
      <c r="C1" s="13" t="s">
        <v>2</v>
      </c>
      <c r="D1" s="13" t="s">
        <v>3</v>
      </c>
      <c r="E1" s="14" t="s">
        <v>573</v>
      </c>
      <c r="F1" s="14" t="s">
        <v>4</v>
      </c>
      <c r="G1" s="14" t="s">
        <v>5</v>
      </c>
      <c r="H1" s="15" t="s">
        <v>6</v>
      </c>
      <c r="I1" s="16" t="s">
        <v>7</v>
      </c>
      <c r="J1" s="17" t="s">
        <v>8</v>
      </c>
      <c r="K1" s="17" t="s">
        <v>9</v>
      </c>
      <c r="L1" s="17" t="s">
        <v>574</v>
      </c>
      <c r="M1" s="17" t="s">
        <v>575</v>
      </c>
      <c r="N1" s="17" t="s">
        <v>576</v>
      </c>
      <c r="O1" s="17" t="s">
        <v>577</v>
      </c>
      <c r="P1" s="17" t="s">
        <v>10</v>
      </c>
      <c r="Q1" s="117" t="s">
        <v>18</v>
      </c>
      <c r="R1" s="118" t="s">
        <v>19</v>
      </c>
      <c r="S1" s="119" t="s">
        <v>20</v>
      </c>
      <c r="T1" s="61" t="s">
        <v>21</v>
      </c>
      <c r="U1" s="19" t="s">
        <v>12</v>
      </c>
      <c r="V1" s="19" t="s">
        <v>13</v>
      </c>
      <c r="W1" s="28" t="s">
        <v>22</v>
      </c>
      <c r="X1" s="28" t="s">
        <v>23</v>
      </c>
      <c r="Y1" s="29" t="s">
        <v>578</v>
      </c>
      <c r="Z1" s="29" t="s">
        <v>878</v>
      </c>
      <c r="AA1" s="29" t="s">
        <v>24</v>
      </c>
      <c r="AB1" s="62" t="s">
        <v>11</v>
      </c>
      <c r="AC1" s="63" t="s">
        <v>580</v>
      </c>
      <c r="AD1" s="64" t="s">
        <v>879</v>
      </c>
      <c r="AE1" s="65" t="s">
        <v>581</v>
      </c>
      <c r="AF1" s="65" t="s">
        <v>582</v>
      </c>
      <c r="AG1" s="66" t="s">
        <v>583</v>
      </c>
      <c r="AH1" s="30" t="s">
        <v>25</v>
      </c>
      <c r="AI1" s="31" t="s">
        <v>26</v>
      </c>
      <c r="AJ1" s="31" t="s">
        <v>27</v>
      </c>
      <c r="AK1" s="32" t="s">
        <v>28</v>
      </c>
      <c r="AL1" s="33" t="s">
        <v>29</v>
      </c>
      <c r="AM1" s="34" t="s">
        <v>30</v>
      </c>
      <c r="AN1" s="34" t="s">
        <v>31</v>
      </c>
      <c r="AO1" s="34" t="s">
        <v>32</v>
      </c>
      <c r="AP1" s="67" t="s">
        <v>584</v>
      </c>
      <c r="AQ1" s="35" t="s">
        <v>585</v>
      </c>
      <c r="AR1" s="36" t="s">
        <v>34</v>
      </c>
      <c r="AS1" s="36" t="s">
        <v>35</v>
      </c>
      <c r="AT1" s="36" t="s">
        <v>36</v>
      </c>
      <c r="AU1" s="36" t="s">
        <v>50</v>
      </c>
      <c r="AV1" s="37" t="s">
        <v>2489</v>
      </c>
      <c r="AW1" s="38" t="s">
        <v>2490</v>
      </c>
      <c r="AX1" s="38" t="s">
        <v>2491</v>
      </c>
      <c r="AY1" s="38" t="s">
        <v>2492</v>
      </c>
      <c r="AZ1" s="38" t="s">
        <v>2488</v>
      </c>
      <c r="BA1" s="38" t="s">
        <v>586</v>
      </c>
      <c r="BB1" s="33" t="s">
        <v>41</v>
      </c>
      <c r="BC1" s="34" t="s">
        <v>42</v>
      </c>
      <c r="BD1" s="34" t="s">
        <v>43</v>
      </c>
      <c r="BE1" s="34" t="s">
        <v>44</v>
      </c>
      <c r="BF1" s="67" t="s">
        <v>587</v>
      </c>
      <c r="BG1" s="39" t="s">
        <v>45</v>
      </c>
      <c r="BH1" s="35" t="s">
        <v>46</v>
      </c>
      <c r="BI1" s="36" t="s">
        <v>47</v>
      </c>
      <c r="BJ1" s="36" t="s">
        <v>48</v>
      </c>
      <c r="BK1" s="36" t="s">
        <v>49</v>
      </c>
      <c r="BL1" s="36" t="s">
        <v>588</v>
      </c>
      <c r="BM1" s="40" t="s">
        <v>51</v>
      </c>
      <c r="BN1" s="165" t="s">
        <v>2493</v>
      </c>
      <c r="BO1" s="166" t="s">
        <v>2494</v>
      </c>
      <c r="BP1" s="166" t="s">
        <v>2495</v>
      </c>
      <c r="BQ1" s="166" t="s">
        <v>2496</v>
      </c>
      <c r="BR1" s="166" t="s">
        <v>2487</v>
      </c>
      <c r="BS1" s="166" t="s">
        <v>2497</v>
      </c>
      <c r="BT1" s="167" t="s">
        <v>2498</v>
      </c>
      <c r="BU1" s="68" t="s">
        <v>58</v>
      </c>
      <c r="BV1" s="69" t="s">
        <v>59</v>
      </c>
      <c r="BW1" s="69" t="s">
        <v>60</v>
      </c>
      <c r="BX1" s="70" t="s">
        <v>61</v>
      </c>
      <c r="BY1" s="42" t="s">
        <v>54</v>
      </c>
      <c r="BZ1" s="43" t="s">
        <v>55</v>
      </c>
      <c r="CA1" s="43" t="s">
        <v>56</v>
      </c>
      <c r="CB1" s="71" t="s">
        <v>57</v>
      </c>
      <c r="CC1" s="72" t="s">
        <v>589</v>
      </c>
      <c r="CD1" s="72" t="s">
        <v>63</v>
      </c>
      <c r="CE1" s="46" t="s">
        <v>64</v>
      </c>
      <c r="CF1" s="46" t="s">
        <v>65</v>
      </c>
      <c r="CG1" s="46" t="s">
        <v>66</v>
      </c>
      <c r="CH1" s="95" t="s">
        <v>2501</v>
      </c>
      <c r="CI1" s="95" t="s">
        <v>2502</v>
      </c>
      <c r="CJ1" s="95" t="s">
        <v>2503</v>
      </c>
      <c r="CK1" s="95" t="s">
        <v>2504</v>
      </c>
      <c r="CL1" s="95" t="s">
        <v>2505</v>
      </c>
      <c r="CM1" s="95" t="s">
        <v>2506</v>
      </c>
      <c r="CN1" s="95" t="s">
        <v>2507</v>
      </c>
      <c r="CO1" s="73" t="s">
        <v>590</v>
      </c>
      <c r="CP1" s="74" t="s">
        <v>67</v>
      </c>
      <c r="CQ1" s="74" t="s">
        <v>68</v>
      </c>
      <c r="CR1" s="74" t="s">
        <v>69</v>
      </c>
      <c r="CS1" s="74" t="s">
        <v>70</v>
      </c>
      <c r="CT1" s="75" t="s">
        <v>71</v>
      </c>
      <c r="CU1" s="50" t="s">
        <v>75</v>
      </c>
    </row>
    <row r="2" spans="1:99">
      <c r="A2" t="s">
        <v>645</v>
      </c>
      <c r="B2" s="2" t="s">
        <v>423</v>
      </c>
      <c r="C2" s="1" t="s">
        <v>458</v>
      </c>
      <c r="D2">
        <v>2001</v>
      </c>
      <c r="E2" t="s">
        <v>880</v>
      </c>
      <c r="F2" t="s">
        <v>301</v>
      </c>
      <c r="G2" t="s">
        <v>459</v>
      </c>
      <c r="H2" t="s">
        <v>100</v>
      </c>
      <c r="I2" t="s">
        <v>660</v>
      </c>
      <c r="J2" t="s">
        <v>460</v>
      </c>
      <c r="Q2" t="s">
        <v>658</v>
      </c>
      <c r="R2" t="s">
        <v>881</v>
      </c>
      <c r="S2" t="s">
        <v>463</v>
      </c>
      <c r="T2" t="s">
        <v>275</v>
      </c>
      <c r="U2" t="s">
        <v>112</v>
      </c>
      <c r="V2" t="s">
        <v>660</v>
      </c>
      <c r="W2" t="s">
        <v>432</v>
      </c>
      <c r="X2" t="s">
        <v>882</v>
      </c>
      <c r="AA2" t="s">
        <v>662</v>
      </c>
      <c r="AB2">
        <v>10.641</v>
      </c>
      <c r="AL2">
        <v>3.56</v>
      </c>
      <c r="AM2">
        <v>2.0499999999999998</v>
      </c>
      <c r="AN2">
        <v>6.23</v>
      </c>
      <c r="AP2" t="s">
        <v>598</v>
      </c>
      <c r="BB2">
        <v>1.45</v>
      </c>
      <c r="BC2">
        <v>0.77</v>
      </c>
      <c r="BD2">
        <v>2.7</v>
      </c>
      <c r="BF2" t="s">
        <v>598</v>
      </c>
      <c r="BG2" t="s">
        <v>883</v>
      </c>
      <c r="BU2">
        <v>2.4</v>
      </c>
      <c r="BV2">
        <v>0.7</v>
      </c>
      <c r="BW2">
        <v>0.7</v>
      </c>
      <c r="BX2">
        <v>0.2</v>
      </c>
    </row>
    <row r="3" spans="1:99">
      <c r="A3" t="s">
        <v>645</v>
      </c>
      <c r="B3" s="2" t="s">
        <v>423</v>
      </c>
      <c r="C3" s="1" t="s">
        <v>458</v>
      </c>
      <c r="D3">
        <v>2001</v>
      </c>
      <c r="E3" t="s">
        <v>880</v>
      </c>
      <c r="F3" t="s">
        <v>301</v>
      </c>
      <c r="G3" t="s">
        <v>459</v>
      </c>
      <c r="H3" t="s">
        <v>100</v>
      </c>
      <c r="I3" t="s">
        <v>660</v>
      </c>
      <c r="J3" t="s">
        <v>460</v>
      </c>
      <c r="Q3" t="s">
        <v>658</v>
      </c>
      <c r="R3" t="s">
        <v>466</v>
      </c>
      <c r="S3" t="s">
        <v>463</v>
      </c>
      <c r="T3" t="s">
        <v>275</v>
      </c>
      <c r="U3" t="s">
        <v>112</v>
      </c>
      <c r="V3" t="s">
        <v>660</v>
      </c>
      <c r="W3" t="s">
        <v>432</v>
      </c>
      <c r="X3" t="s">
        <v>882</v>
      </c>
      <c r="AA3" t="s">
        <v>662</v>
      </c>
      <c r="AB3">
        <v>10.641</v>
      </c>
      <c r="AL3">
        <v>4.6399999999999997</v>
      </c>
      <c r="AM3">
        <v>1.43</v>
      </c>
      <c r="AN3">
        <v>14.98</v>
      </c>
      <c r="AP3" t="s">
        <v>598</v>
      </c>
      <c r="BB3">
        <v>1.76</v>
      </c>
      <c r="BC3">
        <v>0.5</v>
      </c>
      <c r="BD3">
        <v>6.17</v>
      </c>
      <c r="BF3" t="s">
        <v>598</v>
      </c>
      <c r="BG3" t="s">
        <v>883</v>
      </c>
      <c r="BU3">
        <v>3.9</v>
      </c>
      <c r="BV3">
        <v>2.8</v>
      </c>
      <c r="BW3">
        <v>0.7</v>
      </c>
      <c r="BX3">
        <v>0.2</v>
      </c>
    </row>
    <row r="4" spans="1:99">
      <c r="A4" t="s">
        <v>645</v>
      </c>
      <c r="B4" s="2" t="s">
        <v>423</v>
      </c>
      <c r="C4" s="1" t="s">
        <v>458</v>
      </c>
      <c r="D4">
        <v>2001</v>
      </c>
      <c r="E4" t="s">
        <v>880</v>
      </c>
      <c r="F4" t="s">
        <v>301</v>
      </c>
      <c r="G4" t="s">
        <v>459</v>
      </c>
      <c r="H4" t="s">
        <v>100</v>
      </c>
      <c r="I4" t="s">
        <v>660</v>
      </c>
      <c r="J4" t="s">
        <v>460</v>
      </c>
      <c r="Q4" t="s">
        <v>658</v>
      </c>
      <c r="R4" t="s">
        <v>115</v>
      </c>
      <c r="S4" t="s">
        <v>463</v>
      </c>
      <c r="T4" t="s">
        <v>275</v>
      </c>
      <c r="U4" t="s">
        <v>112</v>
      </c>
      <c r="V4" t="s">
        <v>660</v>
      </c>
      <c r="W4" t="s">
        <v>432</v>
      </c>
      <c r="X4" t="s">
        <v>882</v>
      </c>
      <c r="AA4" t="s">
        <v>662</v>
      </c>
      <c r="AB4">
        <v>10.641</v>
      </c>
      <c r="AL4">
        <v>10.8</v>
      </c>
      <c r="AM4">
        <v>5.91</v>
      </c>
      <c r="AN4">
        <v>19.89</v>
      </c>
      <c r="AP4" t="s">
        <v>598</v>
      </c>
      <c r="BB4">
        <v>2.84</v>
      </c>
      <c r="BC4">
        <v>1.37</v>
      </c>
      <c r="BD4">
        <v>5.9</v>
      </c>
      <c r="BF4" t="s">
        <v>598</v>
      </c>
      <c r="BG4" t="s">
        <v>883</v>
      </c>
      <c r="BU4">
        <v>6.8</v>
      </c>
      <c r="BV4">
        <v>3.2</v>
      </c>
      <c r="BW4">
        <v>0.7</v>
      </c>
      <c r="BX4">
        <v>0.2</v>
      </c>
    </row>
    <row r="5" spans="1:99" ht="232.5">
      <c r="A5" t="s">
        <v>645</v>
      </c>
      <c r="B5" s="2" t="s">
        <v>467</v>
      </c>
      <c r="C5" s="1" t="s">
        <v>468</v>
      </c>
      <c r="D5">
        <v>2013</v>
      </c>
      <c r="E5" t="s">
        <v>884</v>
      </c>
      <c r="F5" t="s">
        <v>626</v>
      </c>
      <c r="G5" t="s">
        <v>469</v>
      </c>
      <c r="H5" t="s">
        <v>100</v>
      </c>
      <c r="I5" t="s">
        <v>363</v>
      </c>
      <c r="K5">
        <v>13.6</v>
      </c>
      <c r="P5">
        <v>60.9</v>
      </c>
      <c r="Q5" t="s">
        <v>18</v>
      </c>
      <c r="R5" t="s">
        <v>595</v>
      </c>
      <c r="S5" t="s">
        <v>463</v>
      </c>
      <c r="T5" t="s">
        <v>475</v>
      </c>
      <c r="U5" t="s">
        <v>112</v>
      </c>
      <c r="V5" t="s">
        <v>363</v>
      </c>
      <c r="W5" t="s">
        <v>5</v>
      </c>
      <c r="X5" t="s">
        <v>639</v>
      </c>
      <c r="AA5" t="s">
        <v>885</v>
      </c>
      <c r="AB5">
        <f t="shared" ref="AB5:AB42" si="0">AC5+AD5</f>
        <v>834</v>
      </c>
      <c r="AC5">
        <v>129</v>
      </c>
      <c r="AD5">
        <v>705</v>
      </c>
      <c r="AE5">
        <v>79</v>
      </c>
      <c r="AH5">
        <v>17</v>
      </c>
      <c r="AI5">
        <v>49</v>
      </c>
      <c r="BH5">
        <v>2.16</v>
      </c>
      <c r="BI5">
        <v>1.2</v>
      </c>
      <c r="BJ5">
        <v>3.9</v>
      </c>
      <c r="BK5">
        <v>0.05</v>
      </c>
      <c r="BL5" t="s">
        <v>598</v>
      </c>
      <c r="BM5" s="56" t="s">
        <v>886</v>
      </c>
      <c r="CK5">
        <v>0.43</v>
      </c>
      <c r="CL5" t="s">
        <v>887</v>
      </c>
      <c r="CM5">
        <v>0.05</v>
      </c>
      <c r="CN5" t="s">
        <v>888</v>
      </c>
      <c r="CO5" t="s">
        <v>889</v>
      </c>
    </row>
    <row r="6" spans="1:99">
      <c r="A6" t="s">
        <v>645</v>
      </c>
      <c r="B6" s="2" t="s">
        <v>467</v>
      </c>
      <c r="C6" s="1" t="s">
        <v>468</v>
      </c>
      <c r="D6">
        <v>2013</v>
      </c>
      <c r="E6" t="s">
        <v>884</v>
      </c>
      <c r="F6" t="s">
        <v>626</v>
      </c>
      <c r="G6" t="s">
        <v>469</v>
      </c>
      <c r="H6" t="s">
        <v>100</v>
      </c>
      <c r="I6" t="s">
        <v>363</v>
      </c>
      <c r="K6">
        <v>13.6</v>
      </c>
      <c r="P6">
        <v>60.9</v>
      </c>
      <c r="Q6" t="s">
        <v>18</v>
      </c>
      <c r="R6" t="s">
        <v>595</v>
      </c>
      <c r="S6" t="s">
        <v>463</v>
      </c>
      <c r="T6" t="s">
        <v>475</v>
      </c>
      <c r="U6" t="s">
        <v>112</v>
      </c>
      <c r="V6" t="s">
        <v>363</v>
      </c>
      <c r="W6" t="s">
        <v>5</v>
      </c>
      <c r="X6" t="s">
        <v>639</v>
      </c>
      <c r="AA6" t="s">
        <v>885</v>
      </c>
      <c r="AB6">
        <f t="shared" si="0"/>
        <v>834</v>
      </c>
      <c r="AC6">
        <v>129</v>
      </c>
      <c r="AD6">
        <v>705</v>
      </c>
      <c r="AE6">
        <v>44</v>
      </c>
      <c r="AH6">
        <v>11</v>
      </c>
      <c r="AI6">
        <v>27</v>
      </c>
      <c r="BH6">
        <v>2.54</v>
      </c>
      <c r="BI6">
        <v>1.22</v>
      </c>
      <c r="BJ6">
        <v>5.23</v>
      </c>
      <c r="BK6">
        <v>0.05</v>
      </c>
      <c r="BL6" t="s">
        <v>598</v>
      </c>
      <c r="BM6" t="s">
        <v>886</v>
      </c>
      <c r="CK6">
        <v>0.19</v>
      </c>
      <c r="CL6" s="89" t="s">
        <v>890</v>
      </c>
      <c r="CN6" t="s">
        <v>888</v>
      </c>
      <c r="CO6" t="s">
        <v>889</v>
      </c>
    </row>
    <row r="7" spans="1:99">
      <c r="A7" t="s">
        <v>645</v>
      </c>
      <c r="B7" s="2" t="s">
        <v>467</v>
      </c>
      <c r="C7" s="1" t="s">
        <v>468</v>
      </c>
      <c r="D7">
        <v>2013</v>
      </c>
      <c r="E7" t="s">
        <v>884</v>
      </c>
      <c r="F7" t="s">
        <v>626</v>
      </c>
      <c r="G7" t="s">
        <v>469</v>
      </c>
      <c r="H7" t="s">
        <v>100</v>
      </c>
      <c r="I7" t="s">
        <v>363</v>
      </c>
      <c r="K7">
        <v>13.6</v>
      </c>
      <c r="P7">
        <v>60.9</v>
      </c>
      <c r="Q7" t="s">
        <v>18</v>
      </c>
      <c r="R7" t="s">
        <v>596</v>
      </c>
      <c r="S7" t="s">
        <v>463</v>
      </c>
      <c r="T7" t="s">
        <v>475</v>
      </c>
      <c r="U7" t="s">
        <v>112</v>
      </c>
      <c r="V7" t="s">
        <v>363</v>
      </c>
      <c r="W7" t="s">
        <v>5</v>
      </c>
      <c r="X7" t="s">
        <v>639</v>
      </c>
      <c r="AA7" t="s">
        <v>885</v>
      </c>
      <c r="AB7">
        <f t="shared" si="0"/>
        <v>808</v>
      </c>
      <c r="AC7">
        <v>103</v>
      </c>
      <c r="AD7">
        <v>705</v>
      </c>
      <c r="AE7">
        <v>79</v>
      </c>
      <c r="AH7">
        <v>13</v>
      </c>
      <c r="AI7">
        <v>49</v>
      </c>
      <c r="BH7">
        <v>1.99</v>
      </c>
      <c r="BI7">
        <v>1.04</v>
      </c>
      <c r="BJ7">
        <v>3.82</v>
      </c>
      <c r="BK7">
        <v>0.05</v>
      </c>
      <c r="BL7" t="s">
        <v>598</v>
      </c>
      <c r="BM7" t="s">
        <v>891</v>
      </c>
      <c r="CK7">
        <v>0.23</v>
      </c>
      <c r="CL7" s="89" t="s">
        <v>892</v>
      </c>
      <c r="CN7" t="s">
        <v>888</v>
      </c>
      <c r="CO7" t="s">
        <v>889</v>
      </c>
    </row>
    <row r="8" spans="1:99">
      <c r="A8" t="s">
        <v>645</v>
      </c>
      <c r="B8" s="2" t="s">
        <v>467</v>
      </c>
      <c r="C8" s="1" t="s">
        <v>468</v>
      </c>
      <c r="D8">
        <v>2013</v>
      </c>
      <c r="E8" t="s">
        <v>884</v>
      </c>
      <c r="F8" t="s">
        <v>626</v>
      </c>
      <c r="G8" t="s">
        <v>469</v>
      </c>
      <c r="H8" t="s">
        <v>100</v>
      </c>
      <c r="I8" t="s">
        <v>363</v>
      </c>
      <c r="K8">
        <v>13.6</v>
      </c>
      <c r="P8">
        <v>60.9</v>
      </c>
      <c r="Q8" t="s">
        <v>18</v>
      </c>
      <c r="R8" t="s">
        <v>596</v>
      </c>
      <c r="S8" t="s">
        <v>463</v>
      </c>
      <c r="T8" t="s">
        <v>475</v>
      </c>
      <c r="U8" t="s">
        <v>112</v>
      </c>
      <c r="V8" t="s">
        <v>363</v>
      </c>
      <c r="W8" t="s">
        <v>5</v>
      </c>
      <c r="X8" t="s">
        <v>639</v>
      </c>
      <c r="AA8" t="s">
        <v>885</v>
      </c>
      <c r="AB8">
        <f t="shared" si="0"/>
        <v>808</v>
      </c>
      <c r="AC8">
        <v>103</v>
      </c>
      <c r="AD8">
        <v>705</v>
      </c>
      <c r="AE8">
        <v>44</v>
      </c>
      <c r="AH8">
        <v>6</v>
      </c>
      <c r="AI8">
        <v>27</v>
      </c>
      <c r="BH8">
        <v>1.66</v>
      </c>
      <c r="BI8">
        <v>0.66700000000000004</v>
      </c>
      <c r="BJ8">
        <v>4.1500000000000004</v>
      </c>
      <c r="BL8" t="s">
        <v>598</v>
      </c>
      <c r="BM8" t="s">
        <v>891</v>
      </c>
      <c r="CK8">
        <v>0.16</v>
      </c>
      <c r="CL8" s="89" t="s">
        <v>893</v>
      </c>
      <c r="CN8" t="s">
        <v>888</v>
      </c>
      <c r="CO8" t="s">
        <v>889</v>
      </c>
    </row>
    <row r="9" spans="1:99">
      <c r="A9" t="s">
        <v>645</v>
      </c>
      <c r="B9" s="2" t="s">
        <v>467</v>
      </c>
      <c r="C9" s="1" t="s">
        <v>468</v>
      </c>
      <c r="D9">
        <v>2013</v>
      </c>
      <c r="E9" t="s">
        <v>884</v>
      </c>
      <c r="F9" t="s">
        <v>626</v>
      </c>
      <c r="G9" t="s">
        <v>469</v>
      </c>
      <c r="H9" t="s">
        <v>100</v>
      </c>
      <c r="I9" t="s">
        <v>363</v>
      </c>
      <c r="K9">
        <v>13.6</v>
      </c>
      <c r="P9">
        <v>60.9</v>
      </c>
      <c r="Q9" t="s">
        <v>894</v>
      </c>
      <c r="R9" t="s">
        <v>641</v>
      </c>
      <c r="S9" t="s">
        <v>463</v>
      </c>
      <c r="T9" t="s">
        <v>475</v>
      </c>
      <c r="U9" t="s">
        <v>112</v>
      </c>
      <c r="V9" t="s">
        <v>363</v>
      </c>
      <c r="W9" t="s">
        <v>5</v>
      </c>
      <c r="X9" t="s">
        <v>639</v>
      </c>
      <c r="AA9" t="s">
        <v>885</v>
      </c>
      <c r="AB9">
        <f t="shared" si="0"/>
        <v>796</v>
      </c>
      <c r="AC9">
        <v>91</v>
      </c>
      <c r="AD9">
        <v>705</v>
      </c>
      <c r="AE9">
        <v>79</v>
      </c>
      <c r="AH9">
        <v>12</v>
      </c>
      <c r="AI9">
        <v>49</v>
      </c>
      <c r="BH9">
        <v>2.2200000000000002</v>
      </c>
      <c r="BI9">
        <v>1.25</v>
      </c>
      <c r="BJ9">
        <v>3.96</v>
      </c>
      <c r="BK9">
        <v>0.01</v>
      </c>
      <c r="BL9" t="s">
        <v>598</v>
      </c>
      <c r="BM9" t="s">
        <v>895</v>
      </c>
      <c r="CK9">
        <v>0.5</v>
      </c>
      <c r="CL9" t="s">
        <v>896</v>
      </c>
      <c r="CM9">
        <v>0.05</v>
      </c>
      <c r="CN9" t="s">
        <v>888</v>
      </c>
      <c r="CO9" t="s">
        <v>889</v>
      </c>
    </row>
    <row r="10" spans="1:99">
      <c r="A10" t="s">
        <v>645</v>
      </c>
      <c r="B10" s="2" t="s">
        <v>467</v>
      </c>
      <c r="C10" s="1" t="s">
        <v>468</v>
      </c>
      <c r="D10">
        <v>2013</v>
      </c>
      <c r="E10" t="s">
        <v>884</v>
      </c>
      <c r="F10" t="s">
        <v>626</v>
      </c>
      <c r="G10" t="s">
        <v>469</v>
      </c>
      <c r="H10" t="s">
        <v>100</v>
      </c>
      <c r="I10" t="s">
        <v>363</v>
      </c>
      <c r="K10">
        <v>13.6</v>
      </c>
      <c r="P10">
        <v>60.9</v>
      </c>
      <c r="Q10" t="s">
        <v>894</v>
      </c>
      <c r="R10" t="s">
        <v>641</v>
      </c>
      <c r="S10" t="s">
        <v>463</v>
      </c>
      <c r="T10" t="s">
        <v>475</v>
      </c>
      <c r="U10" t="s">
        <v>112</v>
      </c>
      <c r="V10" t="s">
        <v>363</v>
      </c>
      <c r="W10" t="s">
        <v>5</v>
      </c>
      <c r="X10" t="s">
        <v>639</v>
      </c>
      <c r="AA10" t="s">
        <v>885</v>
      </c>
      <c r="AB10">
        <f t="shared" si="0"/>
        <v>796</v>
      </c>
      <c r="AC10">
        <v>91</v>
      </c>
      <c r="AD10">
        <v>705</v>
      </c>
      <c r="AE10">
        <v>44</v>
      </c>
      <c r="AH10">
        <v>8</v>
      </c>
      <c r="AI10">
        <v>27</v>
      </c>
      <c r="BH10">
        <v>2.2999999999999998</v>
      </c>
      <c r="BI10">
        <v>1.02</v>
      </c>
      <c r="BJ10">
        <v>5.24</v>
      </c>
      <c r="BK10">
        <v>0.05</v>
      </c>
      <c r="BL10" t="s">
        <v>598</v>
      </c>
      <c r="BM10" t="s">
        <v>895</v>
      </c>
      <c r="CK10">
        <v>0.21</v>
      </c>
      <c r="CL10" s="89" t="s">
        <v>897</v>
      </c>
      <c r="CN10" t="s">
        <v>888</v>
      </c>
      <c r="CO10" t="s">
        <v>889</v>
      </c>
    </row>
    <row r="11" spans="1:99">
      <c r="A11" t="s">
        <v>645</v>
      </c>
      <c r="B11" s="2" t="s">
        <v>467</v>
      </c>
      <c r="C11" s="1" t="s">
        <v>468</v>
      </c>
      <c r="D11">
        <v>2013</v>
      </c>
      <c r="E11" t="s">
        <v>884</v>
      </c>
      <c r="F11" t="s">
        <v>626</v>
      </c>
      <c r="G11" t="s">
        <v>469</v>
      </c>
      <c r="H11" t="s">
        <v>100</v>
      </c>
      <c r="I11" t="s">
        <v>363</v>
      </c>
      <c r="K11">
        <v>13.6</v>
      </c>
      <c r="P11">
        <v>60.9</v>
      </c>
      <c r="Q11" t="s">
        <v>894</v>
      </c>
      <c r="R11" t="s">
        <v>637</v>
      </c>
      <c r="S11" t="s">
        <v>463</v>
      </c>
      <c r="T11" t="s">
        <v>475</v>
      </c>
      <c r="U11" t="s">
        <v>112</v>
      </c>
      <c r="V11" t="s">
        <v>363</v>
      </c>
      <c r="W11" t="s">
        <v>5</v>
      </c>
      <c r="X11" t="s">
        <v>639</v>
      </c>
      <c r="AA11" t="s">
        <v>885</v>
      </c>
      <c r="AB11">
        <f t="shared" si="0"/>
        <v>836</v>
      </c>
      <c r="AC11">
        <v>131</v>
      </c>
      <c r="AD11">
        <v>705</v>
      </c>
      <c r="AE11">
        <v>79</v>
      </c>
      <c r="AH11">
        <v>18</v>
      </c>
      <c r="AI11">
        <v>49</v>
      </c>
      <c r="BH11">
        <v>1.9</v>
      </c>
      <c r="BI11">
        <v>1</v>
      </c>
      <c r="BJ11">
        <v>3.73</v>
      </c>
      <c r="BK11">
        <v>0.05</v>
      </c>
      <c r="BL11" t="s">
        <v>598</v>
      </c>
      <c r="BM11" t="s">
        <v>898</v>
      </c>
      <c r="CK11">
        <v>0.04</v>
      </c>
      <c r="CL11" s="89" t="s">
        <v>899</v>
      </c>
      <c r="CN11" t="s">
        <v>888</v>
      </c>
      <c r="CO11" t="s">
        <v>889</v>
      </c>
    </row>
    <row r="12" spans="1:99">
      <c r="A12" t="s">
        <v>645</v>
      </c>
      <c r="B12" s="2" t="s">
        <v>467</v>
      </c>
      <c r="C12" s="1" t="s">
        <v>468</v>
      </c>
      <c r="D12">
        <v>2013</v>
      </c>
      <c r="E12" t="s">
        <v>884</v>
      </c>
      <c r="F12" t="s">
        <v>626</v>
      </c>
      <c r="G12" t="s">
        <v>469</v>
      </c>
      <c r="H12" t="s">
        <v>100</v>
      </c>
      <c r="I12" t="s">
        <v>363</v>
      </c>
      <c r="K12">
        <v>13.6</v>
      </c>
      <c r="P12">
        <v>60.9</v>
      </c>
      <c r="Q12" t="s">
        <v>894</v>
      </c>
      <c r="R12" t="s">
        <v>637</v>
      </c>
      <c r="S12" t="s">
        <v>463</v>
      </c>
      <c r="T12" t="s">
        <v>475</v>
      </c>
      <c r="U12" t="s">
        <v>112</v>
      </c>
      <c r="V12" t="s">
        <v>363</v>
      </c>
      <c r="W12" t="s">
        <v>5</v>
      </c>
      <c r="X12" t="s">
        <v>639</v>
      </c>
      <c r="AA12" t="s">
        <v>885</v>
      </c>
      <c r="AB12">
        <f t="shared" si="0"/>
        <v>836</v>
      </c>
      <c r="AC12">
        <v>131</v>
      </c>
      <c r="AD12">
        <v>705</v>
      </c>
      <c r="AE12">
        <v>44</v>
      </c>
      <c r="AH12">
        <v>9</v>
      </c>
      <c r="AI12">
        <v>27</v>
      </c>
      <c r="BH12">
        <v>2.02</v>
      </c>
      <c r="BI12">
        <v>0.92</v>
      </c>
      <c r="BJ12">
        <v>4.41</v>
      </c>
      <c r="BL12" t="s">
        <v>598</v>
      </c>
      <c r="BM12" t="s">
        <v>898</v>
      </c>
      <c r="CK12">
        <v>0.01</v>
      </c>
      <c r="CL12" s="89" t="s">
        <v>900</v>
      </c>
      <c r="CN12" t="s">
        <v>888</v>
      </c>
      <c r="CO12" t="s">
        <v>889</v>
      </c>
    </row>
    <row r="13" spans="1:99">
      <c r="A13" t="s">
        <v>645</v>
      </c>
      <c r="B13" s="2" t="s">
        <v>467</v>
      </c>
      <c r="C13" s="1" t="s">
        <v>468</v>
      </c>
      <c r="D13">
        <v>2013</v>
      </c>
      <c r="E13" t="s">
        <v>884</v>
      </c>
      <c r="F13" t="s">
        <v>626</v>
      </c>
      <c r="G13" t="s">
        <v>469</v>
      </c>
      <c r="H13" t="s">
        <v>100</v>
      </c>
      <c r="I13" t="s">
        <v>363</v>
      </c>
      <c r="K13">
        <v>13.6</v>
      </c>
      <c r="P13">
        <v>60.9</v>
      </c>
      <c r="Q13" t="s">
        <v>18</v>
      </c>
      <c r="R13" t="s">
        <v>595</v>
      </c>
      <c r="S13" t="s">
        <v>463</v>
      </c>
      <c r="T13" t="s">
        <v>475</v>
      </c>
      <c r="U13" t="s">
        <v>112</v>
      </c>
      <c r="V13" t="s">
        <v>363</v>
      </c>
      <c r="W13" t="s">
        <v>5</v>
      </c>
      <c r="X13" t="s">
        <v>639</v>
      </c>
      <c r="AA13" t="s">
        <v>885</v>
      </c>
      <c r="AB13">
        <f t="shared" si="0"/>
        <v>834</v>
      </c>
      <c r="AC13">
        <v>129</v>
      </c>
      <c r="AD13">
        <v>705</v>
      </c>
      <c r="AE13">
        <v>814</v>
      </c>
      <c r="AH13">
        <v>101</v>
      </c>
      <c r="AI13">
        <v>629</v>
      </c>
      <c r="CK13">
        <v>0.11</v>
      </c>
      <c r="CL13" t="s">
        <v>901</v>
      </c>
      <c r="CM13">
        <v>0.05</v>
      </c>
      <c r="CN13" t="s">
        <v>888</v>
      </c>
      <c r="CO13" t="s">
        <v>889</v>
      </c>
    </row>
    <row r="14" spans="1:99">
      <c r="A14" t="s">
        <v>645</v>
      </c>
      <c r="B14" s="2" t="s">
        <v>467</v>
      </c>
      <c r="C14" s="1" t="s">
        <v>468</v>
      </c>
      <c r="D14">
        <v>2013</v>
      </c>
      <c r="E14" t="s">
        <v>884</v>
      </c>
      <c r="F14" t="s">
        <v>626</v>
      </c>
      <c r="G14" t="s">
        <v>469</v>
      </c>
      <c r="H14" t="s">
        <v>100</v>
      </c>
      <c r="I14" t="s">
        <v>363</v>
      </c>
      <c r="K14">
        <v>13.6</v>
      </c>
      <c r="P14">
        <v>60.9</v>
      </c>
      <c r="Q14" t="s">
        <v>18</v>
      </c>
      <c r="R14" t="s">
        <v>596</v>
      </c>
      <c r="S14" t="s">
        <v>463</v>
      </c>
      <c r="T14" t="s">
        <v>475</v>
      </c>
      <c r="U14" t="s">
        <v>112</v>
      </c>
      <c r="V14" t="s">
        <v>363</v>
      </c>
      <c r="W14" t="s">
        <v>5</v>
      </c>
      <c r="X14" t="s">
        <v>639</v>
      </c>
      <c r="AA14" t="s">
        <v>885</v>
      </c>
      <c r="AB14">
        <f t="shared" si="0"/>
        <v>808</v>
      </c>
      <c r="AC14">
        <v>103</v>
      </c>
      <c r="AD14">
        <v>705</v>
      </c>
      <c r="AE14">
        <v>814</v>
      </c>
      <c r="AH14">
        <v>84</v>
      </c>
      <c r="AI14">
        <v>629</v>
      </c>
      <c r="CK14">
        <v>0.17</v>
      </c>
      <c r="CL14" t="s">
        <v>902</v>
      </c>
      <c r="CM14">
        <v>0.01</v>
      </c>
      <c r="CN14" t="s">
        <v>888</v>
      </c>
      <c r="CO14" t="s">
        <v>889</v>
      </c>
    </row>
    <row r="15" spans="1:99">
      <c r="A15" t="s">
        <v>645</v>
      </c>
      <c r="B15" s="2" t="s">
        <v>467</v>
      </c>
      <c r="C15" s="1" t="s">
        <v>468</v>
      </c>
      <c r="D15">
        <v>2013</v>
      </c>
      <c r="E15" t="s">
        <v>884</v>
      </c>
      <c r="F15" t="s">
        <v>626</v>
      </c>
      <c r="G15" t="s">
        <v>469</v>
      </c>
      <c r="H15" t="s">
        <v>100</v>
      </c>
      <c r="I15" t="s">
        <v>363</v>
      </c>
      <c r="K15">
        <v>13.6</v>
      </c>
      <c r="P15">
        <v>60.9</v>
      </c>
      <c r="Q15" t="s">
        <v>894</v>
      </c>
      <c r="R15" t="s">
        <v>641</v>
      </c>
      <c r="S15" t="s">
        <v>463</v>
      </c>
      <c r="T15" t="s">
        <v>475</v>
      </c>
      <c r="U15" t="s">
        <v>112</v>
      </c>
      <c r="V15" t="s">
        <v>363</v>
      </c>
      <c r="W15" t="s">
        <v>5</v>
      </c>
      <c r="X15" t="s">
        <v>639</v>
      </c>
      <c r="AA15" t="s">
        <v>885</v>
      </c>
      <c r="AB15">
        <f t="shared" si="0"/>
        <v>796</v>
      </c>
      <c r="AC15">
        <v>91</v>
      </c>
      <c r="AD15">
        <v>705</v>
      </c>
      <c r="AE15">
        <v>814</v>
      </c>
      <c r="AH15">
        <v>81</v>
      </c>
      <c r="AI15">
        <v>629</v>
      </c>
      <c r="CK15">
        <v>0.24</v>
      </c>
      <c r="CL15" t="s">
        <v>903</v>
      </c>
      <c r="CM15">
        <v>0.01</v>
      </c>
      <c r="CN15" t="s">
        <v>888</v>
      </c>
      <c r="CO15" t="s">
        <v>889</v>
      </c>
    </row>
    <row r="16" spans="1:99">
      <c r="A16" t="s">
        <v>645</v>
      </c>
      <c r="B16" s="2" t="s">
        <v>467</v>
      </c>
      <c r="C16" s="1" t="s">
        <v>468</v>
      </c>
      <c r="D16">
        <v>2013</v>
      </c>
      <c r="E16" t="s">
        <v>884</v>
      </c>
      <c r="F16" t="s">
        <v>626</v>
      </c>
      <c r="G16" t="s">
        <v>469</v>
      </c>
      <c r="H16" t="s">
        <v>100</v>
      </c>
      <c r="I16" t="s">
        <v>363</v>
      </c>
      <c r="K16">
        <v>13.6</v>
      </c>
      <c r="L16" s="2"/>
      <c r="M16" s="2"/>
      <c r="N16" s="2"/>
      <c r="O16" s="2"/>
      <c r="P16">
        <v>60.9</v>
      </c>
      <c r="Q16" t="s">
        <v>894</v>
      </c>
      <c r="R16" t="s">
        <v>637</v>
      </c>
      <c r="S16" t="s">
        <v>463</v>
      </c>
      <c r="T16" t="s">
        <v>475</v>
      </c>
      <c r="U16" t="s">
        <v>112</v>
      </c>
      <c r="V16" t="s">
        <v>363</v>
      </c>
      <c r="W16" t="s">
        <v>5</v>
      </c>
      <c r="X16" t="s">
        <v>639</v>
      </c>
      <c r="AA16" t="s">
        <v>885</v>
      </c>
      <c r="AB16">
        <f t="shared" si="0"/>
        <v>836</v>
      </c>
      <c r="AC16">
        <v>131</v>
      </c>
      <c r="AD16">
        <v>705</v>
      </c>
      <c r="AE16">
        <v>814</v>
      </c>
      <c r="AH16">
        <v>104</v>
      </c>
      <c r="AI16">
        <v>629</v>
      </c>
      <c r="CK16">
        <v>0.1</v>
      </c>
      <c r="CL16" t="s">
        <v>904</v>
      </c>
      <c r="CM16">
        <v>0.05</v>
      </c>
      <c r="CN16" t="s">
        <v>888</v>
      </c>
      <c r="CO16" t="s">
        <v>889</v>
      </c>
    </row>
    <row r="17" spans="1:99">
      <c r="A17" t="s">
        <v>645</v>
      </c>
      <c r="B17" s="2" t="s">
        <v>467</v>
      </c>
      <c r="C17" s="1" t="s">
        <v>483</v>
      </c>
      <c r="D17">
        <v>2009</v>
      </c>
      <c r="E17" t="s">
        <v>905</v>
      </c>
      <c r="F17" t="s">
        <v>301</v>
      </c>
      <c r="G17" t="s">
        <v>459</v>
      </c>
      <c r="H17" t="s">
        <v>100</v>
      </c>
      <c r="I17" t="s">
        <v>906</v>
      </c>
      <c r="J17" t="s">
        <v>486</v>
      </c>
      <c r="K17">
        <v>14.8</v>
      </c>
      <c r="P17">
        <v>47.8</v>
      </c>
      <c r="Q17" t="s">
        <v>18</v>
      </c>
      <c r="R17" t="s">
        <v>595</v>
      </c>
      <c r="S17" t="s">
        <v>463</v>
      </c>
      <c r="T17" t="s">
        <v>907</v>
      </c>
      <c r="U17" t="s">
        <v>112</v>
      </c>
      <c r="V17" t="s">
        <v>908</v>
      </c>
      <c r="W17" t="s">
        <v>534</v>
      </c>
      <c r="X17" t="s">
        <v>639</v>
      </c>
      <c r="AB17">
        <f t="shared" si="0"/>
        <v>1149</v>
      </c>
      <c r="AC17">
        <v>221</v>
      </c>
      <c r="AD17">
        <v>928</v>
      </c>
      <c r="AE17">
        <v>95</v>
      </c>
      <c r="AF17">
        <v>1054</v>
      </c>
      <c r="AG17">
        <v>8.27</v>
      </c>
      <c r="AH17">
        <v>27</v>
      </c>
      <c r="AI17">
        <v>68</v>
      </c>
      <c r="AJ17">
        <v>194</v>
      </c>
      <c r="AK17">
        <v>860</v>
      </c>
      <c r="BB17">
        <v>1.36</v>
      </c>
      <c r="BC17">
        <v>0.83</v>
      </c>
      <c r="BD17">
        <v>2.23</v>
      </c>
      <c r="BF17" t="s">
        <v>598</v>
      </c>
      <c r="BG17" t="s">
        <v>909</v>
      </c>
    </row>
    <row r="18" spans="1:99">
      <c r="A18" t="s">
        <v>645</v>
      </c>
      <c r="B18" s="2" t="s">
        <v>467</v>
      </c>
      <c r="C18" s="1" t="s">
        <v>483</v>
      </c>
      <c r="D18">
        <v>2009</v>
      </c>
      <c r="E18" t="s">
        <v>910</v>
      </c>
      <c r="F18" t="s">
        <v>301</v>
      </c>
      <c r="G18" t="s">
        <v>459</v>
      </c>
      <c r="H18" t="s">
        <v>100</v>
      </c>
      <c r="I18" t="s">
        <v>906</v>
      </c>
      <c r="J18" t="s">
        <v>486</v>
      </c>
      <c r="K18">
        <v>14.8</v>
      </c>
      <c r="P18">
        <v>47.8</v>
      </c>
      <c r="Q18" t="s">
        <v>18</v>
      </c>
      <c r="R18" t="s">
        <v>596</v>
      </c>
      <c r="S18" t="s">
        <v>463</v>
      </c>
      <c r="T18" t="s">
        <v>907</v>
      </c>
      <c r="U18" t="s">
        <v>112</v>
      </c>
      <c r="V18" t="s">
        <v>908</v>
      </c>
      <c r="W18" t="s">
        <v>534</v>
      </c>
      <c r="X18" t="s">
        <v>639</v>
      </c>
      <c r="AB18">
        <f t="shared" si="0"/>
        <v>1021</v>
      </c>
      <c r="AC18">
        <v>93</v>
      </c>
      <c r="AD18">
        <v>928</v>
      </c>
      <c r="AE18">
        <v>77</v>
      </c>
      <c r="AF18">
        <v>944</v>
      </c>
      <c r="AG18">
        <v>7.54</v>
      </c>
      <c r="AH18">
        <v>9</v>
      </c>
      <c r="AI18">
        <v>68</v>
      </c>
      <c r="AJ18">
        <v>84</v>
      </c>
      <c r="AK18">
        <v>860</v>
      </c>
      <c r="BB18">
        <v>1.24</v>
      </c>
      <c r="BC18">
        <v>0.57999999999999996</v>
      </c>
      <c r="BD18">
        <v>2.64</v>
      </c>
      <c r="BF18" t="s">
        <v>598</v>
      </c>
      <c r="BG18" t="s">
        <v>909</v>
      </c>
    </row>
    <row r="19" spans="1:99">
      <c r="A19" t="s">
        <v>645</v>
      </c>
      <c r="B19" s="2" t="s">
        <v>467</v>
      </c>
      <c r="C19" s="1" t="s">
        <v>483</v>
      </c>
      <c r="D19">
        <v>2009</v>
      </c>
      <c r="E19" t="s">
        <v>911</v>
      </c>
      <c r="F19" t="s">
        <v>301</v>
      </c>
      <c r="G19" t="s">
        <v>459</v>
      </c>
      <c r="H19" t="s">
        <v>100</v>
      </c>
      <c r="I19" t="s">
        <v>906</v>
      </c>
      <c r="J19" t="s">
        <v>486</v>
      </c>
      <c r="K19">
        <v>14.8</v>
      </c>
      <c r="P19">
        <v>47.8</v>
      </c>
      <c r="Q19" t="s">
        <v>681</v>
      </c>
      <c r="R19" t="s">
        <v>605</v>
      </c>
      <c r="S19" t="s">
        <v>463</v>
      </c>
      <c r="T19" t="s">
        <v>907</v>
      </c>
      <c r="U19" t="s">
        <v>112</v>
      </c>
      <c r="V19" t="s">
        <v>908</v>
      </c>
      <c r="W19" t="s">
        <v>534</v>
      </c>
      <c r="X19" t="s">
        <v>639</v>
      </c>
      <c r="AB19">
        <f t="shared" si="0"/>
        <v>1180</v>
      </c>
      <c r="AC19">
        <v>71</v>
      </c>
      <c r="AD19">
        <v>1109</v>
      </c>
      <c r="AE19">
        <v>91</v>
      </c>
      <c r="AF19">
        <v>1089</v>
      </c>
      <c r="AG19">
        <v>7.71</v>
      </c>
      <c r="AH19">
        <v>8</v>
      </c>
      <c r="AI19">
        <v>83</v>
      </c>
      <c r="AJ19">
        <v>63</v>
      </c>
      <c r="AK19">
        <v>1026</v>
      </c>
      <c r="BB19">
        <v>1.38</v>
      </c>
      <c r="BC19">
        <v>0.63</v>
      </c>
      <c r="BD19">
        <v>3.03</v>
      </c>
      <c r="BF19" t="s">
        <v>598</v>
      </c>
      <c r="BG19" t="s">
        <v>909</v>
      </c>
    </row>
    <row r="20" spans="1:99">
      <c r="A20" t="s">
        <v>645</v>
      </c>
      <c r="B20" s="2" t="s">
        <v>467</v>
      </c>
      <c r="C20" s="1" t="s">
        <v>483</v>
      </c>
      <c r="D20">
        <v>2009</v>
      </c>
      <c r="E20" t="s">
        <v>912</v>
      </c>
      <c r="F20" t="s">
        <v>301</v>
      </c>
      <c r="G20" t="s">
        <v>459</v>
      </c>
      <c r="H20" t="s">
        <v>100</v>
      </c>
      <c r="I20" t="s">
        <v>906</v>
      </c>
      <c r="J20" t="s">
        <v>486</v>
      </c>
      <c r="K20">
        <v>14.8</v>
      </c>
      <c r="P20">
        <v>47.8</v>
      </c>
      <c r="Q20" t="s">
        <v>681</v>
      </c>
      <c r="R20" t="s">
        <v>608</v>
      </c>
      <c r="S20" t="s">
        <v>463</v>
      </c>
      <c r="T20" t="s">
        <v>907</v>
      </c>
      <c r="U20" t="s">
        <v>112</v>
      </c>
      <c r="V20" t="s">
        <v>908</v>
      </c>
      <c r="W20" t="s">
        <v>534</v>
      </c>
      <c r="X20" t="s">
        <v>639</v>
      </c>
      <c r="AB20">
        <f t="shared" si="0"/>
        <v>1169</v>
      </c>
      <c r="AC20">
        <v>60</v>
      </c>
      <c r="AD20">
        <v>1109</v>
      </c>
      <c r="AE20">
        <v>96</v>
      </c>
      <c r="AF20">
        <v>1073</v>
      </c>
      <c r="AG20">
        <v>8.2100000000000009</v>
      </c>
      <c r="AH20">
        <v>13</v>
      </c>
      <c r="AI20">
        <v>83</v>
      </c>
      <c r="AJ20">
        <v>47</v>
      </c>
      <c r="AK20">
        <v>1026</v>
      </c>
      <c r="BB20">
        <v>2.39</v>
      </c>
      <c r="BC20">
        <v>1.19</v>
      </c>
      <c r="BD20">
        <v>4.79</v>
      </c>
      <c r="BE20">
        <v>0.05</v>
      </c>
      <c r="BF20" t="s">
        <v>598</v>
      </c>
      <c r="BG20" t="s">
        <v>909</v>
      </c>
    </row>
    <row r="21" spans="1:99">
      <c r="A21" t="s">
        <v>645</v>
      </c>
      <c r="B21" s="2" t="s">
        <v>467</v>
      </c>
      <c r="C21" s="1" t="s">
        <v>499</v>
      </c>
      <c r="D21">
        <v>2018</v>
      </c>
      <c r="E21" t="s">
        <v>913</v>
      </c>
      <c r="F21" t="s">
        <v>500</v>
      </c>
      <c r="G21" t="s">
        <v>914</v>
      </c>
      <c r="H21" t="s">
        <v>100</v>
      </c>
      <c r="I21" t="s">
        <v>614</v>
      </c>
      <c r="J21" t="s">
        <v>503</v>
      </c>
      <c r="K21">
        <v>16.600000000000001</v>
      </c>
      <c r="P21">
        <v>29.8</v>
      </c>
      <c r="Q21" t="s">
        <v>658</v>
      </c>
      <c r="R21" t="s">
        <v>666</v>
      </c>
      <c r="S21" t="s">
        <v>915</v>
      </c>
      <c r="T21" t="s">
        <v>87</v>
      </c>
      <c r="U21" t="s">
        <v>112</v>
      </c>
      <c r="V21" t="s">
        <v>616</v>
      </c>
      <c r="W21" t="s">
        <v>534</v>
      </c>
      <c r="X21" t="s">
        <v>639</v>
      </c>
      <c r="AA21" t="s">
        <v>662</v>
      </c>
      <c r="AB21">
        <f t="shared" si="0"/>
        <v>146</v>
      </c>
      <c r="AC21">
        <v>40</v>
      </c>
      <c r="AD21">
        <v>106</v>
      </c>
      <c r="AE21">
        <v>40</v>
      </c>
      <c r="AF21">
        <v>106</v>
      </c>
      <c r="AG21">
        <v>67.3</v>
      </c>
      <c r="AH21">
        <v>19</v>
      </c>
      <c r="AI21">
        <v>21</v>
      </c>
      <c r="AJ21">
        <v>21</v>
      </c>
      <c r="AK21">
        <v>85</v>
      </c>
      <c r="BB21">
        <v>3.76</v>
      </c>
      <c r="BC21">
        <v>1.69</v>
      </c>
      <c r="BD21">
        <v>8.34</v>
      </c>
      <c r="BF21" t="s">
        <v>598</v>
      </c>
      <c r="BG21" t="s">
        <v>916</v>
      </c>
      <c r="CU21" t="s">
        <v>917</v>
      </c>
    </row>
    <row r="22" spans="1:99">
      <c r="A22" t="s">
        <v>645</v>
      </c>
      <c r="B22" s="2" t="s">
        <v>467</v>
      </c>
      <c r="C22" s="1" t="s">
        <v>499</v>
      </c>
      <c r="D22">
        <v>2018</v>
      </c>
      <c r="E22" t="s">
        <v>918</v>
      </c>
      <c r="F22" t="s">
        <v>500</v>
      </c>
      <c r="G22" t="s">
        <v>914</v>
      </c>
      <c r="H22" t="s">
        <v>100</v>
      </c>
      <c r="I22" t="s">
        <v>614</v>
      </c>
      <c r="J22" t="s">
        <v>503</v>
      </c>
      <c r="K22">
        <v>16.600000000000001</v>
      </c>
      <c r="P22">
        <v>29.8</v>
      </c>
      <c r="Q22" t="s">
        <v>658</v>
      </c>
      <c r="R22" t="s">
        <v>666</v>
      </c>
      <c r="S22" t="s">
        <v>915</v>
      </c>
      <c r="T22" t="s">
        <v>87</v>
      </c>
      <c r="U22" t="s">
        <v>112</v>
      </c>
      <c r="V22" t="s">
        <v>616</v>
      </c>
      <c r="W22" t="s">
        <v>534</v>
      </c>
      <c r="X22" t="s">
        <v>639</v>
      </c>
      <c r="AA22" t="s">
        <v>662</v>
      </c>
      <c r="AB22">
        <f t="shared" si="0"/>
        <v>146</v>
      </c>
      <c r="AC22">
        <v>40</v>
      </c>
      <c r="AD22">
        <v>106</v>
      </c>
      <c r="AE22">
        <v>49</v>
      </c>
      <c r="AF22">
        <v>97</v>
      </c>
      <c r="AG22">
        <v>78.900000000000006</v>
      </c>
      <c r="AH22">
        <v>21</v>
      </c>
      <c r="AI22">
        <v>28</v>
      </c>
      <c r="AJ22">
        <v>19</v>
      </c>
      <c r="AK22">
        <v>78</v>
      </c>
      <c r="AL22">
        <f>(AH22/AI22)/(AJ22/AK22)</f>
        <v>3.0789473684210527</v>
      </c>
      <c r="AP22" t="s">
        <v>598</v>
      </c>
      <c r="BB22">
        <v>3.15</v>
      </c>
      <c r="BC22">
        <v>1.46</v>
      </c>
      <c r="BD22">
        <v>6.78</v>
      </c>
      <c r="BF22" t="s">
        <v>598</v>
      </c>
      <c r="BG22" t="s">
        <v>916</v>
      </c>
    </row>
    <row r="23" spans="1:99">
      <c r="A23" t="s">
        <v>645</v>
      </c>
      <c r="B23" s="2" t="s">
        <v>467</v>
      </c>
      <c r="C23" s="1" t="s">
        <v>499</v>
      </c>
      <c r="D23">
        <v>2018</v>
      </c>
      <c r="E23" t="s">
        <v>919</v>
      </c>
      <c r="F23" t="s">
        <v>500</v>
      </c>
      <c r="G23" t="s">
        <v>914</v>
      </c>
      <c r="H23" t="s">
        <v>100</v>
      </c>
      <c r="I23" t="s">
        <v>614</v>
      </c>
      <c r="J23" t="s">
        <v>503</v>
      </c>
      <c r="K23">
        <v>16.600000000000001</v>
      </c>
      <c r="P23">
        <v>29.8</v>
      </c>
      <c r="Q23" t="s">
        <v>658</v>
      </c>
      <c r="R23" t="s">
        <v>920</v>
      </c>
      <c r="S23" t="s">
        <v>921</v>
      </c>
      <c r="T23" t="s">
        <v>87</v>
      </c>
      <c r="U23" t="s">
        <v>112</v>
      </c>
      <c r="V23" t="s">
        <v>616</v>
      </c>
      <c r="W23" t="s">
        <v>534</v>
      </c>
      <c r="X23" t="s">
        <v>639</v>
      </c>
      <c r="AA23" t="s">
        <v>662</v>
      </c>
      <c r="AB23">
        <f t="shared" si="0"/>
        <v>146</v>
      </c>
      <c r="AC23">
        <v>70</v>
      </c>
      <c r="AD23">
        <v>76</v>
      </c>
      <c r="AE23">
        <v>40</v>
      </c>
      <c r="AF23">
        <v>106</v>
      </c>
      <c r="AG23">
        <v>67.3</v>
      </c>
      <c r="AH23">
        <v>28</v>
      </c>
      <c r="AI23">
        <v>12</v>
      </c>
      <c r="AJ23">
        <v>42</v>
      </c>
      <c r="AK23">
        <v>64</v>
      </c>
      <c r="AL23">
        <f>(AH23/AI23)/(AJ23/AK23)</f>
        <v>3.5555555555555558</v>
      </c>
      <c r="AP23" t="s">
        <v>598</v>
      </c>
      <c r="BB23">
        <v>3.81</v>
      </c>
      <c r="BC23">
        <v>1.71</v>
      </c>
      <c r="BD23">
        <v>8.5</v>
      </c>
      <c r="BF23" t="s">
        <v>598</v>
      </c>
      <c r="BG23" t="s">
        <v>916</v>
      </c>
    </row>
    <row r="24" spans="1:99">
      <c r="A24" t="s">
        <v>645</v>
      </c>
      <c r="B24" s="2" t="s">
        <v>467</v>
      </c>
      <c r="C24" s="1" t="s">
        <v>499</v>
      </c>
      <c r="D24">
        <v>2018</v>
      </c>
      <c r="E24" t="s">
        <v>922</v>
      </c>
      <c r="F24" t="s">
        <v>500</v>
      </c>
      <c r="G24" t="s">
        <v>914</v>
      </c>
      <c r="H24" t="s">
        <v>100</v>
      </c>
      <c r="I24" t="s">
        <v>614</v>
      </c>
      <c r="J24" t="s">
        <v>503</v>
      </c>
      <c r="K24">
        <v>16.600000000000001</v>
      </c>
      <c r="P24">
        <v>29.8</v>
      </c>
      <c r="Q24" t="s">
        <v>658</v>
      </c>
      <c r="R24" t="s">
        <v>920</v>
      </c>
      <c r="S24" t="s">
        <v>921</v>
      </c>
      <c r="T24" t="s">
        <v>87</v>
      </c>
      <c r="U24" t="s">
        <v>112</v>
      </c>
      <c r="V24" t="s">
        <v>616</v>
      </c>
      <c r="W24" t="s">
        <v>534</v>
      </c>
      <c r="X24" t="s">
        <v>639</v>
      </c>
      <c r="AA24" t="s">
        <v>662</v>
      </c>
      <c r="AB24">
        <f t="shared" si="0"/>
        <v>146</v>
      </c>
      <c r="AC24">
        <v>70</v>
      </c>
      <c r="AD24">
        <v>76</v>
      </c>
      <c r="AE24">
        <v>49</v>
      </c>
      <c r="AF24">
        <v>97</v>
      </c>
      <c r="AG24">
        <v>78.900000000000006</v>
      </c>
      <c r="AH24">
        <v>33</v>
      </c>
      <c r="AI24">
        <v>16</v>
      </c>
      <c r="AJ24">
        <v>37</v>
      </c>
      <c r="AK24">
        <v>60</v>
      </c>
      <c r="AL24">
        <f>(AH24/AI24)/(AJ24/AK24)</f>
        <v>3.3445945945945943</v>
      </c>
      <c r="AP24" t="s">
        <v>598</v>
      </c>
      <c r="BB24">
        <v>3.3</v>
      </c>
      <c r="BC24">
        <v>1.58</v>
      </c>
      <c r="BD24">
        <v>6.89</v>
      </c>
      <c r="BF24" t="s">
        <v>598</v>
      </c>
      <c r="BG24" t="s">
        <v>916</v>
      </c>
    </row>
    <row r="25" spans="1:99">
      <c r="A25" t="s">
        <v>645</v>
      </c>
      <c r="B25" s="2" t="s">
        <v>467</v>
      </c>
      <c r="C25" s="1" t="s">
        <v>512</v>
      </c>
      <c r="D25">
        <v>2010</v>
      </c>
      <c r="E25" t="s">
        <v>923</v>
      </c>
      <c r="F25" t="s">
        <v>513</v>
      </c>
      <c r="G25" t="s">
        <v>924</v>
      </c>
      <c r="H25" t="s">
        <v>100</v>
      </c>
      <c r="I25" t="s">
        <v>518</v>
      </c>
      <c r="J25" s="90" t="s">
        <v>925</v>
      </c>
      <c r="K25" s="91"/>
      <c r="Q25" t="s">
        <v>894</v>
      </c>
      <c r="R25" t="s">
        <v>926</v>
      </c>
      <c r="S25" t="s">
        <v>463</v>
      </c>
      <c r="T25" t="s">
        <v>518</v>
      </c>
      <c r="U25" t="s">
        <v>112</v>
      </c>
      <c r="V25" t="s">
        <v>518</v>
      </c>
      <c r="W25" t="s">
        <v>432</v>
      </c>
      <c r="X25" t="s">
        <v>882</v>
      </c>
      <c r="AB25">
        <f t="shared" si="0"/>
        <v>187</v>
      </c>
      <c r="AC25">
        <v>12</v>
      </c>
      <c r="AD25">
        <v>175</v>
      </c>
      <c r="AE25">
        <v>9</v>
      </c>
      <c r="AF25">
        <v>178</v>
      </c>
      <c r="AG25">
        <v>5</v>
      </c>
      <c r="AH25">
        <v>1</v>
      </c>
      <c r="AI25">
        <v>8</v>
      </c>
      <c r="AJ25">
        <v>11</v>
      </c>
      <c r="AK25">
        <v>167</v>
      </c>
      <c r="AL25">
        <f>(AH25/AI25)/(AJ25/AK25)</f>
        <v>1.8977272727272725</v>
      </c>
      <c r="AP25" t="s">
        <v>598</v>
      </c>
      <c r="BB25">
        <v>4.32</v>
      </c>
      <c r="BC25">
        <v>1.1000000000000001</v>
      </c>
      <c r="BD25">
        <v>17.3</v>
      </c>
      <c r="BF25" t="s">
        <v>598</v>
      </c>
      <c r="BG25" t="s">
        <v>927</v>
      </c>
    </row>
    <row r="26" spans="1:99">
      <c r="A26" t="s">
        <v>645</v>
      </c>
      <c r="B26" s="2" t="s">
        <v>467</v>
      </c>
      <c r="C26" s="1" t="s">
        <v>512</v>
      </c>
      <c r="D26">
        <v>2010</v>
      </c>
      <c r="E26" t="s">
        <v>928</v>
      </c>
      <c r="F26" t="s">
        <v>513</v>
      </c>
      <c r="G26" t="s">
        <v>924</v>
      </c>
      <c r="H26" t="s">
        <v>100</v>
      </c>
      <c r="I26" t="s">
        <v>518</v>
      </c>
      <c r="J26" s="90" t="s">
        <v>925</v>
      </c>
      <c r="Q26" t="s">
        <v>894</v>
      </c>
      <c r="R26" t="s">
        <v>926</v>
      </c>
      <c r="S26" t="s">
        <v>463</v>
      </c>
      <c r="T26" t="s">
        <v>518</v>
      </c>
      <c r="U26" t="s">
        <v>112</v>
      </c>
      <c r="V26" t="s">
        <v>518</v>
      </c>
      <c r="W26" t="s">
        <v>432</v>
      </c>
      <c r="X26" t="s">
        <v>882</v>
      </c>
      <c r="AB26">
        <f t="shared" si="0"/>
        <v>24</v>
      </c>
      <c r="AC26">
        <v>6</v>
      </c>
      <c r="AD26">
        <v>18</v>
      </c>
      <c r="AE26">
        <v>5</v>
      </c>
      <c r="AF26">
        <v>19</v>
      </c>
      <c r="AG26">
        <v>26.3</v>
      </c>
      <c r="AH26">
        <v>3</v>
      </c>
      <c r="AI26">
        <v>2</v>
      </c>
      <c r="AJ26">
        <v>3</v>
      </c>
      <c r="AK26">
        <v>16</v>
      </c>
      <c r="AL26">
        <f>(AH26/AI26)/(AJ26/AK26)</f>
        <v>8</v>
      </c>
      <c r="AP26" t="s">
        <v>598</v>
      </c>
      <c r="BB26">
        <v>1.9</v>
      </c>
      <c r="BC26">
        <v>0.04</v>
      </c>
      <c r="BD26">
        <v>16.5</v>
      </c>
      <c r="BE26">
        <v>0.55000000000000004</v>
      </c>
      <c r="BF26" t="s">
        <v>598</v>
      </c>
      <c r="BG26" t="s">
        <v>929</v>
      </c>
    </row>
    <row r="27" spans="1:99">
      <c r="A27" t="s">
        <v>645</v>
      </c>
      <c r="B27" s="2" t="s">
        <v>467</v>
      </c>
      <c r="C27" s="1" t="s">
        <v>537</v>
      </c>
      <c r="D27">
        <v>2011</v>
      </c>
      <c r="E27" t="s">
        <v>930</v>
      </c>
      <c r="F27" t="s">
        <v>78</v>
      </c>
      <c r="H27" t="s">
        <v>100</v>
      </c>
      <c r="I27" t="s">
        <v>124</v>
      </c>
      <c r="J27" t="s">
        <v>418</v>
      </c>
      <c r="K27">
        <v>21.6</v>
      </c>
      <c r="P27">
        <v>51</v>
      </c>
      <c r="Q27" t="s">
        <v>18</v>
      </c>
      <c r="R27" t="s">
        <v>931</v>
      </c>
      <c r="S27" t="s">
        <v>932</v>
      </c>
      <c r="T27" t="s">
        <v>933</v>
      </c>
      <c r="U27" t="s">
        <v>112</v>
      </c>
      <c r="V27" t="s">
        <v>124</v>
      </c>
      <c r="W27" t="s">
        <v>534</v>
      </c>
      <c r="X27" t="s">
        <v>639</v>
      </c>
      <c r="AA27" t="s">
        <v>934</v>
      </c>
      <c r="AB27">
        <f t="shared" si="0"/>
        <v>5876</v>
      </c>
      <c r="AC27">
        <v>154</v>
      </c>
      <c r="AD27">
        <v>5722</v>
      </c>
      <c r="BB27">
        <v>3.05</v>
      </c>
      <c r="BC27">
        <v>2.14</v>
      </c>
      <c r="BD27">
        <v>4.34</v>
      </c>
      <c r="BE27">
        <v>0.05</v>
      </c>
      <c r="BF27" t="s">
        <v>598</v>
      </c>
      <c r="BG27" t="s">
        <v>935</v>
      </c>
    </row>
    <row r="28" spans="1:99">
      <c r="A28" t="s">
        <v>645</v>
      </c>
      <c r="B28" s="2" t="s">
        <v>467</v>
      </c>
      <c r="C28" s="1" t="s">
        <v>537</v>
      </c>
      <c r="D28">
        <v>2011</v>
      </c>
      <c r="E28" t="s">
        <v>930</v>
      </c>
      <c r="F28" t="s">
        <v>78</v>
      </c>
      <c r="H28" t="s">
        <v>100</v>
      </c>
      <c r="I28" t="s">
        <v>124</v>
      </c>
      <c r="J28" t="s">
        <v>418</v>
      </c>
      <c r="K28">
        <v>21.6</v>
      </c>
      <c r="P28">
        <v>51</v>
      </c>
      <c r="Q28" t="s">
        <v>18</v>
      </c>
      <c r="R28" t="s">
        <v>595</v>
      </c>
      <c r="S28" t="s">
        <v>932</v>
      </c>
      <c r="T28" t="s">
        <v>933</v>
      </c>
      <c r="U28" t="s">
        <v>112</v>
      </c>
      <c r="V28" t="s">
        <v>124</v>
      </c>
      <c r="W28" t="s">
        <v>534</v>
      </c>
      <c r="X28" t="s">
        <v>639</v>
      </c>
      <c r="AA28" t="s">
        <v>934</v>
      </c>
      <c r="AB28">
        <f t="shared" si="0"/>
        <v>9148</v>
      </c>
      <c r="AC28">
        <v>3426</v>
      </c>
      <c r="AD28">
        <v>5722</v>
      </c>
      <c r="BB28">
        <v>1.1499999999999999</v>
      </c>
      <c r="BC28">
        <v>1.01</v>
      </c>
      <c r="BD28">
        <v>1.31</v>
      </c>
      <c r="BE28">
        <v>0.05</v>
      </c>
      <c r="BF28" t="s">
        <v>598</v>
      </c>
      <c r="BG28" t="s">
        <v>935</v>
      </c>
    </row>
    <row r="29" spans="1:99">
      <c r="A29" t="s">
        <v>645</v>
      </c>
      <c r="B29" s="2" t="s">
        <v>467</v>
      </c>
      <c r="C29" s="1" t="s">
        <v>537</v>
      </c>
      <c r="D29">
        <v>2011</v>
      </c>
      <c r="E29" t="s">
        <v>930</v>
      </c>
      <c r="F29" t="s">
        <v>78</v>
      </c>
      <c r="H29" t="s">
        <v>100</v>
      </c>
      <c r="I29" t="s">
        <v>124</v>
      </c>
      <c r="J29" t="s">
        <v>418</v>
      </c>
      <c r="K29">
        <v>21.6</v>
      </c>
      <c r="P29">
        <v>51</v>
      </c>
      <c r="Q29" t="s">
        <v>18</v>
      </c>
      <c r="R29" t="s">
        <v>596</v>
      </c>
      <c r="S29" t="s">
        <v>932</v>
      </c>
      <c r="T29" t="s">
        <v>933</v>
      </c>
      <c r="U29" t="s">
        <v>112</v>
      </c>
      <c r="V29" t="s">
        <v>124</v>
      </c>
      <c r="W29" t="s">
        <v>534</v>
      </c>
      <c r="X29" t="s">
        <v>639</v>
      </c>
      <c r="AA29" t="s">
        <v>934</v>
      </c>
      <c r="AB29">
        <f t="shared" si="0"/>
        <v>7631</v>
      </c>
      <c r="AC29">
        <v>1909</v>
      </c>
      <c r="AD29">
        <v>5722</v>
      </c>
      <c r="BB29">
        <v>0.84</v>
      </c>
      <c r="BC29">
        <v>0.69</v>
      </c>
      <c r="BD29">
        <v>1.01</v>
      </c>
      <c r="BF29" t="s">
        <v>599</v>
      </c>
      <c r="BG29" t="s">
        <v>935</v>
      </c>
    </row>
    <row r="30" spans="1:99">
      <c r="A30" t="s">
        <v>645</v>
      </c>
      <c r="B30" s="2" t="s">
        <v>467</v>
      </c>
      <c r="C30" s="1" t="s">
        <v>537</v>
      </c>
      <c r="D30">
        <v>2011</v>
      </c>
      <c r="E30" t="s">
        <v>930</v>
      </c>
      <c r="F30" t="s">
        <v>78</v>
      </c>
      <c r="H30" t="s">
        <v>100</v>
      </c>
      <c r="I30" t="s">
        <v>124</v>
      </c>
      <c r="J30" t="s">
        <v>418</v>
      </c>
      <c r="K30">
        <v>21.6</v>
      </c>
      <c r="P30">
        <v>51</v>
      </c>
      <c r="Q30" t="s">
        <v>18</v>
      </c>
      <c r="R30" t="s">
        <v>936</v>
      </c>
      <c r="S30" t="s">
        <v>932</v>
      </c>
      <c r="T30" t="s">
        <v>933</v>
      </c>
      <c r="U30" t="s">
        <v>112</v>
      </c>
      <c r="V30" t="s">
        <v>124</v>
      </c>
      <c r="W30" t="s">
        <v>534</v>
      </c>
      <c r="X30" t="s">
        <v>639</v>
      </c>
      <c r="AA30" t="s">
        <v>934</v>
      </c>
      <c r="AB30">
        <f t="shared" si="0"/>
        <v>6267</v>
      </c>
      <c r="AC30">
        <v>545</v>
      </c>
      <c r="AD30">
        <v>5722</v>
      </c>
      <c r="BB30">
        <v>1.06</v>
      </c>
      <c r="BC30">
        <v>0.76</v>
      </c>
      <c r="BD30">
        <v>1.48</v>
      </c>
      <c r="BF30" t="s">
        <v>598</v>
      </c>
      <c r="BG30" t="s">
        <v>935</v>
      </c>
    </row>
    <row r="31" spans="1:99">
      <c r="A31" t="s">
        <v>645</v>
      </c>
      <c r="B31" s="2" t="s">
        <v>467</v>
      </c>
      <c r="C31" s="1" t="s">
        <v>537</v>
      </c>
      <c r="D31">
        <v>2011</v>
      </c>
      <c r="E31" t="s">
        <v>930</v>
      </c>
      <c r="F31" t="s">
        <v>78</v>
      </c>
      <c r="H31" t="s">
        <v>100</v>
      </c>
      <c r="I31" t="s">
        <v>124</v>
      </c>
      <c r="J31" t="s">
        <v>418</v>
      </c>
      <c r="K31">
        <v>21.6</v>
      </c>
      <c r="P31">
        <v>51</v>
      </c>
      <c r="Q31" t="s">
        <v>18</v>
      </c>
      <c r="R31" t="s">
        <v>931</v>
      </c>
      <c r="S31" t="s">
        <v>932</v>
      </c>
      <c r="T31" t="s">
        <v>933</v>
      </c>
      <c r="U31" t="s">
        <v>112</v>
      </c>
      <c r="V31" t="s">
        <v>124</v>
      </c>
      <c r="W31" t="s">
        <v>534</v>
      </c>
      <c r="X31" t="s">
        <v>639</v>
      </c>
      <c r="AA31" t="s">
        <v>934</v>
      </c>
      <c r="AB31">
        <f t="shared" si="0"/>
        <v>5876</v>
      </c>
      <c r="AC31">
        <v>154</v>
      </c>
      <c r="AD31">
        <v>5722</v>
      </c>
      <c r="BB31">
        <v>1.66</v>
      </c>
      <c r="BC31">
        <v>1.1299999999999999</v>
      </c>
      <c r="BD31">
        <v>2.4500000000000002</v>
      </c>
      <c r="BE31">
        <v>0.05</v>
      </c>
      <c r="BF31" t="s">
        <v>598</v>
      </c>
      <c r="BG31" t="s">
        <v>935</v>
      </c>
    </row>
    <row r="32" spans="1:99">
      <c r="A32" t="s">
        <v>645</v>
      </c>
      <c r="B32" s="2" t="s">
        <v>467</v>
      </c>
      <c r="C32" s="1" t="s">
        <v>537</v>
      </c>
      <c r="D32">
        <v>2011</v>
      </c>
      <c r="E32" t="s">
        <v>930</v>
      </c>
      <c r="F32" t="s">
        <v>78</v>
      </c>
      <c r="H32" t="s">
        <v>100</v>
      </c>
      <c r="I32" t="s">
        <v>124</v>
      </c>
      <c r="J32" t="s">
        <v>418</v>
      </c>
      <c r="K32">
        <v>21.6</v>
      </c>
      <c r="P32">
        <v>51</v>
      </c>
      <c r="Q32" t="s">
        <v>18</v>
      </c>
      <c r="R32" t="s">
        <v>595</v>
      </c>
      <c r="S32" t="s">
        <v>932</v>
      </c>
      <c r="T32" t="s">
        <v>933</v>
      </c>
      <c r="U32" t="s">
        <v>112</v>
      </c>
      <c r="V32" t="s">
        <v>124</v>
      </c>
      <c r="W32" t="s">
        <v>534</v>
      </c>
      <c r="X32" t="s">
        <v>639</v>
      </c>
      <c r="AA32" t="s">
        <v>934</v>
      </c>
      <c r="AB32">
        <f t="shared" si="0"/>
        <v>9148</v>
      </c>
      <c r="AC32">
        <v>3426</v>
      </c>
      <c r="AD32">
        <v>5722</v>
      </c>
      <c r="BB32">
        <v>1.1399999999999999</v>
      </c>
      <c r="BC32">
        <v>1</v>
      </c>
      <c r="BD32">
        <v>1.3</v>
      </c>
      <c r="BE32">
        <v>0.05</v>
      </c>
      <c r="BF32" t="s">
        <v>598</v>
      </c>
      <c r="BG32" t="s">
        <v>935</v>
      </c>
    </row>
    <row r="33" spans="1:59">
      <c r="A33" t="s">
        <v>645</v>
      </c>
      <c r="B33" s="2" t="s">
        <v>467</v>
      </c>
      <c r="C33" s="1" t="s">
        <v>537</v>
      </c>
      <c r="D33">
        <v>2011</v>
      </c>
      <c r="E33" t="s">
        <v>930</v>
      </c>
      <c r="F33" t="s">
        <v>78</v>
      </c>
      <c r="H33" t="s">
        <v>100</v>
      </c>
      <c r="I33" t="s">
        <v>124</v>
      </c>
      <c r="J33" t="s">
        <v>418</v>
      </c>
      <c r="K33">
        <v>21.6</v>
      </c>
      <c r="P33">
        <v>51</v>
      </c>
      <c r="Q33" t="s">
        <v>18</v>
      </c>
      <c r="R33" t="s">
        <v>596</v>
      </c>
      <c r="S33" t="s">
        <v>932</v>
      </c>
      <c r="T33" t="s">
        <v>933</v>
      </c>
      <c r="U33" t="s">
        <v>112</v>
      </c>
      <c r="V33" t="s">
        <v>124</v>
      </c>
      <c r="W33" t="s">
        <v>534</v>
      </c>
      <c r="X33" t="s">
        <v>639</v>
      </c>
      <c r="AA33" t="s">
        <v>934</v>
      </c>
      <c r="AB33">
        <f t="shared" si="0"/>
        <v>7631</v>
      </c>
      <c r="AC33">
        <v>1909</v>
      </c>
      <c r="AD33">
        <v>5722</v>
      </c>
      <c r="BB33">
        <v>1.02</v>
      </c>
      <c r="BC33">
        <v>0.85</v>
      </c>
      <c r="BD33">
        <v>1.22</v>
      </c>
      <c r="BF33" t="s">
        <v>598</v>
      </c>
      <c r="BG33" t="s">
        <v>935</v>
      </c>
    </row>
    <row r="34" spans="1:59">
      <c r="A34" t="s">
        <v>645</v>
      </c>
      <c r="B34" s="2" t="s">
        <v>467</v>
      </c>
      <c r="C34" s="1" t="s">
        <v>537</v>
      </c>
      <c r="D34">
        <v>2011</v>
      </c>
      <c r="E34" t="s">
        <v>930</v>
      </c>
      <c r="F34" t="s">
        <v>78</v>
      </c>
      <c r="H34" t="s">
        <v>100</v>
      </c>
      <c r="I34" t="s">
        <v>124</v>
      </c>
      <c r="J34" t="s">
        <v>418</v>
      </c>
      <c r="K34">
        <v>21.6</v>
      </c>
      <c r="P34">
        <v>51</v>
      </c>
      <c r="Q34" t="s">
        <v>18</v>
      </c>
      <c r="R34" t="s">
        <v>936</v>
      </c>
      <c r="S34" t="s">
        <v>932</v>
      </c>
      <c r="T34" t="s">
        <v>933</v>
      </c>
      <c r="U34" t="s">
        <v>112</v>
      </c>
      <c r="V34" t="s">
        <v>124</v>
      </c>
      <c r="W34" t="s">
        <v>534</v>
      </c>
      <c r="X34" t="s">
        <v>639</v>
      </c>
      <c r="AA34" t="s">
        <v>934</v>
      </c>
      <c r="AB34">
        <f t="shared" si="0"/>
        <v>6267</v>
      </c>
      <c r="AC34">
        <v>545</v>
      </c>
      <c r="AD34">
        <v>5722</v>
      </c>
      <c r="BB34">
        <v>1.22</v>
      </c>
      <c r="BC34">
        <v>0.89</v>
      </c>
      <c r="BD34">
        <v>1.66</v>
      </c>
      <c r="BF34" t="s">
        <v>598</v>
      </c>
      <c r="BG34" t="s">
        <v>935</v>
      </c>
    </row>
    <row r="35" spans="1:59">
      <c r="A35" t="s">
        <v>645</v>
      </c>
      <c r="B35" s="2" t="s">
        <v>467</v>
      </c>
      <c r="C35" s="1" t="s">
        <v>537</v>
      </c>
      <c r="D35">
        <v>2011</v>
      </c>
      <c r="E35" t="s">
        <v>930</v>
      </c>
      <c r="F35" t="s">
        <v>78</v>
      </c>
      <c r="H35" t="s">
        <v>100</v>
      </c>
      <c r="I35" t="s">
        <v>124</v>
      </c>
      <c r="J35" t="s">
        <v>418</v>
      </c>
      <c r="K35">
        <v>21.6</v>
      </c>
      <c r="P35">
        <v>51</v>
      </c>
      <c r="Q35" t="s">
        <v>604</v>
      </c>
      <c r="R35" t="s">
        <v>937</v>
      </c>
      <c r="S35" t="s">
        <v>463</v>
      </c>
      <c r="T35" t="s">
        <v>938</v>
      </c>
      <c r="U35" t="s">
        <v>112</v>
      </c>
      <c r="V35" t="s">
        <v>124</v>
      </c>
      <c r="W35" t="s">
        <v>534</v>
      </c>
      <c r="X35" t="s">
        <v>639</v>
      </c>
      <c r="AA35" t="s">
        <v>934</v>
      </c>
      <c r="AB35">
        <f t="shared" si="0"/>
        <v>12274</v>
      </c>
      <c r="AC35">
        <v>6432</v>
      </c>
      <c r="AD35">
        <v>5842</v>
      </c>
      <c r="BB35">
        <v>0.98</v>
      </c>
      <c r="BC35">
        <v>0.84</v>
      </c>
      <c r="BD35">
        <v>1.1499999999999999</v>
      </c>
      <c r="BF35" t="s">
        <v>599</v>
      </c>
      <c r="BG35" t="s">
        <v>939</v>
      </c>
    </row>
    <row r="36" spans="1:59">
      <c r="A36" t="s">
        <v>645</v>
      </c>
      <c r="B36" s="2" t="s">
        <v>467</v>
      </c>
      <c r="C36" s="1" t="s">
        <v>537</v>
      </c>
      <c r="D36">
        <v>2011</v>
      </c>
      <c r="E36" t="s">
        <v>930</v>
      </c>
      <c r="F36" t="s">
        <v>78</v>
      </c>
      <c r="H36" t="s">
        <v>100</v>
      </c>
      <c r="I36" t="s">
        <v>124</v>
      </c>
      <c r="J36" t="s">
        <v>418</v>
      </c>
      <c r="K36">
        <v>21.6</v>
      </c>
      <c r="P36">
        <v>51</v>
      </c>
      <c r="Q36" t="s">
        <v>604</v>
      </c>
      <c r="R36" t="s">
        <v>605</v>
      </c>
      <c r="S36" t="s">
        <v>463</v>
      </c>
      <c r="T36" t="s">
        <v>938</v>
      </c>
      <c r="U36" t="s">
        <v>112</v>
      </c>
      <c r="V36" t="s">
        <v>124</v>
      </c>
      <c r="W36" t="s">
        <v>534</v>
      </c>
      <c r="X36" t="s">
        <v>639</v>
      </c>
      <c r="AA36" t="s">
        <v>934</v>
      </c>
      <c r="AB36">
        <f t="shared" si="0"/>
        <v>7656</v>
      </c>
      <c r="AC36">
        <v>1814</v>
      </c>
      <c r="AD36">
        <v>5842</v>
      </c>
      <c r="BB36">
        <v>1.72</v>
      </c>
      <c r="BC36">
        <v>1.44</v>
      </c>
      <c r="BD36">
        <v>2.06</v>
      </c>
      <c r="BE36">
        <v>0.05</v>
      </c>
      <c r="BF36" t="s">
        <v>598</v>
      </c>
      <c r="BG36" t="s">
        <v>939</v>
      </c>
    </row>
    <row r="37" spans="1:59">
      <c r="A37" t="s">
        <v>645</v>
      </c>
      <c r="B37" s="2" t="s">
        <v>467</v>
      </c>
      <c r="C37" s="1" t="s">
        <v>537</v>
      </c>
      <c r="D37">
        <v>2011</v>
      </c>
      <c r="E37" t="s">
        <v>930</v>
      </c>
      <c r="F37" t="s">
        <v>78</v>
      </c>
      <c r="H37" t="s">
        <v>100</v>
      </c>
      <c r="I37" t="s">
        <v>124</v>
      </c>
      <c r="J37" t="s">
        <v>418</v>
      </c>
      <c r="K37">
        <v>21.6</v>
      </c>
      <c r="P37">
        <v>51</v>
      </c>
      <c r="Q37" t="s">
        <v>604</v>
      </c>
      <c r="R37" t="s">
        <v>940</v>
      </c>
      <c r="S37" t="s">
        <v>463</v>
      </c>
      <c r="T37" t="s">
        <v>938</v>
      </c>
      <c r="U37" t="s">
        <v>112</v>
      </c>
      <c r="V37" t="s">
        <v>124</v>
      </c>
      <c r="W37" t="s">
        <v>534</v>
      </c>
      <c r="X37" t="s">
        <v>639</v>
      </c>
      <c r="AA37" t="s">
        <v>934</v>
      </c>
      <c r="AB37">
        <f t="shared" si="0"/>
        <v>7948</v>
      </c>
      <c r="AC37">
        <v>2106</v>
      </c>
      <c r="AD37">
        <v>5842</v>
      </c>
      <c r="BB37">
        <v>1.96</v>
      </c>
      <c r="BC37">
        <v>1.65</v>
      </c>
      <c r="BD37">
        <v>2.33</v>
      </c>
      <c r="BE37">
        <v>0.05</v>
      </c>
      <c r="BF37" t="s">
        <v>598</v>
      </c>
      <c r="BG37" t="s">
        <v>939</v>
      </c>
    </row>
    <row r="38" spans="1:59">
      <c r="A38" t="s">
        <v>645</v>
      </c>
      <c r="B38" s="2" t="s">
        <v>467</v>
      </c>
      <c r="C38" s="1" t="s">
        <v>537</v>
      </c>
      <c r="D38">
        <v>2011</v>
      </c>
      <c r="E38" t="s">
        <v>930</v>
      </c>
      <c r="F38" t="s">
        <v>78</v>
      </c>
      <c r="H38" t="s">
        <v>100</v>
      </c>
      <c r="I38" t="s">
        <v>124</v>
      </c>
      <c r="J38" t="s">
        <v>418</v>
      </c>
      <c r="K38">
        <v>21.6</v>
      </c>
      <c r="P38">
        <v>51</v>
      </c>
      <c r="Q38" t="s">
        <v>604</v>
      </c>
      <c r="R38" t="s">
        <v>608</v>
      </c>
      <c r="S38" t="s">
        <v>463</v>
      </c>
      <c r="T38" t="s">
        <v>938</v>
      </c>
      <c r="U38" t="s">
        <v>112</v>
      </c>
      <c r="V38" t="s">
        <v>124</v>
      </c>
      <c r="W38" t="s">
        <v>534</v>
      </c>
      <c r="X38" t="s">
        <v>639</v>
      </c>
      <c r="AA38" t="s">
        <v>934</v>
      </c>
      <c r="AB38">
        <f t="shared" si="0"/>
        <v>7346</v>
      </c>
      <c r="AC38">
        <v>1504</v>
      </c>
      <c r="AD38">
        <v>5842</v>
      </c>
      <c r="BB38">
        <v>2.95</v>
      </c>
      <c r="BC38">
        <v>2.44</v>
      </c>
      <c r="BD38">
        <v>3.56</v>
      </c>
      <c r="BE38">
        <v>0.05</v>
      </c>
      <c r="BF38" t="s">
        <v>598</v>
      </c>
      <c r="BG38" t="s">
        <v>939</v>
      </c>
    </row>
    <row r="39" spans="1:59">
      <c r="A39" t="s">
        <v>645</v>
      </c>
      <c r="B39" s="2" t="s">
        <v>467</v>
      </c>
      <c r="C39" s="1" t="s">
        <v>537</v>
      </c>
      <c r="D39">
        <v>2011</v>
      </c>
      <c r="E39" t="s">
        <v>930</v>
      </c>
      <c r="F39" t="s">
        <v>78</v>
      </c>
      <c r="H39" t="s">
        <v>100</v>
      </c>
      <c r="I39" t="s">
        <v>124</v>
      </c>
      <c r="J39" t="s">
        <v>418</v>
      </c>
      <c r="K39">
        <v>21.6</v>
      </c>
      <c r="P39">
        <v>51</v>
      </c>
      <c r="Q39" t="s">
        <v>604</v>
      </c>
      <c r="R39" t="s">
        <v>937</v>
      </c>
      <c r="S39" t="s">
        <v>463</v>
      </c>
      <c r="T39" t="s">
        <v>938</v>
      </c>
      <c r="U39" t="s">
        <v>112</v>
      </c>
      <c r="V39" t="s">
        <v>124</v>
      </c>
      <c r="W39" t="s">
        <v>534</v>
      </c>
      <c r="X39" t="s">
        <v>639</v>
      </c>
      <c r="AA39" t="s">
        <v>934</v>
      </c>
      <c r="AB39">
        <f t="shared" si="0"/>
        <v>12274</v>
      </c>
      <c r="AC39">
        <v>6432</v>
      </c>
      <c r="AD39">
        <v>5842</v>
      </c>
      <c r="BB39">
        <v>0.95</v>
      </c>
      <c r="BC39">
        <v>0.81</v>
      </c>
      <c r="BD39">
        <v>1.1100000000000001</v>
      </c>
      <c r="BF39" t="s">
        <v>599</v>
      </c>
      <c r="BG39" t="s">
        <v>939</v>
      </c>
    </row>
    <row r="40" spans="1:59">
      <c r="A40" t="s">
        <v>645</v>
      </c>
      <c r="B40" s="2" t="s">
        <v>467</v>
      </c>
      <c r="C40" s="1" t="s">
        <v>537</v>
      </c>
      <c r="D40">
        <v>2011</v>
      </c>
      <c r="E40" t="s">
        <v>930</v>
      </c>
      <c r="F40" t="s">
        <v>78</v>
      </c>
      <c r="H40" t="s">
        <v>100</v>
      </c>
      <c r="I40" t="s">
        <v>124</v>
      </c>
      <c r="J40" t="s">
        <v>418</v>
      </c>
      <c r="K40">
        <v>21.6</v>
      </c>
      <c r="P40">
        <v>51</v>
      </c>
      <c r="Q40" t="s">
        <v>604</v>
      </c>
      <c r="R40" t="s">
        <v>605</v>
      </c>
      <c r="S40" t="s">
        <v>463</v>
      </c>
      <c r="T40" t="s">
        <v>938</v>
      </c>
      <c r="U40" t="s">
        <v>112</v>
      </c>
      <c r="V40" t="s">
        <v>124</v>
      </c>
      <c r="W40" t="s">
        <v>534</v>
      </c>
      <c r="X40" t="s">
        <v>639</v>
      </c>
      <c r="AA40" t="s">
        <v>934</v>
      </c>
      <c r="AB40">
        <f t="shared" si="0"/>
        <v>7656</v>
      </c>
      <c r="AC40">
        <v>1814</v>
      </c>
      <c r="AD40">
        <v>5842</v>
      </c>
      <c r="BB40">
        <v>1.34</v>
      </c>
      <c r="BC40">
        <v>1.1100000000000001</v>
      </c>
      <c r="BD40">
        <v>1.62</v>
      </c>
      <c r="BE40">
        <v>0.05</v>
      </c>
      <c r="BF40" t="s">
        <v>598</v>
      </c>
      <c r="BG40" t="s">
        <v>939</v>
      </c>
    </row>
    <row r="41" spans="1:59">
      <c r="A41" t="s">
        <v>645</v>
      </c>
      <c r="B41" s="2" t="s">
        <v>467</v>
      </c>
      <c r="C41" s="1" t="s">
        <v>537</v>
      </c>
      <c r="D41">
        <v>2011</v>
      </c>
      <c r="E41" t="s">
        <v>930</v>
      </c>
      <c r="F41" t="s">
        <v>78</v>
      </c>
      <c r="H41" t="s">
        <v>100</v>
      </c>
      <c r="I41" t="s">
        <v>124</v>
      </c>
      <c r="J41" t="s">
        <v>418</v>
      </c>
      <c r="K41">
        <v>21.6</v>
      </c>
      <c r="P41">
        <v>51</v>
      </c>
      <c r="Q41" t="s">
        <v>604</v>
      </c>
      <c r="R41" t="s">
        <v>940</v>
      </c>
      <c r="S41" t="s">
        <v>463</v>
      </c>
      <c r="T41" t="s">
        <v>938</v>
      </c>
      <c r="U41" t="s">
        <v>112</v>
      </c>
      <c r="V41" t="s">
        <v>124</v>
      </c>
      <c r="W41" t="s">
        <v>534</v>
      </c>
      <c r="X41" t="s">
        <v>639</v>
      </c>
      <c r="AA41" t="s">
        <v>934</v>
      </c>
      <c r="AB41">
        <f t="shared" si="0"/>
        <v>7948</v>
      </c>
      <c r="AC41">
        <v>2106</v>
      </c>
      <c r="AD41">
        <v>5842</v>
      </c>
      <c r="BB41">
        <v>2.0499999999999998</v>
      </c>
      <c r="BC41">
        <v>1.74</v>
      </c>
      <c r="BD41">
        <v>2.42</v>
      </c>
      <c r="BE41">
        <v>0.05</v>
      </c>
      <c r="BF41" t="s">
        <v>598</v>
      </c>
      <c r="BG41" t="s">
        <v>939</v>
      </c>
    </row>
    <row r="42" spans="1:59">
      <c r="A42" t="s">
        <v>645</v>
      </c>
      <c r="B42" s="2" t="s">
        <v>467</v>
      </c>
      <c r="C42" s="1" t="s">
        <v>537</v>
      </c>
      <c r="D42">
        <v>2011</v>
      </c>
      <c r="E42" t="s">
        <v>930</v>
      </c>
      <c r="F42" t="s">
        <v>78</v>
      </c>
      <c r="H42" t="s">
        <v>100</v>
      </c>
      <c r="I42" t="s">
        <v>124</v>
      </c>
      <c r="J42" t="s">
        <v>418</v>
      </c>
      <c r="K42">
        <v>21.6</v>
      </c>
      <c r="P42">
        <v>51</v>
      </c>
      <c r="Q42" t="s">
        <v>604</v>
      </c>
      <c r="R42" t="s">
        <v>608</v>
      </c>
      <c r="S42" t="s">
        <v>463</v>
      </c>
      <c r="T42" t="s">
        <v>938</v>
      </c>
      <c r="U42" t="s">
        <v>112</v>
      </c>
      <c r="V42" t="s">
        <v>124</v>
      </c>
      <c r="W42" t="s">
        <v>534</v>
      </c>
      <c r="X42" t="s">
        <v>639</v>
      </c>
      <c r="AA42" t="s">
        <v>934</v>
      </c>
      <c r="AB42">
        <f t="shared" si="0"/>
        <v>7346</v>
      </c>
      <c r="AC42">
        <v>1504</v>
      </c>
      <c r="AD42">
        <v>5842</v>
      </c>
      <c r="BB42">
        <v>3.43</v>
      </c>
      <c r="BC42">
        <v>2.87</v>
      </c>
      <c r="BD42">
        <v>4.0999999999999996</v>
      </c>
      <c r="BE42">
        <v>0.05</v>
      </c>
      <c r="BF42" t="s">
        <v>598</v>
      </c>
      <c r="BG42" t="s">
        <v>939</v>
      </c>
    </row>
    <row r="43" spans="1:59">
      <c r="A43" t="s">
        <v>645</v>
      </c>
      <c r="B43" s="2" t="s">
        <v>467</v>
      </c>
      <c r="C43" s="1" t="s">
        <v>546</v>
      </c>
      <c r="D43">
        <v>2017</v>
      </c>
      <c r="E43" t="s">
        <v>941</v>
      </c>
      <c r="F43" t="s">
        <v>500</v>
      </c>
      <c r="G43" t="s">
        <v>547</v>
      </c>
      <c r="H43" t="s">
        <v>100</v>
      </c>
      <c r="I43" t="s">
        <v>603</v>
      </c>
      <c r="J43" t="s">
        <v>150</v>
      </c>
      <c r="K43">
        <v>16.899999999999999</v>
      </c>
      <c r="P43">
        <v>45</v>
      </c>
      <c r="Q43" t="s">
        <v>604</v>
      </c>
      <c r="R43" t="s">
        <v>605</v>
      </c>
      <c r="S43" t="s">
        <v>463</v>
      </c>
      <c r="T43" t="s">
        <v>554</v>
      </c>
      <c r="U43" t="s">
        <v>112</v>
      </c>
      <c r="V43" t="s">
        <v>942</v>
      </c>
      <c r="W43" t="s">
        <v>534</v>
      </c>
      <c r="X43" t="s">
        <v>639</v>
      </c>
      <c r="AB43">
        <v>4208</v>
      </c>
      <c r="AG43">
        <v>6</v>
      </c>
      <c r="BB43">
        <v>0.8</v>
      </c>
      <c r="BC43">
        <v>0.52</v>
      </c>
      <c r="BD43">
        <v>1.23</v>
      </c>
      <c r="BF43" t="s">
        <v>599</v>
      </c>
      <c r="BG43" t="s">
        <v>943</v>
      </c>
    </row>
    <row r="44" spans="1:59">
      <c r="A44" t="s">
        <v>645</v>
      </c>
      <c r="B44" s="2" t="s">
        <v>467</v>
      </c>
      <c r="C44" s="1" t="s">
        <v>546</v>
      </c>
      <c r="D44">
        <v>2017</v>
      </c>
      <c r="E44" t="s">
        <v>944</v>
      </c>
      <c r="F44" t="s">
        <v>500</v>
      </c>
      <c r="G44" t="s">
        <v>547</v>
      </c>
      <c r="H44" t="s">
        <v>100</v>
      </c>
      <c r="I44" t="s">
        <v>603</v>
      </c>
      <c r="J44" t="s">
        <v>150</v>
      </c>
      <c r="K44">
        <v>16.899999999999999</v>
      </c>
      <c r="P44">
        <v>45</v>
      </c>
      <c r="Q44" t="s">
        <v>604</v>
      </c>
      <c r="R44" t="s">
        <v>608</v>
      </c>
      <c r="S44" t="s">
        <v>463</v>
      </c>
      <c r="T44" t="s">
        <v>554</v>
      </c>
      <c r="U44" t="s">
        <v>112</v>
      </c>
      <c r="V44" t="s">
        <v>942</v>
      </c>
      <c r="W44" t="s">
        <v>534</v>
      </c>
      <c r="X44" t="s">
        <v>639</v>
      </c>
      <c r="AB44">
        <v>4208</v>
      </c>
      <c r="AG44">
        <v>6</v>
      </c>
      <c r="BB44">
        <v>1.1599999999999999</v>
      </c>
      <c r="BC44">
        <v>0.63</v>
      </c>
      <c r="BD44">
        <v>2.16</v>
      </c>
      <c r="BF44" t="s">
        <v>598</v>
      </c>
      <c r="BG44" t="s">
        <v>943</v>
      </c>
    </row>
    <row r="45" spans="1:59">
      <c r="A45" t="s">
        <v>645</v>
      </c>
      <c r="B45" s="2" t="s">
        <v>467</v>
      </c>
      <c r="C45" s="1" t="s">
        <v>546</v>
      </c>
      <c r="D45">
        <v>2017</v>
      </c>
      <c r="E45" t="s">
        <v>945</v>
      </c>
      <c r="F45" t="s">
        <v>500</v>
      </c>
      <c r="G45" t="s">
        <v>547</v>
      </c>
      <c r="H45" t="s">
        <v>100</v>
      </c>
      <c r="I45" t="s">
        <v>603</v>
      </c>
      <c r="J45" t="s">
        <v>150</v>
      </c>
      <c r="K45">
        <v>16.899999999999999</v>
      </c>
      <c r="P45">
        <v>45</v>
      </c>
      <c r="Q45" t="s">
        <v>604</v>
      </c>
      <c r="R45" t="s">
        <v>605</v>
      </c>
      <c r="S45" t="s">
        <v>463</v>
      </c>
      <c r="T45" t="s">
        <v>554</v>
      </c>
      <c r="U45" t="s">
        <v>112</v>
      </c>
      <c r="V45" t="s">
        <v>942</v>
      </c>
      <c r="W45" t="s">
        <v>534</v>
      </c>
      <c r="X45" t="s">
        <v>639</v>
      </c>
      <c r="AB45">
        <v>4208</v>
      </c>
      <c r="AG45">
        <v>12</v>
      </c>
      <c r="BB45">
        <v>1.0900000000000001</v>
      </c>
      <c r="BC45">
        <v>0.78</v>
      </c>
      <c r="BD45">
        <v>1.52</v>
      </c>
      <c r="BF45" t="s">
        <v>598</v>
      </c>
      <c r="BG45" t="s">
        <v>606</v>
      </c>
    </row>
    <row r="46" spans="1:59">
      <c r="A46" t="s">
        <v>645</v>
      </c>
      <c r="B46" s="2" t="s">
        <v>467</v>
      </c>
      <c r="C46" s="1" t="s">
        <v>546</v>
      </c>
      <c r="D46">
        <v>2017</v>
      </c>
      <c r="E46" t="s">
        <v>946</v>
      </c>
      <c r="F46" t="s">
        <v>500</v>
      </c>
      <c r="G46" t="s">
        <v>547</v>
      </c>
      <c r="H46" t="s">
        <v>100</v>
      </c>
      <c r="I46" t="s">
        <v>603</v>
      </c>
      <c r="J46" t="s">
        <v>150</v>
      </c>
      <c r="K46">
        <v>16.899999999999999</v>
      </c>
      <c r="P46">
        <v>45</v>
      </c>
      <c r="Q46" t="s">
        <v>604</v>
      </c>
      <c r="R46" t="s">
        <v>608</v>
      </c>
      <c r="S46" t="s">
        <v>463</v>
      </c>
      <c r="T46" t="s">
        <v>554</v>
      </c>
      <c r="U46" t="s">
        <v>112</v>
      </c>
      <c r="V46" t="s">
        <v>942</v>
      </c>
      <c r="W46" t="s">
        <v>534</v>
      </c>
      <c r="X46" t="s">
        <v>639</v>
      </c>
      <c r="AB46">
        <v>4208</v>
      </c>
      <c r="AG46">
        <v>12</v>
      </c>
      <c r="BB46">
        <v>1.25</v>
      </c>
      <c r="BC46">
        <v>0.75</v>
      </c>
      <c r="BD46">
        <v>2.09</v>
      </c>
      <c r="BF46" t="s">
        <v>598</v>
      </c>
      <c r="BG46" t="s">
        <v>606</v>
      </c>
    </row>
    <row r="47" spans="1:59">
      <c r="A47" t="s">
        <v>645</v>
      </c>
      <c r="B47" s="2" t="s">
        <v>467</v>
      </c>
      <c r="C47" s="1" t="s">
        <v>546</v>
      </c>
      <c r="D47">
        <v>2017</v>
      </c>
      <c r="E47" t="s">
        <v>947</v>
      </c>
      <c r="F47" t="s">
        <v>500</v>
      </c>
      <c r="G47" t="s">
        <v>547</v>
      </c>
      <c r="H47" t="s">
        <v>100</v>
      </c>
      <c r="I47" t="s">
        <v>603</v>
      </c>
      <c r="J47" t="s">
        <v>150</v>
      </c>
      <c r="K47">
        <v>16.899999999999999</v>
      </c>
      <c r="P47">
        <v>45</v>
      </c>
      <c r="Q47" t="s">
        <v>604</v>
      </c>
      <c r="R47" t="s">
        <v>605</v>
      </c>
      <c r="S47" t="s">
        <v>463</v>
      </c>
      <c r="T47" t="s">
        <v>554</v>
      </c>
      <c r="U47" t="s">
        <v>112</v>
      </c>
      <c r="V47" t="s">
        <v>948</v>
      </c>
      <c r="W47" t="s">
        <v>534</v>
      </c>
      <c r="X47" t="s">
        <v>639</v>
      </c>
      <c r="AB47">
        <v>4208</v>
      </c>
      <c r="AG47">
        <v>5</v>
      </c>
      <c r="BB47">
        <v>1.2</v>
      </c>
      <c r="BC47">
        <v>0.74</v>
      </c>
      <c r="BD47">
        <v>1.96</v>
      </c>
      <c r="BF47" t="s">
        <v>598</v>
      </c>
      <c r="BG47" t="s">
        <v>943</v>
      </c>
    </row>
    <row r="48" spans="1:59">
      <c r="A48" t="s">
        <v>645</v>
      </c>
      <c r="B48" s="2" t="s">
        <v>467</v>
      </c>
      <c r="C48" s="1" t="s">
        <v>546</v>
      </c>
      <c r="D48">
        <v>2017</v>
      </c>
      <c r="E48" t="s">
        <v>949</v>
      </c>
      <c r="F48" t="s">
        <v>500</v>
      </c>
      <c r="G48" t="s">
        <v>547</v>
      </c>
      <c r="H48" t="s">
        <v>100</v>
      </c>
      <c r="I48" t="s">
        <v>603</v>
      </c>
      <c r="J48" t="s">
        <v>150</v>
      </c>
      <c r="K48">
        <v>16.899999999999999</v>
      </c>
      <c r="P48">
        <v>45</v>
      </c>
      <c r="Q48" t="s">
        <v>604</v>
      </c>
      <c r="R48" t="s">
        <v>608</v>
      </c>
      <c r="S48" t="s">
        <v>463</v>
      </c>
      <c r="T48" t="s">
        <v>554</v>
      </c>
      <c r="U48" t="s">
        <v>112</v>
      </c>
      <c r="V48" t="s">
        <v>948</v>
      </c>
      <c r="W48" t="s">
        <v>534</v>
      </c>
      <c r="X48" t="s">
        <v>639</v>
      </c>
      <c r="AB48">
        <v>4208</v>
      </c>
      <c r="AG48">
        <v>5</v>
      </c>
      <c r="BB48">
        <v>2.14</v>
      </c>
      <c r="BC48">
        <v>1.1100000000000001</v>
      </c>
      <c r="BD48">
        <v>4.1399999999999997</v>
      </c>
      <c r="BE48">
        <v>0.05</v>
      </c>
      <c r="BF48" t="s">
        <v>598</v>
      </c>
      <c r="BG48" t="s">
        <v>943</v>
      </c>
    </row>
    <row r="49" spans="1:93">
      <c r="A49" t="s">
        <v>645</v>
      </c>
      <c r="B49" s="2" t="s">
        <v>467</v>
      </c>
      <c r="C49" s="1" t="s">
        <v>546</v>
      </c>
      <c r="D49">
        <v>2017</v>
      </c>
      <c r="E49" t="s">
        <v>950</v>
      </c>
      <c r="F49" t="s">
        <v>500</v>
      </c>
      <c r="G49" t="s">
        <v>547</v>
      </c>
      <c r="H49" t="s">
        <v>100</v>
      </c>
      <c r="I49" t="s">
        <v>603</v>
      </c>
      <c r="J49" t="s">
        <v>150</v>
      </c>
      <c r="K49">
        <v>16.899999999999999</v>
      </c>
      <c r="P49">
        <v>45</v>
      </c>
      <c r="Q49" t="s">
        <v>604</v>
      </c>
      <c r="R49" t="s">
        <v>605</v>
      </c>
      <c r="S49" t="s">
        <v>463</v>
      </c>
      <c r="T49" t="s">
        <v>554</v>
      </c>
      <c r="U49" t="s">
        <v>112</v>
      </c>
      <c r="V49" t="s">
        <v>942</v>
      </c>
      <c r="W49" t="s">
        <v>534</v>
      </c>
      <c r="X49" t="s">
        <v>639</v>
      </c>
      <c r="AB49">
        <v>4208</v>
      </c>
      <c r="AG49">
        <v>5</v>
      </c>
      <c r="BB49">
        <v>0.75</v>
      </c>
      <c r="BC49">
        <v>0.46</v>
      </c>
      <c r="BD49">
        <v>1.21</v>
      </c>
      <c r="BF49" t="s">
        <v>599</v>
      </c>
      <c r="BG49" t="s">
        <v>606</v>
      </c>
    </row>
    <row r="50" spans="1:93">
      <c r="A50" t="s">
        <v>645</v>
      </c>
      <c r="B50" s="2" t="s">
        <v>467</v>
      </c>
      <c r="C50" s="1" t="s">
        <v>546</v>
      </c>
      <c r="D50">
        <v>2017</v>
      </c>
      <c r="E50" t="s">
        <v>951</v>
      </c>
      <c r="F50" t="s">
        <v>500</v>
      </c>
      <c r="G50" t="s">
        <v>547</v>
      </c>
      <c r="H50" t="s">
        <v>100</v>
      </c>
      <c r="I50" t="s">
        <v>603</v>
      </c>
      <c r="J50" t="s">
        <v>150</v>
      </c>
      <c r="K50">
        <v>16.899999999999999</v>
      </c>
      <c r="P50">
        <v>45</v>
      </c>
      <c r="Q50" t="s">
        <v>604</v>
      </c>
      <c r="R50" t="s">
        <v>608</v>
      </c>
      <c r="S50" t="s">
        <v>463</v>
      </c>
      <c r="T50" t="s">
        <v>554</v>
      </c>
      <c r="U50" t="s">
        <v>112</v>
      </c>
      <c r="V50" t="s">
        <v>942</v>
      </c>
      <c r="W50" t="s">
        <v>534</v>
      </c>
      <c r="X50" t="s">
        <v>639</v>
      </c>
      <c r="AB50">
        <v>4208</v>
      </c>
      <c r="AG50">
        <v>5</v>
      </c>
      <c r="BB50">
        <v>0.77</v>
      </c>
      <c r="BC50">
        <v>0.36</v>
      </c>
      <c r="BD50">
        <v>1.68</v>
      </c>
      <c r="BF50" t="s">
        <v>599</v>
      </c>
      <c r="BG50" t="s">
        <v>606</v>
      </c>
    </row>
    <row r="51" spans="1:93">
      <c r="A51" t="s">
        <v>645</v>
      </c>
      <c r="B51" s="2" t="s">
        <v>467</v>
      </c>
      <c r="C51" s="1" t="s">
        <v>546</v>
      </c>
      <c r="D51">
        <v>2017</v>
      </c>
      <c r="E51" t="s">
        <v>952</v>
      </c>
      <c r="F51" t="s">
        <v>500</v>
      </c>
      <c r="G51" t="s">
        <v>547</v>
      </c>
      <c r="H51" t="s">
        <v>100</v>
      </c>
      <c r="I51" t="s">
        <v>603</v>
      </c>
      <c r="J51" t="s">
        <v>150</v>
      </c>
      <c r="K51">
        <v>16.899999999999999</v>
      </c>
      <c r="P51">
        <v>45</v>
      </c>
      <c r="Q51" t="s">
        <v>18</v>
      </c>
      <c r="R51" t="s">
        <v>595</v>
      </c>
      <c r="S51" t="s">
        <v>463</v>
      </c>
      <c r="T51" t="s">
        <v>554</v>
      </c>
      <c r="U51" t="s">
        <v>112</v>
      </c>
      <c r="V51" t="s">
        <v>942</v>
      </c>
      <c r="W51" t="s">
        <v>534</v>
      </c>
      <c r="X51" t="s">
        <v>639</v>
      </c>
      <c r="AB51">
        <v>4208</v>
      </c>
      <c r="AG51">
        <v>6</v>
      </c>
      <c r="BB51">
        <v>0.77</v>
      </c>
      <c r="BC51">
        <v>0.35</v>
      </c>
      <c r="BD51">
        <v>1.67</v>
      </c>
      <c r="BF51" t="s">
        <v>599</v>
      </c>
      <c r="BG51" t="s">
        <v>953</v>
      </c>
    </row>
    <row r="52" spans="1:93">
      <c r="A52" t="s">
        <v>645</v>
      </c>
      <c r="B52" s="2" t="s">
        <v>467</v>
      </c>
      <c r="C52" s="1" t="s">
        <v>546</v>
      </c>
      <c r="D52">
        <v>2017</v>
      </c>
      <c r="E52" t="s">
        <v>954</v>
      </c>
      <c r="F52" t="s">
        <v>500</v>
      </c>
      <c r="G52" t="s">
        <v>547</v>
      </c>
      <c r="H52" t="s">
        <v>100</v>
      </c>
      <c r="I52" t="s">
        <v>603</v>
      </c>
      <c r="J52" t="s">
        <v>150</v>
      </c>
      <c r="K52">
        <v>16.899999999999999</v>
      </c>
      <c r="P52">
        <v>45</v>
      </c>
      <c r="Q52" t="s">
        <v>18</v>
      </c>
      <c r="R52" t="s">
        <v>596</v>
      </c>
      <c r="S52" t="s">
        <v>463</v>
      </c>
      <c r="T52" t="s">
        <v>554</v>
      </c>
      <c r="U52" t="s">
        <v>112</v>
      </c>
      <c r="V52" t="s">
        <v>942</v>
      </c>
      <c r="W52" t="s">
        <v>534</v>
      </c>
      <c r="X52" t="s">
        <v>639</v>
      </c>
      <c r="AB52">
        <v>4208</v>
      </c>
      <c r="AG52">
        <v>6</v>
      </c>
      <c r="BB52">
        <v>0.67</v>
      </c>
      <c r="BC52">
        <v>0.33</v>
      </c>
      <c r="BD52">
        <v>1.38</v>
      </c>
      <c r="BF52" t="s">
        <v>599</v>
      </c>
      <c r="BG52" t="s">
        <v>953</v>
      </c>
    </row>
    <row r="53" spans="1:93">
      <c r="A53" t="s">
        <v>645</v>
      </c>
      <c r="B53" s="2" t="s">
        <v>467</v>
      </c>
      <c r="C53" s="1" t="s">
        <v>546</v>
      </c>
      <c r="D53">
        <v>2017</v>
      </c>
      <c r="E53" t="s">
        <v>955</v>
      </c>
      <c r="F53" t="s">
        <v>500</v>
      </c>
      <c r="G53" t="s">
        <v>547</v>
      </c>
      <c r="H53" t="s">
        <v>100</v>
      </c>
      <c r="I53" t="s">
        <v>603</v>
      </c>
      <c r="J53" t="s">
        <v>150</v>
      </c>
      <c r="K53">
        <v>16.899999999999999</v>
      </c>
      <c r="P53">
        <v>45</v>
      </c>
      <c r="Q53" t="s">
        <v>18</v>
      </c>
      <c r="R53" t="s">
        <v>595</v>
      </c>
      <c r="S53" t="s">
        <v>463</v>
      </c>
      <c r="T53" t="s">
        <v>554</v>
      </c>
      <c r="U53" t="s">
        <v>112</v>
      </c>
      <c r="V53" t="s">
        <v>942</v>
      </c>
      <c r="W53" t="s">
        <v>534</v>
      </c>
      <c r="X53" t="s">
        <v>639</v>
      </c>
      <c r="AB53">
        <v>4208</v>
      </c>
      <c r="AG53">
        <v>12</v>
      </c>
      <c r="BB53">
        <v>1.07</v>
      </c>
      <c r="BC53">
        <v>0.59</v>
      </c>
      <c r="BD53">
        <v>1.93</v>
      </c>
      <c r="BF53" t="s">
        <v>598</v>
      </c>
      <c r="BG53" t="s">
        <v>610</v>
      </c>
    </row>
    <row r="54" spans="1:93">
      <c r="A54" t="s">
        <v>645</v>
      </c>
      <c r="B54" s="2" t="s">
        <v>467</v>
      </c>
      <c r="C54" s="1" t="s">
        <v>546</v>
      </c>
      <c r="D54">
        <v>2017</v>
      </c>
      <c r="E54" t="s">
        <v>956</v>
      </c>
      <c r="F54" t="s">
        <v>500</v>
      </c>
      <c r="G54" t="s">
        <v>547</v>
      </c>
      <c r="H54" t="s">
        <v>100</v>
      </c>
      <c r="I54" t="s">
        <v>603</v>
      </c>
      <c r="J54" t="s">
        <v>150</v>
      </c>
      <c r="K54">
        <v>16.899999999999999</v>
      </c>
      <c r="P54">
        <v>45</v>
      </c>
      <c r="Q54" t="s">
        <v>18</v>
      </c>
      <c r="R54" t="s">
        <v>596</v>
      </c>
      <c r="S54" t="s">
        <v>463</v>
      </c>
      <c r="T54" t="s">
        <v>554</v>
      </c>
      <c r="U54" t="s">
        <v>112</v>
      </c>
      <c r="V54" t="s">
        <v>942</v>
      </c>
      <c r="W54" t="s">
        <v>534</v>
      </c>
      <c r="X54" t="s">
        <v>639</v>
      </c>
      <c r="AB54">
        <v>4208</v>
      </c>
      <c r="AG54">
        <v>12</v>
      </c>
      <c r="BB54">
        <v>1.01</v>
      </c>
      <c r="BC54">
        <v>0.59</v>
      </c>
      <c r="BD54">
        <v>1.71</v>
      </c>
      <c r="BF54" t="s">
        <v>598</v>
      </c>
      <c r="BG54" t="s">
        <v>610</v>
      </c>
    </row>
    <row r="55" spans="1:93">
      <c r="A55" t="s">
        <v>645</v>
      </c>
      <c r="B55" s="2" t="s">
        <v>467</v>
      </c>
      <c r="C55" s="1" t="s">
        <v>546</v>
      </c>
      <c r="D55">
        <v>2017</v>
      </c>
      <c r="E55" t="s">
        <v>957</v>
      </c>
      <c r="F55" t="s">
        <v>500</v>
      </c>
      <c r="G55" t="s">
        <v>547</v>
      </c>
      <c r="H55" t="s">
        <v>100</v>
      </c>
      <c r="I55" t="s">
        <v>603</v>
      </c>
      <c r="J55" t="s">
        <v>150</v>
      </c>
      <c r="K55">
        <v>16.899999999999999</v>
      </c>
      <c r="P55">
        <v>45</v>
      </c>
      <c r="Q55" t="s">
        <v>18</v>
      </c>
      <c r="R55" t="s">
        <v>595</v>
      </c>
      <c r="S55" t="s">
        <v>463</v>
      </c>
      <c r="T55" t="s">
        <v>554</v>
      </c>
      <c r="U55" t="s">
        <v>112</v>
      </c>
      <c r="V55" t="s">
        <v>948</v>
      </c>
      <c r="W55" t="s">
        <v>534</v>
      </c>
      <c r="X55" t="s">
        <v>639</v>
      </c>
      <c r="AB55">
        <v>4208</v>
      </c>
      <c r="AG55">
        <v>5</v>
      </c>
      <c r="BB55">
        <v>1.63</v>
      </c>
      <c r="BC55">
        <v>0.75</v>
      </c>
      <c r="BD55">
        <v>3.54</v>
      </c>
      <c r="BF55" t="s">
        <v>598</v>
      </c>
      <c r="BG55" t="s">
        <v>953</v>
      </c>
    </row>
    <row r="56" spans="1:93">
      <c r="A56" t="s">
        <v>645</v>
      </c>
      <c r="B56" s="2" t="s">
        <v>467</v>
      </c>
      <c r="C56" s="1" t="s">
        <v>546</v>
      </c>
      <c r="D56">
        <v>2017</v>
      </c>
      <c r="E56" t="s">
        <v>958</v>
      </c>
      <c r="F56" t="s">
        <v>500</v>
      </c>
      <c r="G56" t="s">
        <v>547</v>
      </c>
      <c r="H56" t="s">
        <v>100</v>
      </c>
      <c r="I56" t="s">
        <v>603</v>
      </c>
      <c r="J56" t="s">
        <v>150</v>
      </c>
      <c r="K56">
        <v>16.899999999999999</v>
      </c>
      <c r="P56">
        <v>45</v>
      </c>
      <c r="Q56" t="s">
        <v>18</v>
      </c>
      <c r="R56" t="s">
        <v>596</v>
      </c>
      <c r="S56" t="s">
        <v>463</v>
      </c>
      <c r="T56" t="s">
        <v>554</v>
      </c>
      <c r="U56" t="s">
        <v>112</v>
      </c>
      <c r="V56" t="s">
        <v>948</v>
      </c>
      <c r="W56" t="s">
        <v>534</v>
      </c>
      <c r="X56" t="s">
        <v>639</v>
      </c>
      <c r="AB56">
        <v>4208</v>
      </c>
      <c r="AG56">
        <v>5</v>
      </c>
      <c r="BB56">
        <v>1.57</v>
      </c>
      <c r="BC56">
        <v>0.76</v>
      </c>
      <c r="BD56">
        <v>3.22</v>
      </c>
      <c r="BF56" t="s">
        <v>598</v>
      </c>
      <c r="BG56" t="s">
        <v>953</v>
      </c>
    </row>
    <row r="57" spans="1:93">
      <c r="A57" t="s">
        <v>959</v>
      </c>
      <c r="B57" s="2" t="s">
        <v>467</v>
      </c>
      <c r="C57" s="1" t="s">
        <v>546</v>
      </c>
      <c r="D57">
        <v>2017</v>
      </c>
      <c r="E57" t="s">
        <v>960</v>
      </c>
      <c r="F57" t="s">
        <v>500</v>
      </c>
      <c r="G57" t="s">
        <v>547</v>
      </c>
      <c r="H57" t="s">
        <v>100</v>
      </c>
      <c r="I57" t="s">
        <v>603</v>
      </c>
      <c r="J57" t="s">
        <v>150</v>
      </c>
      <c r="K57">
        <v>16.899999999999999</v>
      </c>
      <c r="P57">
        <v>45</v>
      </c>
      <c r="Q57" t="s">
        <v>18</v>
      </c>
      <c r="R57" t="s">
        <v>595</v>
      </c>
      <c r="S57" t="s">
        <v>463</v>
      </c>
      <c r="T57" t="s">
        <v>554</v>
      </c>
      <c r="U57" t="s">
        <v>112</v>
      </c>
      <c r="V57" t="s">
        <v>942</v>
      </c>
      <c r="W57" t="s">
        <v>534</v>
      </c>
      <c r="X57" t="s">
        <v>639</v>
      </c>
      <c r="AB57">
        <v>4208</v>
      </c>
      <c r="AG57">
        <v>5</v>
      </c>
      <c r="BB57">
        <v>0.54</v>
      </c>
      <c r="BC57">
        <v>0.22</v>
      </c>
      <c r="BD57">
        <v>1.33</v>
      </c>
      <c r="BF57" t="s">
        <v>599</v>
      </c>
      <c r="BG57" t="s">
        <v>610</v>
      </c>
    </row>
    <row r="58" spans="1:93">
      <c r="A58" t="s">
        <v>959</v>
      </c>
      <c r="B58" s="2" t="s">
        <v>467</v>
      </c>
      <c r="C58" s="1" t="s">
        <v>546</v>
      </c>
      <c r="D58">
        <v>2017</v>
      </c>
      <c r="E58" t="s">
        <v>961</v>
      </c>
      <c r="F58" t="s">
        <v>500</v>
      </c>
      <c r="G58" t="s">
        <v>547</v>
      </c>
      <c r="H58" t="s">
        <v>100</v>
      </c>
      <c r="I58" t="s">
        <v>603</v>
      </c>
      <c r="J58" t="s">
        <v>150</v>
      </c>
      <c r="K58">
        <v>16.899999999999999</v>
      </c>
      <c r="P58">
        <v>45</v>
      </c>
      <c r="Q58" t="s">
        <v>18</v>
      </c>
      <c r="R58" t="s">
        <v>596</v>
      </c>
      <c r="S58" t="s">
        <v>463</v>
      </c>
      <c r="T58" t="s">
        <v>554</v>
      </c>
      <c r="U58" t="s">
        <v>112</v>
      </c>
      <c r="V58" t="s">
        <v>942</v>
      </c>
      <c r="W58" t="s">
        <v>534</v>
      </c>
      <c r="X58" t="s">
        <v>639</v>
      </c>
      <c r="AB58">
        <v>4208</v>
      </c>
      <c r="AG58">
        <v>5</v>
      </c>
      <c r="BB58">
        <v>0.69</v>
      </c>
      <c r="BC58">
        <v>0.31</v>
      </c>
      <c r="BD58">
        <v>1.55</v>
      </c>
      <c r="BF58" t="s">
        <v>599</v>
      </c>
      <c r="BG58" t="s">
        <v>610</v>
      </c>
    </row>
    <row r="59" spans="1:93">
      <c r="A59" t="s">
        <v>959</v>
      </c>
      <c r="B59" s="92" t="s">
        <v>962</v>
      </c>
      <c r="C59" s="1" t="s">
        <v>963</v>
      </c>
      <c r="D59">
        <v>2010</v>
      </c>
      <c r="E59" t="s">
        <v>964</v>
      </c>
      <c r="F59" t="s">
        <v>78</v>
      </c>
      <c r="G59" t="s">
        <v>965</v>
      </c>
      <c r="H59" t="s">
        <v>100</v>
      </c>
      <c r="I59" t="s">
        <v>966</v>
      </c>
      <c r="J59" s="90" t="s">
        <v>777</v>
      </c>
      <c r="P59">
        <v>67.2</v>
      </c>
      <c r="Q59" t="s">
        <v>18</v>
      </c>
      <c r="R59" t="s">
        <v>967</v>
      </c>
      <c r="S59" t="s">
        <v>463</v>
      </c>
      <c r="T59" t="s">
        <v>87</v>
      </c>
      <c r="U59" t="s">
        <v>112</v>
      </c>
      <c r="V59" t="s">
        <v>715</v>
      </c>
      <c r="W59" t="s">
        <v>5</v>
      </c>
      <c r="X59" t="s">
        <v>639</v>
      </c>
      <c r="AA59" t="s">
        <v>968</v>
      </c>
      <c r="AB59">
        <v>58</v>
      </c>
      <c r="AC59">
        <v>28</v>
      </c>
      <c r="AD59">
        <v>30</v>
      </c>
      <c r="BU59">
        <v>2.79</v>
      </c>
      <c r="BV59">
        <v>1.87</v>
      </c>
      <c r="BW59">
        <v>1.4</v>
      </c>
      <c r="BX59">
        <v>1.43</v>
      </c>
    </row>
    <row r="60" spans="1:93">
      <c r="A60" t="s">
        <v>959</v>
      </c>
      <c r="B60" s="92" t="s">
        <v>962</v>
      </c>
      <c r="C60" s="1" t="s">
        <v>963</v>
      </c>
      <c r="D60">
        <v>2010</v>
      </c>
      <c r="E60" t="s">
        <v>969</v>
      </c>
      <c r="F60" t="s">
        <v>78</v>
      </c>
      <c r="G60" t="s">
        <v>965</v>
      </c>
      <c r="H60" t="s">
        <v>100</v>
      </c>
      <c r="I60" t="s">
        <v>966</v>
      </c>
      <c r="J60" s="90" t="s">
        <v>777</v>
      </c>
      <c r="P60">
        <v>67.2</v>
      </c>
      <c r="Q60" t="s">
        <v>18</v>
      </c>
      <c r="R60" t="s">
        <v>967</v>
      </c>
      <c r="S60" t="s">
        <v>463</v>
      </c>
      <c r="T60" t="s">
        <v>87</v>
      </c>
      <c r="U60" t="s">
        <v>112</v>
      </c>
      <c r="V60" t="s">
        <v>715</v>
      </c>
      <c r="W60" t="s">
        <v>5</v>
      </c>
      <c r="X60" t="s">
        <v>639</v>
      </c>
      <c r="AA60" t="s">
        <v>968</v>
      </c>
      <c r="AB60">
        <v>58</v>
      </c>
      <c r="AC60">
        <v>28</v>
      </c>
      <c r="AD60">
        <v>30</v>
      </c>
      <c r="BU60">
        <v>1.68</v>
      </c>
      <c r="BV60">
        <v>2.59</v>
      </c>
      <c r="BW60">
        <v>0.83</v>
      </c>
      <c r="BX60">
        <v>1.1499999999999999</v>
      </c>
    </row>
    <row r="61" spans="1:93">
      <c r="A61" t="s">
        <v>959</v>
      </c>
      <c r="B61" s="92" t="s">
        <v>962</v>
      </c>
      <c r="C61" s="1" t="s">
        <v>963</v>
      </c>
      <c r="D61">
        <v>2010</v>
      </c>
      <c r="E61" t="s">
        <v>970</v>
      </c>
      <c r="F61" t="s">
        <v>78</v>
      </c>
      <c r="G61" t="s">
        <v>965</v>
      </c>
      <c r="H61" t="s">
        <v>100</v>
      </c>
      <c r="I61" t="s">
        <v>966</v>
      </c>
      <c r="J61" s="90" t="s">
        <v>777</v>
      </c>
      <c r="P61">
        <v>67.2</v>
      </c>
      <c r="Q61" t="s">
        <v>18</v>
      </c>
      <c r="R61" t="s">
        <v>967</v>
      </c>
      <c r="S61" t="s">
        <v>463</v>
      </c>
      <c r="T61" t="s">
        <v>87</v>
      </c>
      <c r="U61" t="s">
        <v>112</v>
      </c>
      <c r="V61" t="s">
        <v>715</v>
      </c>
      <c r="W61" t="s">
        <v>5</v>
      </c>
      <c r="X61" t="s">
        <v>639</v>
      </c>
      <c r="AA61" t="s">
        <v>968</v>
      </c>
      <c r="AB61">
        <v>58</v>
      </c>
      <c r="AC61">
        <v>28</v>
      </c>
      <c r="AD61">
        <v>30</v>
      </c>
      <c r="BU61">
        <v>1.39</v>
      </c>
      <c r="BV61">
        <v>1.23</v>
      </c>
      <c r="BW61">
        <v>0.63</v>
      </c>
      <c r="BX61">
        <v>0.89</v>
      </c>
    </row>
    <row r="62" spans="1:93">
      <c r="A62" t="s">
        <v>959</v>
      </c>
      <c r="B62" s="92" t="s">
        <v>962</v>
      </c>
      <c r="C62" s="1" t="s">
        <v>963</v>
      </c>
      <c r="D62">
        <v>2010</v>
      </c>
      <c r="E62" t="s">
        <v>971</v>
      </c>
      <c r="F62" t="s">
        <v>78</v>
      </c>
      <c r="G62" t="s">
        <v>965</v>
      </c>
      <c r="H62" t="s">
        <v>100</v>
      </c>
      <c r="I62" t="s">
        <v>966</v>
      </c>
      <c r="J62" s="90" t="s">
        <v>777</v>
      </c>
      <c r="P62">
        <v>67.2</v>
      </c>
      <c r="Q62" t="s">
        <v>18</v>
      </c>
      <c r="R62" t="s">
        <v>967</v>
      </c>
      <c r="S62" t="s">
        <v>463</v>
      </c>
      <c r="T62" t="s">
        <v>87</v>
      </c>
      <c r="U62" t="s">
        <v>112</v>
      </c>
      <c r="V62" t="s">
        <v>715</v>
      </c>
      <c r="W62" t="s">
        <v>5</v>
      </c>
      <c r="X62" t="s">
        <v>639</v>
      </c>
      <c r="AA62" t="s">
        <v>968</v>
      </c>
      <c r="AB62">
        <v>58</v>
      </c>
      <c r="AC62">
        <v>28</v>
      </c>
      <c r="AD62">
        <v>30</v>
      </c>
      <c r="BU62">
        <v>1.32</v>
      </c>
      <c r="BV62">
        <v>1.61</v>
      </c>
      <c r="BW62">
        <v>0.5</v>
      </c>
      <c r="BX62">
        <v>0.97</v>
      </c>
    </row>
    <row r="63" spans="1:93">
      <c r="A63" t="s">
        <v>959</v>
      </c>
      <c r="B63" s="92" t="s">
        <v>962</v>
      </c>
      <c r="C63" s="1" t="s">
        <v>963</v>
      </c>
      <c r="D63">
        <v>2010</v>
      </c>
      <c r="E63" t="s">
        <v>972</v>
      </c>
      <c r="F63" t="s">
        <v>78</v>
      </c>
      <c r="G63" t="s">
        <v>965</v>
      </c>
      <c r="H63" t="s">
        <v>100</v>
      </c>
      <c r="I63" t="s">
        <v>966</v>
      </c>
      <c r="J63" s="90" t="s">
        <v>777</v>
      </c>
      <c r="P63">
        <v>67.2</v>
      </c>
      <c r="Q63" t="s">
        <v>18</v>
      </c>
      <c r="R63" t="s">
        <v>967</v>
      </c>
      <c r="S63" t="s">
        <v>463</v>
      </c>
      <c r="T63" t="s">
        <v>87</v>
      </c>
      <c r="U63" t="s">
        <v>112</v>
      </c>
      <c r="V63" t="s">
        <v>973</v>
      </c>
      <c r="W63" t="s">
        <v>534</v>
      </c>
      <c r="X63" t="s">
        <v>639</v>
      </c>
      <c r="AA63" t="s">
        <v>968</v>
      </c>
      <c r="AB63">
        <v>58</v>
      </c>
      <c r="AC63">
        <v>28</v>
      </c>
      <c r="AD63">
        <v>30</v>
      </c>
      <c r="BU63">
        <v>4.5</v>
      </c>
      <c r="BV63">
        <v>3.64</v>
      </c>
      <c r="BW63">
        <v>2.21</v>
      </c>
      <c r="BX63">
        <v>3.06</v>
      </c>
    </row>
    <row r="64" spans="1:93">
      <c r="A64" t="s">
        <v>959</v>
      </c>
      <c r="B64" s="93" t="s">
        <v>974</v>
      </c>
      <c r="C64" s="1" t="s">
        <v>975</v>
      </c>
      <c r="D64">
        <v>2008</v>
      </c>
      <c r="E64" t="s">
        <v>976</v>
      </c>
      <c r="F64" t="s">
        <v>977</v>
      </c>
      <c r="H64" t="s">
        <v>100</v>
      </c>
      <c r="I64" t="s">
        <v>124</v>
      </c>
      <c r="J64" s="90" t="s">
        <v>978</v>
      </c>
      <c r="K64">
        <v>16</v>
      </c>
      <c r="P64">
        <v>45</v>
      </c>
      <c r="Q64" t="s">
        <v>979</v>
      </c>
      <c r="R64" t="s">
        <v>595</v>
      </c>
      <c r="S64" t="s">
        <v>463</v>
      </c>
      <c r="T64" t="s">
        <v>363</v>
      </c>
      <c r="U64" t="s">
        <v>112</v>
      </c>
      <c r="V64" t="s">
        <v>124</v>
      </c>
      <c r="W64" t="s">
        <v>534</v>
      </c>
      <c r="X64" t="s">
        <v>639</v>
      </c>
      <c r="AB64">
        <f>AC64+AD64</f>
        <v>375</v>
      </c>
      <c r="AC64">
        <v>34</v>
      </c>
      <c r="AD64">
        <v>341</v>
      </c>
      <c r="CH64">
        <v>0.39</v>
      </c>
      <c r="CI64" t="s">
        <v>980</v>
      </c>
      <c r="CJ64">
        <v>2.9000000000000001E-2</v>
      </c>
      <c r="CK64">
        <v>0.71</v>
      </c>
      <c r="CL64" t="s">
        <v>981</v>
      </c>
      <c r="CM64">
        <v>4.0000000000000001E-3</v>
      </c>
      <c r="CN64" t="s">
        <v>982</v>
      </c>
      <c r="CO64" t="s">
        <v>983</v>
      </c>
    </row>
    <row r="65" spans="1:93">
      <c r="A65" t="s">
        <v>959</v>
      </c>
      <c r="B65" s="93" t="s">
        <v>974</v>
      </c>
      <c r="C65" s="1" t="s">
        <v>975</v>
      </c>
      <c r="D65">
        <v>2008</v>
      </c>
      <c r="E65" t="s">
        <v>976</v>
      </c>
      <c r="F65" t="s">
        <v>977</v>
      </c>
      <c r="H65" t="s">
        <v>100</v>
      </c>
      <c r="I65" t="s">
        <v>124</v>
      </c>
      <c r="J65" s="90" t="s">
        <v>978</v>
      </c>
      <c r="K65">
        <v>16</v>
      </c>
      <c r="P65">
        <v>45</v>
      </c>
      <c r="Q65" t="s">
        <v>979</v>
      </c>
      <c r="R65" t="s">
        <v>596</v>
      </c>
      <c r="S65" t="s">
        <v>463</v>
      </c>
      <c r="T65" t="s">
        <v>363</v>
      </c>
      <c r="U65" t="s">
        <v>112</v>
      </c>
      <c r="V65" t="s">
        <v>124</v>
      </c>
      <c r="W65" t="s">
        <v>534</v>
      </c>
      <c r="X65" t="s">
        <v>639</v>
      </c>
      <c r="AB65">
        <f t="shared" ref="AB65:AB66" si="1">AC65+AD65</f>
        <v>381</v>
      </c>
      <c r="AC65">
        <v>40</v>
      </c>
      <c r="AD65">
        <v>341</v>
      </c>
      <c r="CH65">
        <v>0.01</v>
      </c>
      <c r="CI65" s="89" t="s">
        <v>984</v>
      </c>
      <c r="CJ65">
        <v>0.95</v>
      </c>
      <c r="CK65">
        <v>-0.11</v>
      </c>
      <c r="CL65" s="89" t="s">
        <v>985</v>
      </c>
      <c r="CM65">
        <v>0.66</v>
      </c>
      <c r="CN65" t="s">
        <v>986</v>
      </c>
      <c r="CO65" t="s">
        <v>983</v>
      </c>
    </row>
    <row r="66" spans="1:93">
      <c r="A66" t="s">
        <v>959</v>
      </c>
      <c r="B66" s="93" t="s">
        <v>974</v>
      </c>
      <c r="C66" s="1" t="s">
        <v>975</v>
      </c>
      <c r="D66">
        <v>2008</v>
      </c>
      <c r="E66" t="s">
        <v>976</v>
      </c>
      <c r="F66" t="s">
        <v>977</v>
      </c>
      <c r="H66" t="s">
        <v>100</v>
      </c>
      <c r="I66" t="s">
        <v>124</v>
      </c>
      <c r="J66" s="90" t="s">
        <v>978</v>
      </c>
      <c r="K66">
        <v>16</v>
      </c>
      <c r="P66">
        <v>45</v>
      </c>
      <c r="Q66" t="s">
        <v>979</v>
      </c>
      <c r="R66" t="s">
        <v>967</v>
      </c>
      <c r="S66" t="s">
        <v>463</v>
      </c>
      <c r="T66" t="s">
        <v>363</v>
      </c>
      <c r="U66" t="s">
        <v>112</v>
      </c>
      <c r="V66" t="s">
        <v>124</v>
      </c>
      <c r="W66" t="s">
        <v>534</v>
      </c>
      <c r="X66" t="s">
        <v>639</v>
      </c>
      <c r="AB66">
        <f t="shared" si="1"/>
        <v>431</v>
      </c>
      <c r="AC66">
        <v>90</v>
      </c>
      <c r="AD66">
        <v>341</v>
      </c>
      <c r="CH66">
        <v>0.14000000000000001</v>
      </c>
      <c r="CI66" s="89" t="s">
        <v>987</v>
      </c>
      <c r="CJ66">
        <v>0.25</v>
      </c>
    </row>
    <row r="67" spans="1:93">
      <c r="A67" t="s">
        <v>959</v>
      </c>
      <c r="B67" s="93" t="s">
        <v>988</v>
      </c>
      <c r="C67" s="1" t="s">
        <v>989</v>
      </c>
      <c r="D67">
        <v>2019</v>
      </c>
      <c r="E67" t="s">
        <v>990</v>
      </c>
      <c r="F67" t="s">
        <v>991</v>
      </c>
      <c r="G67" t="s">
        <v>992</v>
      </c>
      <c r="H67" t="s">
        <v>100</v>
      </c>
      <c r="I67" t="s">
        <v>992</v>
      </c>
      <c r="J67" s="90" t="s">
        <v>993</v>
      </c>
      <c r="K67">
        <v>15.52</v>
      </c>
      <c r="P67">
        <v>48</v>
      </c>
      <c r="Q67" t="s">
        <v>658</v>
      </c>
      <c r="R67" t="s">
        <v>641</v>
      </c>
      <c r="S67" t="s">
        <v>637</v>
      </c>
      <c r="T67" t="s">
        <v>994</v>
      </c>
      <c r="U67" t="s">
        <v>112</v>
      </c>
      <c r="V67" t="s">
        <v>103</v>
      </c>
      <c r="W67" t="s">
        <v>534</v>
      </c>
      <c r="X67" t="s">
        <v>639</v>
      </c>
      <c r="AA67" t="s">
        <v>995</v>
      </c>
      <c r="AB67">
        <v>662</v>
      </c>
      <c r="BY67">
        <v>3.34</v>
      </c>
      <c r="BZ67">
        <v>2.54</v>
      </c>
      <c r="CK67">
        <v>0.13</v>
      </c>
      <c r="CL67" t="s">
        <v>996</v>
      </c>
      <c r="CM67">
        <v>0.05</v>
      </c>
      <c r="CN67" t="s">
        <v>997</v>
      </c>
      <c r="CO67" t="s">
        <v>998</v>
      </c>
    </row>
    <row r="68" spans="1:93">
      <c r="A68" t="s">
        <v>959</v>
      </c>
      <c r="B68" s="93" t="s">
        <v>988</v>
      </c>
      <c r="C68" s="1" t="s">
        <v>989</v>
      </c>
      <c r="D68">
        <v>2019</v>
      </c>
      <c r="E68" t="s">
        <v>990</v>
      </c>
      <c r="F68" t="s">
        <v>991</v>
      </c>
      <c r="G68" t="s">
        <v>992</v>
      </c>
      <c r="H68" t="s">
        <v>100</v>
      </c>
      <c r="I68" t="s">
        <v>992</v>
      </c>
      <c r="J68" s="90" t="s">
        <v>993</v>
      </c>
      <c r="K68">
        <v>15.52</v>
      </c>
      <c r="P68">
        <v>48</v>
      </c>
      <c r="Q68" t="s">
        <v>658</v>
      </c>
      <c r="R68" t="s">
        <v>666</v>
      </c>
      <c r="S68" t="s">
        <v>915</v>
      </c>
      <c r="T68" t="s">
        <v>999</v>
      </c>
      <c r="U68" t="s">
        <v>112</v>
      </c>
      <c r="V68" t="s">
        <v>103</v>
      </c>
      <c r="W68" t="s">
        <v>534</v>
      </c>
      <c r="X68" t="s">
        <v>639</v>
      </c>
      <c r="AA68" t="s">
        <v>995</v>
      </c>
      <c r="AB68">
        <v>662</v>
      </c>
      <c r="CK68">
        <v>0.51</v>
      </c>
      <c r="CL68" t="s">
        <v>1000</v>
      </c>
      <c r="CM68">
        <v>0.05</v>
      </c>
      <c r="CN68" t="s">
        <v>997</v>
      </c>
      <c r="CO68" t="s">
        <v>998</v>
      </c>
    </row>
    <row r="69" spans="1:93">
      <c r="A69" t="s">
        <v>959</v>
      </c>
      <c r="B69" s="93" t="s">
        <v>988</v>
      </c>
      <c r="C69" s="1" t="s">
        <v>989</v>
      </c>
      <c r="D69">
        <v>2019</v>
      </c>
      <c r="E69" t="s">
        <v>990</v>
      </c>
      <c r="F69" t="s">
        <v>991</v>
      </c>
      <c r="G69" t="s">
        <v>564</v>
      </c>
      <c r="H69" t="s">
        <v>100</v>
      </c>
      <c r="I69" t="s">
        <v>564</v>
      </c>
      <c r="J69" s="84" t="s">
        <v>1001</v>
      </c>
      <c r="K69">
        <v>40.61</v>
      </c>
      <c r="P69">
        <v>49</v>
      </c>
      <c r="Q69" t="s">
        <v>658</v>
      </c>
      <c r="R69" t="s">
        <v>641</v>
      </c>
      <c r="S69" t="s">
        <v>637</v>
      </c>
      <c r="T69" t="s">
        <v>1002</v>
      </c>
      <c r="U69" t="s">
        <v>112</v>
      </c>
      <c r="V69" t="s">
        <v>1003</v>
      </c>
      <c r="W69" t="s">
        <v>534</v>
      </c>
      <c r="X69" t="s">
        <v>639</v>
      </c>
      <c r="AA69" t="s">
        <v>662</v>
      </c>
      <c r="AB69">
        <v>36309</v>
      </c>
      <c r="CK69">
        <v>0.21</v>
      </c>
      <c r="CL69" t="s">
        <v>1004</v>
      </c>
      <c r="CM69">
        <v>0.05</v>
      </c>
      <c r="CN69" t="s">
        <v>997</v>
      </c>
      <c r="CO69" t="s">
        <v>998</v>
      </c>
    </row>
    <row r="70" spans="1:93">
      <c r="A70" t="s">
        <v>959</v>
      </c>
      <c r="B70" s="93" t="s">
        <v>988</v>
      </c>
      <c r="C70" s="1" t="s">
        <v>989</v>
      </c>
      <c r="D70">
        <v>2019</v>
      </c>
      <c r="E70" t="s">
        <v>990</v>
      </c>
      <c r="F70" t="s">
        <v>991</v>
      </c>
      <c r="G70" t="s">
        <v>564</v>
      </c>
      <c r="H70" t="s">
        <v>100</v>
      </c>
      <c r="I70" t="s">
        <v>564</v>
      </c>
      <c r="J70" s="84" t="s">
        <v>1001</v>
      </c>
      <c r="K70">
        <v>40.61</v>
      </c>
      <c r="P70">
        <v>49</v>
      </c>
      <c r="Q70" t="s">
        <v>658</v>
      </c>
      <c r="R70" t="s">
        <v>641</v>
      </c>
      <c r="S70" t="s">
        <v>637</v>
      </c>
      <c r="T70" t="s">
        <v>1002</v>
      </c>
      <c r="U70" t="s">
        <v>112</v>
      </c>
      <c r="V70" t="s">
        <v>1003</v>
      </c>
      <c r="W70" t="s">
        <v>534</v>
      </c>
      <c r="X70" t="s">
        <v>639</v>
      </c>
      <c r="AA70" t="s">
        <v>662</v>
      </c>
      <c r="AB70">
        <v>36309</v>
      </c>
      <c r="CK70">
        <v>0.36</v>
      </c>
      <c r="CL70" t="s">
        <v>1005</v>
      </c>
      <c r="CM70">
        <v>0.05</v>
      </c>
      <c r="CN70" t="s">
        <v>997</v>
      </c>
      <c r="CO70" t="s">
        <v>998</v>
      </c>
    </row>
    <row r="71" spans="1:93">
      <c r="A71" t="s">
        <v>959</v>
      </c>
      <c r="B71" s="93" t="s">
        <v>988</v>
      </c>
      <c r="C71" s="1" t="s">
        <v>989</v>
      </c>
      <c r="D71">
        <v>2019</v>
      </c>
      <c r="E71" t="s">
        <v>990</v>
      </c>
      <c r="F71" t="s">
        <v>991</v>
      </c>
      <c r="G71" t="s">
        <v>564</v>
      </c>
      <c r="H71" t="s">
        <v>100</v>
      </c>
      <c r="I71" t="s">
        <v>564</v>
      </c>
      <c r="J71" s="84" t="s">
        <v>1001</v>
      </c>
      <c r="K71">
        <v>40.61</v>
      </c>
      <c r="P71">
        <v>49</v>
      </c>
      <c r="Q71" t="s">
        <v>658</v>
      </c>
      <c r="R71" t="s">
        <v>666</v>
      </c>
      <c r="S71" t="s">
        <v>915</v>
      </c>
      <c r="T71" t="s">
        <v>1002</v>
      </c>
      <c r="U71" t="s">
        <v>112</v>
      </c>
      <c r="V71" t="s">
        <v>1003</v>
      </c>
      <c r="W71" t="s">
        <v>534</v>
      </c>
      <c r="X71" t="s">
        <v>639</v>
      </c>
      <c r="AA71" t="s">
        <v>662</v>
      </c>
      <c r="AB71">
        <v>36309</v>
      </c>
      <c r="CK71">
        <v>1.21</v>
      </c>
      <c r="CL71" t="s">
        <v>1006</v>
      </c>
      <c r="CM71">
        <v>0.05</v>
      </c>
      <c r="CN71" t="s">
        <v>997</v>
      </c>
      <c r="CO71" t="s">
        <v>998</v>
      </c>
    </row>
    <row r="72" spans="1:93">
      <c r="A72" t="s">
        <v>959</v>
      </c>
      <c r="B72" s="93" t="s">
        <v>988</v>
      </c>
      <c r="C72" s="1" t="s">
        <v>989</v>
      </c>
      <c r="D72">
        <v>2019</v>
      </c>
      <c r="E72" t="s">
        <v>990</v>
      </c>
      <c r="F72" t="s">
        <v>991</v>
      </c>
      <c r="G72" t="s">
        <v>564</v>
      </c>
      <c r="H72" t="s">
        <v>100</v>
      </c>
      <c r="I72" t="s">
        <v>564</v>
      </c>
      <c r="J72" s="84" t="s">
        <v>1001</v>
      </c>
      <c r="K72">
        <v>40.61</v>
      </c>
      <c r="P72">
        <v>49</v>
      </c>
      <c r="Q72" t="s">
        <v>658</v>
      </c>
      <c r="R72" t="s">
        <v>666</v>
      </c>
      <c r="S72" t="s">
        <v>915</v>
      </c>
      <c r="T72" t="s">
        <v>1002</v>
      </c>
      <c r="U72" t="s">
        <v>112</v>
      </c>
      <c r="V72" t="s">
        <v>1003</v>
      </c>
      <c r="W72" t="s">
        <v>534</v>
      </c>
      <c r="X72" t="s">
        <v>639</v>
      </c>
      <c r="AA72" t="s">
        <v>662</v>
      </c>
      <c r="AB72">
        <v>36309</v>
      </c>
      <c r="CK72">
        <v>1.0900000000000001</v>
      </c>
      <c r="CL72" t="s">
        <v>1007</v>
      </c>
      <c r="CM72">
        <v>0.05</v>
      </c>
      <c r="CN72" t="s">
        <v>997</v>
      </c>
      <c r="CO72" t="s">
        <v>998</v>
      </c>
    </row>
    <row r="73" spans="1:93">
      <c r="A73" t="s">
        <v>959</v>
      </c>
      <c r="B73" s="93" t="s">
        <v>988</v>
      </c>
      <c r="C73" s="1" t="s">
        <v>1008</v>
      </c>
      <c r="D73">
        <v>2019</v>
      </c>
      <c r="E73" t="s">
        <v>1009</v>
      </c>
      <c r="F73" t="s">
        <v>301</v>
      </c>
      <c r="G73" t="s">
        <v>1010</v>
      </c>
      <c r="H73" t="s">
        <v>100</v>
      </c>
      <c r="I73" t="s">
        <v>1011</v>
      </c>
      <c r="K73">
        <v>30.5</v>
      </c>
      <c r="P73">
        <v>37.5</v>
      </c>
      <c r="Q73" t="s">
        <v>18</v>
      </c>
      <c r="R73" t="s">
        <v>608</v>
      </c>
      <c r="S73" t="s">
        <v>605</v>
      </c>
      <c r="T73" t="s">
        <v>1012</v>
      </c>
      <c r="U73" t="s">
        <v>112</v>
      </c>
      <c r="V73" t="s">
        <v>1011</v>
      </c>
      <c r="W73" t="s">
        <v>534</v>
      </c>
      <c r="X73" t="s">
        <v>639</v>
      </c>
      <c r="AA73" t="s">
        <v>1013</v>
      </c>
      <c r="AB73">
        <v>4674</v>
      </c>
      <c r="AC73">
        <v>712</v>
      </c>
      <c r="AD73">
        <f t="shared" ref="AD73:AD74" si="2">AB73-AC73</f>
        <v>3962</v>
      </c>
      <c r="CK73">
        <v>0.11</v>
      </c>
      <c r="CL73" t="s">
        <v>1014</v>
      </c>
      <c r="CM73">
        <v>1E-3</v>
      </c>
      <c r="CN73" t="s">
        <v>1015</v>
      </c>
      <c r="CO73" t="s">
        <v>983</v>
      </c>
    </row>
    <row r="74" spans="1:93">
      <c r="A74" t="s">
        <v>959</v>
      </c>
      <c r="B74" s="93" t="s">
        <v>988</v>
      </c>
      <c r="C74" s="1" t="s">
        <v>1008</v>
      </c>
      <c r="D74">
        <v>2019</v>
      </c>
      <c r="E74" t="s">
        <v>1009</v>
      </c>
      <c r="F74" t="s">
        <v>301</v>
      </c>
      <c r="G74" t="s">
        <v>1010</v>
      </c>
      <c r="H74" t="s">
        <v>100</v>
      </c>
      <c r="I74" t="s">
        <v>1011</v>
      </c>
      <c r="K74">
        <v>30.5</v>
      </c>
      <c r="P74">
        <v>37.5</v>
      </c>
      <c r="Q74" t="s">
        <v>18</v>
      </c>
      <c r="R74" t="s">
        <v>666</v>
      </c>
      <c r="S74" t="s">
        <v>915</v>
      </c>
      <c r="T74" t="s">
        <v>1012</v>
      </c>
      <c r="U74" t="s">
        <v>112</v>
      </c>
      <c r="V74" t="s">
        <v>1011</v>
      </c>
      <c r="W74" t="s">
        <v>534</v>
      </c>
      <c r="X74" t="s">
        <v>639</v>
      </c>
      <c r="AA74" t="s">
        <v>1013</v>
      </c>
      <c r="AB74">
        <v>4674</v>
      </c>
      <c r="AC74">
        <v>666</v>
      </c>
      <c r="AD74">
        <f t="shared" si="2"/>
        <v>4008</v>
      </c>
      <c r="CK74">
        <v>0.13</v>
      </c>
      <c r="CL74" t="s">
        <v>1016</v>
      </c>
      <c r="CM74">
        <v>1E-3</v>
      </c>
      <c r="CN74" t="s">
        <v>1015</v>
      </c>
      <c r="CO74" t="s">
        <v>983</v>
      </c>
    </row>
    <row r="75" spans="1:93">
      <c r="A75" t="s">
        <v>959</v>
      </c>
      <c r="B75" s="93" t="s">
        <v>988</v>
      </c>
      <c r="C75" s="1" t="s">
        <v>1008</v>
      </c>
      <c r="D75">
        <v>2019</v>
      </c>
      <c r="E75" t="s">
        <v>1009</v>
      </c>
      <c r="F75" t="s">
        <v>301</v>
      </c>
      <c r="G75" t="s">
        <v>1010</v>
      </c>
      <c r="H75" t="s">
        <v>100</v>
      </c>
      <c r="I75" t="s">
        <v>1011</v>
      </c>
      <c r="K75">
        <v>30.5</v>
      </c>
      <c r="P75">
        <v>37.5</v>
      </c>
      <c r="Q75" t="s">
        <v>604</v>
      </c>
      <c r="R75" t="s">
        <v>1017</v>
      </c>
      <c r="S75" t="s">
        <v>463</v>
      </c>
      <c r="T75" t="s">
        <v>1012</v>
      </c>
      <c r="U75" t="s">
        <v>112</v>
      </c>
      <c r="V75" t="s">
        <v>1011</v>
      </c>
      <c r="W75" t="s">
        <v>534</v>
      </c>
      <c r="X75" t="s">
        <v>639</v>
      </c>
      <c r="AA75" t="s">
        <v>1013</v>
      </c>
      <c r="AB75">
        <v>4674</v>
      </c>
      <c r="AC75">
        <v>659</v>
      </c>
      <c r="AD75">
        <f>AB75-AC75</f>
        <v>4015</v>
      </c>
      <c r="CK75">
        <v>7.0000000000000007E-2</v>
      </c>
      <c r="CL75" t="s">
        <v>1018</v>
      </c>
      <c r="CM75">
        <v>1E-3</v>
      </c>
      <c r="CN75" t="s">
        <v>1015</v>
      </c>
      <c r="CO75" t="s">
        <v>983</v>
      </c>
    </row>
    <row r="76" spans="1:93">
      <c r="A76" t="s">
        <v>959</v>
      </c>
      <c r="B76" s="2" t="s">
        <v>694</v>
      </c>
      <c r="C76" s="1" t="s">
        <v>1019</v>
      </c>
      <c r="D76">
        <v>2012</v>
      </c>
      <c r="E76" t="s">
        <v>1020</v>
      </c>
      <c r="F76" t="s">
        <v>1021</v>
      </c>
      <c r="G76" t="s">
        <v>1022</v>
      </c>
      <c r="H76" t="s">
        <v>100</v>
      </c>
      <c r="I76" t="s">
        <v>1023</v>
      </c>
      <c r="J76" t="s">
        <v>1024</v>
      </c>
      <c r="P76">
        <v>48.4</v>
      </c>
      <c r="Q76" t="s">
        <v>658</v>
      </c>
      <c r="R76" t="s">
        <v>641</v>
      </c>
      <c r="S76" t="s">
        <v>463</v>
      </c>
      <c r="T76" t="s">
        <v>1025</v>
      </c>
      <c r="U76" t="s">
        <v>112</v>
      </c>
      <c r="V76" t="s">
        <v>1023</v>
      </c>
      <c r="W76" t="s">
        <v>5</v>
      </c>
      <c r="X76" t="s">
        <v>639</v>
      </c>
      <c r="Y76" t="s">
        <v>661</v>
      </c>
      <c r="Z76" t="s">
        <v>662</v>
      </c>
      <c r="AA76" t="s">
        <v>1026</v>
      </c>
      <c r="AB76">
        <f t="shared" ref="AB76:AB89" si="3">AC76+AD76</f>
        <v>1767</v>
      </c>
      <c r="AC76">
        <v>126</v>
      </c>
      <c r="AD76">
        <v>1641</v>
      </c>
      <c r="AE76">
        <v>184</v>
      </c>
      <c r="AF76">
        <f t="shared" ref="AF76:AF89" si="4">AB76-AE76</f>
        <v>1583</v>
      </c>
      <c r="AG76" s="88">
        <f t="shared" ref="AG76:AG89" si="5">(AE76*100)/AB76</f>
        <v>10.413129598189022</v>
      </c>
      <c r="AH76">
        <v>22</v>
      </c>
      <c r="AI76">
        <v>162</v>
      </c>
      <c r="AJ76">
        <f t="shared" ref="AJ76:AK89" si="6">AC76-AH76</f>
        <v>104</v>
      </c>
      <c r="AK76">
        <f t="shared" si="6"/>
        <v>1479</v>
      </c>
      <c r="AL76" s="88">
        <f t="shared" ref="AL76:AL89" si="7">(AH76/AI76)/(AJ76/AK76)</f>
        <v>1.9312678062678061</v>
      </c>
      <c r="AP76" t="s">
        <v>598</v>
      </c>
      <c r="BB76">
        <v>1.73</v>
      </c>
      <c r="BC76">
        <v>0.96</v>
      </c>
      <c r="BD76">
        <v>3.11</v>
      </c>
      <c r="BF76" t="s">
        <v>598</v>
      </c>
      <c r="BG76" t="s">
        <v>1027</v>
      </c>
    </row>
    <row r="77" spans="1:93">
      <c r="A77" t="s">
        <v>959</v>
      </c>
      <c r="B77" s="2" t="s">
        <v>694</v>
      </c>
      <c r="C77" s="1" t="s">
        <v>1019</v>
      </c>
      <c r="D77">
        <v>2012</v>
      </c>
      <c r="E77" t="s">
        <v>1020</v>
      </c>
      <c r="F77" t="s">
        <v>1021</v>
      </c>
      <c r="G77" t="s">
        <v>1022</v>
      </c>
      <c r="H77" t="s">
        <v>100</v>
      </c>
      <c r="I77" t="s">
        <v>1023</v>
      </c>
      <c r="J77" t="s">
        <v>1024</v>
      </c>
      <c r="P77">
        <v>48.4</v>
      </c>
      <c r="Q77" t="s">
        <v>658</v>
      </c>
      <c r="R77" t="s">
        <v>637</v>
      </c>
      <c r="S77" t="s">
        <v>463</v>
      </c>
      <c r="T77" t="s">
        <v>1025</v>
      </c>
      <c r="U77" t="s">
        <v>112</v>
      </c>
      <c r="V77" t="s">
        <v>1023</v>
      </c>
      <c r="W77" t="s">
        <v>5</v>
      </c>
      <c r="X77" t="s">
        <v>639</v>
      </c>
      <c r="Y77" t="s">
        <v>661</v>
      </c>
      <c r="Z77" t="s">
        <v>662</v>
      </c>
      <c r="AA77" t="s">
        <v>1026</v>
      </c>
      <c r="AB77">
        <f t="shared" si="3"/>
        <v>1981</v>
      </c>
      <c r="AC77">
        <v>340</v>
      </c>
      <c r="AD77">
        <v>1641</v>
      </c>
      <c r="AE77">
        <v>199</v>
      </c>
      <c r="AF77">
        <f t="shared" si="4"/>
        <v>1782</v>
      </c>
      <c r="AG77" s="88">
        <f t="shared" si="5"/>
        <v>10.045431600201919</v>
      </c>
      <c r="AH77">
        <v>37</v>
      </c>
      <c r="AI77">
        <v>162</v>
      </c>
      <c r="AJ77">
        <f t="shared" si="6"/>
        <v>303</v>
      </c>
      <c r="AK77">
        <f t="shared" si="6"/>
        <v>1479</v>
      </c>
      <c r="AL77" s="88">
        <f t="shared" si="7"/>
        <v>1.114839261703948</v>
      </c>
      <c r="AP77" t="s">
        <v>598</v>
      </c>
      <c r="BB77">
        <v>1.1299999999999999</v>
      </c>
      <c r="BC77">
        <v>0.74</v>
      </c>
      <c r="BD77">
        <v>1.73</v>
      </c>
      <c r="BF77" t="s">
        <v>598</v>
      </c>
      <c r="BG77" t="s">
        <v>1027</v>
      </c>
    </row>
    <row r="78" spans="1:93">
      <c r="A78" t="s">
        <v>959</v>
      </c>
      <c r="B78" s="2" t="s">
        <v>694</v>
      </c>
      <c r="C78" s="1" t="s">
        <v>1019</v>
      </c>
      <c r="D78">
        <v>2012</v>
      </c>
      <c r="E78" t="s">
        <v>1020</v>
      </c>
      <c r="F78" t="s">
        <v>1021</v>
      </c>
      <c r="G78" t="s">
        <v>1022</v>
      </c>
      <c r="H78" t="s">
        <v>100</v>
      </c>
      <c r="I78" t="s">
        <v>1023</v>
      </c>
      <c r="J78" t="s">
        <v>1024</v>
      </c>
      <c r="P78">
        <v>48.4</v>
      </c>
      <c r="Q78" t="s">
        <v>658</v>
      </c>
      <c r="R78" t="s">
        <v>641</v>
      </c>
      <c r="S78" t="s">
        <v>463</v>
      </c>
      <c r="T78" t="s">
        <v>1025</v>
      </c>
      <c r="U78" t="s">
        <v>112</v>
      </c>
      <c r="V78" t="s">
        <v>1023</v>
      </c>
      <c r="W78" t="s">
        <v>5</v>
      </c>
      <c r="X78" t="s">
        <v>639</v>
      </c>
      <c r="Y78" t="s">
        <v>661</v>
      </c>
      <c r="Z78" t="s">
        <v>662</v>
      </c>
      <c r="AA78" t="s">
        <v>1026</v>
      </c>
      <c r="AB78">
        <f t="shared" si="3"/>
        <v>1880</v>
      </c>
      <c r="AC78">
        <v>131</v>
      </c>
      <c r="AD78">
        <v>1749</v>
      </c>
      <c r="AE78">
        <v>170</v>
      </c>
      <c r="AF78">
        <f t="shared" si="4"/>
        <v>1710</v>
      </c>
      <c r="AG78" s="88">
        <f t="shared" si="5"/>
        <v>9.0425531914893611</v>
      </c>
      <c r="AH78">
        <v>26</v>
      </c>
      <c r="AI78">
        <v>144</v>
      </c>
      <c r="AJ78">
        <f t="shared" si="6"/>
        <v>105</v>
      </c>
      <c r="AK78">
        <f t="shared" si="6"/>
        <v>1605</v>
      </c>
      <c r="AL78" s="88">
        <f t="shared" si="7"/>
        <v>2.7599206349206353</v>
      </c>
      <c r="AP78" t="s">
        <v>598</v>
      </c>
      <c r="BB78">
        <v>2.29</v>
      </c>
      <c r="BC78">
        <v>1.32</v>
      </c>
      <c r="BD78">
        <v>3.97</v>
      </c>
      <c r="BF78" t="s">
        <v>598</v>
      </c>
      <c r="BG78" t="s">
        <v>1027</v>
      </c>
    </row>
    <row r="79" spans="1:93">
      <c r="A79" t="s">
        <v>959</v>
      </c>
      <c r="B79" s="2" t="s">
        <v>694</v>
      </c>
      <c r="C79" s="1" t="s">
        <v>1019</v>
      </c>
      <c r="D79">
        <v>2012</v>
      </c>
      <c r="E79" t="s">
        <v>1020</v>
      </c>
      <c r="F79" t="s">
        <v>1021</v>
      </c>
      <c r="G79" t="s">
        <v>1022</v>
      </c>
      <c r="H79" t="s">
        <v>100</v>
      </c>
      <c r="I79" t="s">
        <v>1023</v>
      </c>
      <c r="J79" t="s">
        <v>1024</v>
      </c>
      <c r="P79">
        <v>48.4</v>
      </c>
      <c r="Q79" t="s">
        <v>658</v>
      </c>
      <c r="R79" t="s">
        <v>637</v>
      </c>
      <c r="S79" t="s">
        <v>463</v>
      </c>
      <c r="T79" t="s">
        <v>1025</v>
      </c>
      <c r="U79" t="s">
        <v>112</v>
      </c>
      <c r="V79" t="s">
        <v>1023</v>
      </c>
      <c r="W79" t="s">
        <v>5</v>
      </c>
      <c r="X79" t="s">
        <v>639</v>
      </c>
      <c r="Y79" t="s">
        <v>661</v>
      </c>
      <c r="Z79" t="s">
        <v>662</v>
      </c>
      <c r="AA79" t="s">
        <v>1026</v>
      </c>
      <c r="AB79">
        <f t="shared" si="3"/>
        <v>2069</v>
      </c>
      <c r="AC79">
        <v>320</v>
      </c>
      <c r="AD79">
        <v>1749</v>
      </c>
      <c r="AE79">
        <v>190</v>
      </c>
      <c r="AF79">
        <f t="shared" si="4"/>
        <v>1879</v>
      </c>
      <c r="AG79" s="88">
        <f t="shared" si="5"/>
        <v>9.1831802803286617</v>
      </c>
      <c r="AH79">
        <v>46</v>
      </c>
      <c r="AI79">
        <v>144</v>
      </c>
      <c r="AJ79">
        <f t="shared" si="6"/>
        <v>274</v>
      </c>
      <c r="AK79">
        <f t="shared" si="6"/>
        <v>1605</v>
      </c>
      <c r="AL79" s="88">
        <f t="shared" si="7"/>
        <v>1.8711982968369827</v>
      </c>
      <c r="AP79" t="s">
        <v>598</v>
      </c>
      <c r="BB79">
        <v>1.8</v>
      </c>
      <c r="BC79">
        <v>1.22</v>
      </c>
      <c r="BD79">
        <v>2.66</v>
      </c>
      <c r="BF79" t="s">
        <v>598</v>
      </c>
      <c r="BG79" t="s">
        <v>1027</v>
      </c>
    </row>
    <row r="80" spans="1:93">
      <c r="A80" t="s">
        <v>959</v>
      </c>
      <c r="B80" s="2" t="s">
        <v>694</v>
      </c>
      <c r="C80" s="1" t="s">
        <v>1019</v>
      </c>
      <c r="D80">
        <v>2012</v>
      </c>
      <c r="E80" t="s">
        <v>1020</v>
      </c>
      <c r="F80" t="s">
        <v>1021</v>
      </c>
      <c r="G80" t="s">
        <v>1022</v>
      </c>
      <c r="H80" t="s">
        <v>100</v>
      </c>
      <c r="I80" t="s">
        <v>1023</v>
      </c>
      <c r="J80" t="s">
        <v>1028</v>
      </c>
      <c r="P80">
        <v>48.4</v>
      </c>
      <c r="Q80" t="s">
        <v>658</v>
      </c>
      <c r="R80" t="s">
        <v>641</v>
      </c>
      <c r="S80" t="s">
        <v>463</v>
      </c>
      <c r="T80" t="s">
        <v>1025</v>
      </c>
      <c r="U80" t="s">
        <v>112</v>
      </c>
      <c r="V80" t="s">
        <v>1023</v>
      </c>
      <c r="W80" t="s">
        <v>5</v>
      </c>
      <c r="X80" t="s">
        <v>639</v>
      </c>
      <c r="Y80" t="s">
        <v>661</v>
      </c>
      <c r="Z80" t="s">
        <v>662</v>
      </c>
      <c r="AA80" t="s">
        <v>1026</v>
      </c>
      <c r="AB80">
        <f t="shared" si="3"/>
        <v>1876</v>
      </c>
      <c r="AC80">
        <v>121</v>
      </c>
      <c r="AD80">
        <v>1755</v>
      </c>
      <c r="AE80">
        <v>187</v>
      </c>
      <c r="AF80">
        <f t="shared" si="4"/>
        <v>1689</v>
      </c>
      <c r="AG80" s="88">
        <f t="shared" si="5"/>
        <v>9.9680170575692966</v>
      </c>
      <c r="AH80">
        <v>19</v>
      </c>
      <c r="AI80">
        <v>168</v>
      </c>
      <c r="AJ80">
        <f t="shared" si="6"/>
        <v>102</v>
      </c>
      <c r="AK80">
        <f t="shared" si="6"/>
        <v>1587</v>
      </c>
      <c r="AL80" s="88">
        <f t="shared" si="7"/>
        <v>1.7596288515406162</v>
      </c>
      <c r="AP80" t="s">
        <v>598</v>
      </c>
      <c r="BB80">
        <v>1.77</v>
      </c>
      <c r="BC80">
        <v>0.96</v>
      </c>
      <c r="BD80">
        <v>3.24</v>
      </c>
      <c r="BF80" t="s">
        <v>598</v>
      </c>
      <c r="BG80" t="s">
        <v>1027</v>
      </c>
    </row>
    <row r="81" spans="1:59">
      <c r="A81" t="s">
        <v>959</v>
      </c>
      <c r="B81" s="2" t="s">
        <v>694</v>
      </c>
      <c r="C81" s="1" t="s">
        <v>1019</v>
      </c>
      <c r="D81">
        <v>2012</v>
      </c>
      <c r="E81" t="s">
        <v>1020</v>
      </c>
      <c r="F81" t="s">
        <v>1021</v>
      </c>
      <c r="G81" t="s">
        <v>1022</v>
      </c>
      <c r="H81" t="s">
        <v>100</v>
      </c>
      <c r="I81" t="s">
        <v>1023</v>
      </c>
      <c r="J81" t="s">
        <v>1028</v>
      </c>
      <c r="P81">
        <v>48.4</v>
      </c>
      <c r="Q81" t="s">
        <v>658</v>
      </c>
      <c r="R81" t="s">
        <v>637</v>
      </c>
      <c r="S81" t="s">
        <v>463</v>
      </c>
      <c r="T81" t="s">
        <v>1025</v>
      </c>
      <c r="U81" t="s">
        <v>112</v>
      </c>
      <c r="V81" t="s">
        <v>1023</v>
      </c>
      <c r="W81" t="s">
        <v>5</v>
      </c>
      <c r="X81" t="s">
        <v>639</v>
      </c>
      <c r="Y81" t="s">
        <v>661</v>
      </c>
      <c r="Z81" t="s">
        <v>662</v>
      </c>
      <c r="AA81" t="s">
        <v>1026</v>
      </c>
      <c r="AB81">
        <f t="shared" si="3"/>
        <v>2005</v>
      </c>
      <c r="AC81">
        <v>250</v>
      </c>
      <c r="AD81">
        <v>1755</v>
      </c>
      <c r="AE81">
        <v>204</v>
      </c>
      <c r="AF81">
        <f t="shared" si="4"/>
        <v>1801</v>
      </c>
      <c r="AG81" s="88">
        <f t="shared" si="5"/>
        <v>10.174563591022444</v>
      </c>
      <c r="AH81">
        <v>36</v>
      </c>
      <c r="AI81">
        <v>168</v>
      </c>
      <c r="AJ81">
        <f t="shared" si="6"/>
        <v>214</v>
      </c>
      <c r="AK81">
        <f t="shared" si="6"/>
        <v>1587</v>
      </c>
      <c r="AL81" s="88">
        <f t="shared" si="7"/>
        <v>1.5891188251001334</v>
      </c>
      <c r="AP81" t="s">
        <v>598</v>
      </c>
      <c r="BB81">
        <v>1.59</v>
      </c>
      <c r="BC81">
        <v>1.03</v>
      </c>
      <c r="BD81">
        <v>2.46</v>
      </c>
      <c r="BF81" t="s">
        <v>598</v>
      </c>
      <c r="BG81" t="s">
        <v>1027</v>
      </c>
    </row>
    <row r="82" spans="1:59">
      <c r="A82" t="s">
        <v>959</v>
      </c>
      <c r="B82" s="2" t="s">
        <v>694</v>
      </c>
      <c r="C82" s="1" t="s">
        <v>1019</v>
      </c>
      <c r="D82">
        <v>2012</v>
      </c>
      <c r="E82" t="s">
        <v>1020</v>
      </c>
      <c r="F82" t="s">
        <v>1021</v>
      </c>
      <c r="G82" t="s">
        <v>1022</v>
      </c>
      <c r="H82" t="s">
        <v>100</v>
      </c>
      <c r="I82" t="s">
        <v>1023</v>
      </c>
      <c r="J82" t="s">
        <v>1028</v>
      </c>
      <c r="P82">
        <v>48.4</v>
      </c>
      <c r="Q82" t="s">
        <v>658</v>
      </c>
      <c r="R82" t="s">
        <v>641</v>
      </c>
      <c r="S82" t="s">
        <v>463</v>
      </c>
      <c r="T82" t="s">
        <v>1025</v>
      </c>
      <c r="U82" t="s">
        <v>112</v>
      </c>
      <c r="V82" t="s">
        <v>1023</v>
      </c>
      <c r="W82" t="s">
        <v>5</v>
      </c>
      <c r="X82" t="s">
        <v>639</v>
      </c>
      <c r="Y82" t="s">
        <v>661</v>
      </c>
      <c r="Z82" t="s">
        <v>662</v>
      </c>
      <c r="AA82" t="s">
        <v>1026</v>
      </c>
      <c r="AB82">
        <f t="shared" si="3"/>
        <v>1966</v>
      </c>
      <c r="AC82">
        <v>128</v>
      </c>
      <c r="AD82">
        <v>1838</v>
      </c>
      <c r="AE82">
        <v>182</v>
      </c>
      <c r="AF82">
        <f t="shared" si="4"/>
        <v>1784</v>
      </c>
      <c r="AG82" s="88">
        <f t="shared" si="5"/>
        <v>9.2573753814852484</v>
      </c>
      <c r="AH82">
        <v>22</v>
      </c>
      <c r="AI82">
        <v>160</v>
      </c>
      <c r="AJ82">
        <f t="shared" si="6"/>
        <v>106</v>
      </c>
      <c r="AK82">
        <f t="shared" si="6"/>
        <v>1678</v>
      </c>
      <c r="AL82" s="88">
        <f t="shared" si="7"/>
        <v>2.1766509433962264</v>
      </c>
      <c r="AP82" t="s">
        <v>598</v>
      </c>
      <c r="BB82">
        <v>1.8</v>
      </c>
      <c r="BC82">
        <v>1</v>
      </c>
      <c r="BD82">
        <v>3.22</v>
      </c>
      <c r="BF82" t="s">
        <v>598</v>
      </c>
      <c r="BG82" t="s">
        <v>1027</v>
      </c>
    </row>
    <row r="83" spans="1:59">
      <c r="A83" t="s">
        <v>959</v>
      </c>
      <c r="B83" s="2" t="s">
        <v>694</v>
      </c>
      <c r="C83" s="1" t="s">
        <v>1019</v>
      </c>
      <c r="D83">
        <v>2012</v>
      </c>
      <c r="E83" t="s">
        <v>1020</v>
      </c>
      <c r="F83" t="s">
        <v>1021</v>
      </c>
      <c r="G83" t="s">
        <v>1022</v>
      </c>
      <c r="H83" t="s">
        <v>100</v>
      </c>
      <c r="I83" t="s">
        <v>1023</v>
      </c>
      <c r="J83" t="s">
        <v>1028</v>
      </c>
      <c r="P83">
        <v>48.4</v>
      </c>
      <c r="Q83" t="s">
        <v>658</v>
      </c>
      <c r="R83" t="s">
        <v>637</v>
      </c>
      <c r="S83" t="s">
        <v>463</v>
      </c>
      <c r="T83" t="s">
        <v>1025</v>
      </c>
      <c r="U83" t="s">
        <v>112</v>
      </c>
      <c r="V83" t="s">
        <v>1023</v>
      </c>
      <c r="W83" t="s">
        <v>5</v>
      </c>
      <c r="X83" t="s">
        <v>639</v>
      </c>
      <c r="Y83" t="s">
        <v>661</v>
      </c>
      <c r="Z83" t="s">
        <v>662</v>
      </c>
      <c r="AA83" t="s">
        <v>1026</v>
      </c>
      <c r="AB83">
        <f t="shared" si="3"/>
        <v>2095</v>
      </c>
      <c r="AC83">
        <v>257</v>
      </c>
      <c r="AD83">
        <v>1838</v>
      </c>
      <c r="AE83">
        <v>195</v>
      </c>
      <c r="AF83">
        <f t="shared" si="4"/>
        <v>1900</v>
      </c>
      <c r="AG83" s="88">
        <f t="shared" si="5"/>
        <v>9.3078758949880669</v>
      </c>
      <c r="AH83">
        <v>35</v>
      </c>
      <c r="AI83">
        <v>160</v>
      </c>
      <c r="AJ83">
        <f t="shared" si="6"/>
        <v>222</v>
      </c>
      <c r="AK83">
        <f t="shared" si="6"/>
        <v>1678</v>
      </c>
      <c r="AL83" s="88">
        <f t="shared" si="7"/>
        <v>1.6534346846846846</v>
      </c>
      <c r="AP83" t="s">
        <v>598</v>
      </c>
      <c r="BB83">
        <v>1.47</v>
      </c>
      <c r="BC83">
        <v>0.94</v>
      </c>
      <c r="BD83">
        <v>2.29</v>
      </c>
      <c r="BF83" t="s">
        <v>598</v>
      </c>
      <c r="BG83" t="s">
        <v>1027</v>
      </c>
    </row>
    <row r="84" spans="1:59">
      <c r="A84" t="s">
        <v>959</v>
      </c>
      <c r="B84" s="2" t="s">
        <v>694</v>
      </c>
      <c r="C84" s="1" t="s">
        <v>1029</v>
      </c>
      <c r="D84">
        <v>2005</v>
      </c>
      <c r="E84" t="s">
        <v>1030</v>
      </c>
      <c r="F84" t="s">
        <v>78</v>
      </c>
      <c r="G84" t="s">
        <v>1031</v>
      </c>
      <c r="H84" t="s">
        <v>100</v>
      </c>
      <c r="I84" t="s">
        <v>1032</v>
      </c>
      <c r="J84" s="89" t="s">
        <v>1033</v>
      </c>
      <c r="P84">
        <v>48.94</v>
      </c>
      <c r="Q84" t="s">
        <v>18</v>
      </c>
      <c r="R84" t="s">
        <v>659</v>
      </c>
      <c r="S84" t="s">
        <v>463</v>
      </c>
      <c r="T84" t="s">
        <v>87</v>
      </c>
      <c r="U84" t="s">
        <v>112</v>
      </c>
      <c r="V84" t="s">
        <v>87</v>
      </c>
      <c r="W84" t="s">
        <v>5</v>
      </c>
      <c r="X84" t="s">
        <v>639</v>
      </c>
      <c r="AA84" t="s">
        <v>1034</v>
      </c>
      <c r="AB84">
        <f t="shared" si="3"/>
        <v>1580</v>
      </c>
      <c r="AC84">
        <v>368</v>
      </c>
      <c r="AD84">
        <v>1212</v>
      </c>
      <c r="AE84">
        <v>165</v>
      </c>
      <c r="AF84">
        <f t="shared" si="4"/>
        <v>1415</v>
      </c>
      <c r="AG84" s="88">
        <f t="shared" si="5"/>
        <v>10.443037974683545</v>
      </c>
      <c r="AH84">
        <v>63</v>
      </c>
      <c r="AI84">
        <v>102</v>
      </c>
      <c r="AJ84">
        <f t="shared" si="6"/>
        <v>305</v>
      </c>
      <c r="AK84">
        <f t="shared" si="6"/>
        <v>1110</v>
      </c>
      <c r="AL84" s="88">
        <f t="shared" si="7"/>
        <v>2.2478302796528444</v>
      </c>
      <c r="AP84" t="s">
        <v>598</v>
      </c>
      <c r="AV84">
        <v>2.0699999999999998</v>
      </c>
      <c r="AW84">
        <v>1.2</v>
      </c>
      <c r="AX84">
        <v>3.57</v>
      </c>
      <c r="AZ84" t="s">
        <v>733</v>
      </c>
      <c r="BA84" t="s">
        <v>598</v>
      </c>
    </row>
    <row r="85" spans="1:59">
      <c r="A85" t="s">
        <v>959</v>
      </c>
      <c r="B85" s="2" t="s">
        <v>694</v>
      </c>
      <c r="C85" s="1" t="s">
        <v>1029</v>
      </c>
      <c r="D85">
        <v>2005</v>
      </c>
      <c r="E85" t="s">
        <v>1030</v>
      </c>
      <c r="F85" t="s">
        <v>78</v>
      </c>
      <c r="G85" t="s">
        <v>1031</v>
      </c>
      <c r="H85" t="s">
        <v>100</v>
      </c>
      <c r="I85" t="s">
        <v>1032</v>
      </c>
      <c r="J85" s="89" t="s">
        <v>1033</v>
      </c>
      <c r="P85">
        <v>48.94</v>
      </c>
      <c r="Q85" t="s">
        <v>18</v>
      </c>
      <c r="R85" t="s">
        <v>659</v>
      </c>
      <c r="S85" t="s">
        <v>463</v>
      </c>
      <c r="T85" t="s">
        <v>87</v>
      </c>
      <c r="U85" t="s">
        <v>112</v>
      </c>
      <c r="V85" t="s">
        <v>87</v>
      </c>
      <c r="W85" t="s">
        <v>5</v>
      </c>
      <c r="X85" t="s">
        <v>639</v>
      </c>
      <c r="AA85" t="s">
        <v>1034</v>
      </c>
      <c r="AB85">
        <f t="shared" si="3"/>
        <v>1580</v>
      </c>
      <c r="AC85">
        <v>368</v>
      </c>
      <c r="AD85">
        <v>1212</v>
      </c>
      <c r="AE85">
        <v>165</v>
      </c>
      <c r="AF85">
        <f t="shared" si="4"/>
        <v>1415</v>
      </c>
      <c r="AG85" s="88">
        <f t="shared" si="5"/>
        <v>10.443037974683545</v>
      </c>
      <c r="AH85">
        <v>63</v>
      </c>
      <c r="AI85">
        <v>102</v>
      </c>
      <c r="AJ85">
        <f t="shared" si="6"/>
        <v>305</v>
      </c>
      <c r="AK85">
        <f t="shared" si="6"/>
        <v>1110</v>
      </c>
      <c r="AL85" s="88">
        <f t="shared" si="7"/>
        <v>2.2478302796528444</v>
      </c>
      <c r="AP85" t="s">
        <v>598</v>
      </c>
      <c r="AV85">
        <v>2.81</v>
      </c>
      <c r="AW85">
        <v>1.79</v>
      </c>
      <c r="AX85">
        <v>4.43</v>
      </c>
      <c r="AZ85" t="s">
        <v>1035</v>
      </c>
      <c r="BA85" t="s">
        <v>598</v>
      </c>
    </row>
    <row r="86" spans="1:59">
      <c r="A86" t="s">
        <v>959</v>
      </c>
      <c r="B86" s="2" t="s">
        <v>694</v>
      </c>
      <c r="C86" s="1" t="s">
        <v>1036</v>
      </c>
      <c r="D86">
        <v>2011</v>
      </c>
      <c r="E86" t="s">
        <v>1037</v>
      </c>
      <c r="F86" t="s">
        <v>147</v>
      </c>
      <c r="G86" t="s">
        <v>1038</v>
      </c>
      <c r="H86" t="s">
        <v>100</v>
      </c>
      <c r="I86" t="s">
        <v>1039</v>
      </c>
      <c r="J86" t="s">
        <v>150</v>
      </c>
      <c r="P86">
        <v>48.15</v>
      </c>
      <c r="Q86" t="s">
        <v>18</v>
      </c>
      <c r="R86" t="s">
        <v>659</v>
      </c>
      <c r="S86" t="s">
        <v>463</v>
      </c>
      <c r="T86" t="s">
        <v>1039</v>
      </c>
      <c r="U86" t="s">
        <v>112</v>
      </c>
      <c r="V86" t="s">
        <v>1039</v>
      </c>
      <c r="W86" t="s">
        <v>5</v>
      </c>
      <c r="X86" t="s">
        <v>639</v>
      </c>
      <c r="AA86" t="s">
        <v>1040</v>
      </c>
      <c r="AB86">
        <f t="shared" si="3"/>
        <v>1923</v>
      </c>
      <c r="AC86">
        <v>247</v>
      </c>
      <c r="AD86">
        <v>1676</v>
      </c>
      <c r="AE86">
        <v>436</v>
      </c>
      <c r="AF86">
        <f t="shared" si="4"/>
        <v>1487</v>
      </c>
      <c r="AG86" s="88">
        <f t="shared" si="5"/>
        <v>22.672906916276652</v>
      </c>
      <c r="AH86">
        <v>81</v>
      </c>
      <c r="AI86">
        <v>355</v>
      </c>
      <c r="AJ86">
        <f t="shared" si="6"/>
        <v>166</v>
      </c>
      <c r="AK86">
        <f t="shared" si="6"/>
        <v>1321</v>
      </c>
      <c r="AL86" s="88">
        <f t="shared" si="7"/>
        <v>1.8157305277447822</v>
      </c>
      <c r="AP86" t="s">
        <v>598</v>
      </c>
    </row>
    <row r="87" spans="1:59">
      <c r="A87" t="s">
        <v>959</v>
      </c>
      <c r="B87" s="2" t="s">
        <v>694</v>
      </c>
      <c r="C87" s="1" t="s">
        <v>1036</v>
      </c>
      <c r="D87">
        <v>2011</v>
      </c>
      <c r="E87" t="s">
        <v>1037</v>
      </c>
      <c r="F87" t="s">
        <v>147</v>
      </c>
      <c r="G87" t="s">
        <v>1038</v>
      </c>
      <c r="H87" t="s">
        <v>100</v>
      </c>
      <c r="I87" t="s">
        <v>1039</v>
      </c>
      <c r="J87" t="s">
        <v>150</v>
      </c>
      <c r="P87">
        <v>48.15</v>
      </c>
      <c r="Q87" t="s">
        <v>18</v>
      </c>
      <c r="R87" t="s">
        <v>659</v>
      </c>
      <c r="S87" t="s">
        <v>463</v>
      </c>
      <c r="T87" t="s">
        <v>1039</v>
      </c>
      <c r="U87" t="s">
        <v>112</v>
      </c>
      <c r="V87" t="s">
        <v>1039</v>
      </c>
      <c r="W87" t="s">
        <v>5</v>
      </c>
      <c r="X87" t="s">
        <v>639</v>
      </c>
      <c r="AA87" t="s">
        <v>1041</v>
      </c>
      <c r="AB87">
        <f t="shared" si="3"/>
        <v>1923</v>
      </c>
      <c r="AC87">
        <v>247</v>
      </c>
      <c r="AD87">
        <v>1676</v>
      </c>
      <c r="AE87">
        <v>231</v>
      </c>
      <c r="AF87">
        <f t="shared" si="4"/>
        <v>1692</v>
      </c>
      <c r="AG87" s="88">
        <f t="shared" si="5"/>
        <v>12.012480499219969</v>
      </c>
      <c r="AH87">
        <v>42</v>
      </c>
      <c r="AI87">
        <v>189</v>
      </c>
      <c r="AJ87">
        <f t="shared" si="6"/>
        <v>205</v>
      </c>
      <c r="AK87">
        <f t="shared" si="6"/>
        <v>1487</v>
      </c>
      <c r="AL87" s="88">
        <f t="shared" si="7"/>
        <v>1.6119241192411924</v>
      </c>
      <c r="AP87" t="s">
        <v>598</v>
      </c>
    </row>
    <row r="88" spans="1:59">
      <c r="A88" t="s">
        <v>959</v>
      </c>
      <c r="B88" s="2" t="s">
        <v>694</v>
      </c>
      <c r="C88" s="1" t="s">
        <v>1036</v>
      </c>
      <c r="D88">
        <v>2011</v>
      </c>
      <c r="E88" t="s">
        <v>1037</v>
      </c>
      <c r="F88" t="s">
        <v>147</v>
      </c>
      <c r="G88" t="s">
        <v>1038</v>
      </c>
      <c r="H88" t="s">
        <v>100</v>
      </c>
      <c r="I88" t="s">
        <v>1039</v>
      </c>
      <c r="J88" t="s">
        <v>150</v>
      </c>
      <c r="P88">
        <v>48.15</v>
      </c>
      <c r="Q88" t="s">
        <v>1042</v>
      </c>
      <c r="R88" t="s">
        <v>659</v>
      </c>
      <c r="S88" t="s">
        <v>463</v>
      </c>
      <c r="T88" t="s">
        <v>1039</v>
      </c>
      <c r="U88" t="s">
        <v>112</v>
      </c>
      <c r="V88" t="s">
        <v>1039</v>
      </c>
      <c r="W88" t="s">
        <v>5</v>
      </c>
      <c r="X88" t="s">
        <v>639</v>
      </c>
      <c r="AA88" t="s">
        <v>1040</v>
      </c>
      <c r="AB88">
        <f t="shared" si="3"/>
        <v>1923</v>
      </c>
      <c r="AC88">
        <v>393</v>
      </c>
      <c r="AD88">
        <v>1530</v>
      </c>
      <c r="AE88">
        <v>436</v>
      </c>
      <c r="AF88">
        <f t="shared" si="4"/>
        <v>1487</v>
      </c>
      <c r="AG88" s="88">
        <f t="shared" si="5"/>
        <v>22.672906916276652</v>
      </c>
      <c r="AH88">
        <v>126</v>
      </c>
      <c r="AI88">
        <v>310</v>
      </c>
      <c r="AJ88">
        <f t="shared" si="6"/>
        <v>267</v>
      </c>
      <c r="AK88">
        <f t="shared" si="6"/>
        <v>1220</v>
      </c>
      <c r="AL88" s="88">
        <f t="shared" si="7"/>
        <v>1.8571946357375859</v>
      </c>
      <c r="AP88" t="s">
        <v>598</v>
      </c>
    </row>
    <row r="89" spans="1:59">
      <c r="A89" t="s">
        <v>959</v>
      </c>
      <c r="B89" s="2" t="s">
        <v>694</v>
      </c>
      <c r="C89" s="1" t="s">
        <v>1036</v>
      </c>
      <c r="D89">
        <v>2011</v>
      </c>
      <c r="E89" t="s">
        <v>1037</v>
      </c>
      <c r="F89" t="s">
        <v>147</v>
      </c>
      <c r="G89" t="s">
        <v>1038</v>
      </c>
      <c r="H89" t="s">
        <v>100</v>
      </c>
      <c r="I89" t="s">
        <v>1039</v>
      </c>
      <c r="J89" t="s">
        <v>150</v>
      </c>
      <c r="P89">
        <v>48.15</v>
      </c>
      <c r="Q89" t="s">
        <v>1042</v>
      </c>
      <c r="R89" t="s">
        <v>659</v>
      </c>
      <c r="S89" t="s">
        <v>463</v>
      </c>
      <c r="T89" t="s">
        <v>1039</v>
      </c>
      <c r="U89" t="s">
        <v>112</v>
      </c>
      <c r="V89" t="s">
        <v>1039</v>
      </c>
      <c r="W89" t="s">
        <v>5</v>
      </c>
      <c r="X89" t="s">
        <v>639</v>
      </c>
      <c r="AA89" t="s">
        <v>1041</v>
      </c>
      <c r="AB89">
        <f t="shared" si="3"/>
        <v>1923</v>
      </c>
      <c r="AC89">
        <v>393</v>
      </c>
      <c r="AD89">
        <v>1530</v>
      </c>
      <c r="AE89">
        <v>231</v>
      </c>
      <c r="AF89">
        <f t="shared" si="4"/>
        <v>1692</v>
      </c>
      <c r="AG89" s="88">
        <f t="shared" si="5"/>
        <v>12.012480499219969</v>
      </c>
      <c r="AH89">
        <v>69</v>
      </c>
      <c r="AI89">
        <v>162</v>
      </c>
      <c r="AJ89">
        <f t="shared" si="6"/>
        <v>324</v>
      </c>
      <c r="AK89">
        <f t="shared" si="6"/>
        <v>1368</v>
      </c>
      <c r="AL89" s="88">
        <f t="shared" si="7"/>
        <v>1.7983539094650207</v>
      </c>
      <c r="AP89" t="s">
        <v>598</v>
      </c>
      <c r="BB89">
        <v>1.5</v>
      </c>
      <c r="BC89">
        <v>1.1000000000000001</v>
      </c>
      <c r="BD89">
        <v>2.1</v>
      </c>
      <c r="BE89">
        <v>1.7999999999999999E-2</v>
      </c>
      <c r="BF89" t="s">
        <v>598</v>
      </c>
      <c r="BG89" t="s">
        <v>1043</v>
      </c>
    </row>
    <row r="90" spans="1:59">
      <c r="A90" t="s">
        <v>959</v>
      </c>
      <c r="B90" s="2" t="s">
        <v>694</v>
      </c>
      <c r="C90" s="1" t="s">
        <v>1036</v>
      </c>
      <c r="D90">
        <v>2011</v>
      </c>
      <c r="E90" t="s">
        <v>1037</v>
      </c>
      <c r="F90" t="s">
        <v>147</v>
      </c>
      <c r="G90" t="s">
        <v>1038</v>
      </c>
      <c r="H90" t="s">
        <v>100</v>
      </c>
      <c r="I90" t="s">
        <v>1039</v>
      </c>
      <c r="J90" t="s">
        <v>150</v>
      </c>
      <c r="P90">
        <v>48.15</v>
      </c>
      <c r="Q90" t="s">
        <v>1042</v>
      </c>
      <c r="R90" t="s">
        <v>659</v>
      </c>
      <c r="S90" t="s">
        <v>463</v>
      </c>
      <c r="T90" t="s">
        <v>1039</v>
      </c>
      <c r="U90" t="s">
        <v>112</v>
      </c>
      <c r="V90" t="s">
        <v>1039</v>
      </c>
      <c r="W90" t="s">
        <v>5</v>
      </c>
      <c r="X90" t="s">
        <v>639</v>
      </c>
      <c r="AA90" t="s">
        <v>1041</v>
      </c>
      <c r="AG90" s="88"/>
      <c r="AL90" s="88">
        <v>2.1</v>
      </c>
      <c r="AM90">
        <v>1.3</v>
      </c>
      <c r="AN90">
        <v>3.4</v>
      </c>
      <c r="AO90">
        <v>4.0000000000000001E-3</v>
      </c>
      <c r="AP90" t="s">
        <v>598</v>
      </c>
      <c r="BB90">
        <v>1.9</v>
      </c>
      <c r="BC90">
        <v>1.1000000000000001</v>
      </c>
      <c r="BD90">
        <v>3.1</v>
      </c>
      <c r="BE90">
        <v>2.1000000000000001E-2</v>
      </c>
      <c r="BF90" t="s">
        <v>598</v>
      </c>
      <c r="BG90" t="s">
        <v>1043</v>
      </c>
    </row>
    <row r="91" spans="1:59">
      <c r="A91" t="s">
        <v>959</v>
      </c>
      <c r="B91" s="2" t="s">
        <v>694</v>
      </c>
      <c r="C91" s="1" t="s">
        <v>1036</v>
      </c>
      <c r="D91">
        <v>2011</v>
      </c>
      <c r="E91" t="s">
        <v>1037</v>
      </c>
      <c r="F91" t="s">
        <v>147</v>
      </c>
      <c r="G91" t="s">
        <v>1038</v>
      </c>
      <c r="H91" t="s">
        <v>100</v>
      </c>
      <c r="I91" t="s">
        <v>1039</v>
      </c>
      <c r="J91" t="s">
        <v>150</v>
      </c>
      <c r="P91">
        <v>48.15</v>
      </c>
      <c r="Q91" t="s">
        <v>1044</v>
      </c>
      <c r="R91" t="s">
        <v>1045</v>
      </c>
      <c r="S91" t="s">
        <v>463</v>
      </c>
      <c r="T91" t="s">
        <v>1039</v>
      </c>
      <c r="U91" t="s">
        <v>112</v>
      </c>
      <c r="V91" t="s">
        <v>1039</v>
      </c>
      <c r="W91" t="s">
        <v>5</v>
      </c>
      <c r="X91" t="s">
        <v>639</v>
      </c>
      <c r="AA91" t="s">
        <v>1041</v>
      </c>
      <c r="AB91">
        <f t="shared" ref="AB91:AB101" si="8">AC91+AD91</f>
        <v>1458</v>
      </c>
      <c r="AC91">
        <v>84</v>
      </c>
      <c r="AD91">
        <v>1374</v>
      </c>
      <c r="AE91">
        <v>328</v>
      </c>
      <c r="AF91">
        <f t="shared" ref="AF91" si="9">AB91-AE91</f>
        <v>1130</v>
      </c>
      <c r="AG91" s="88">
        <f t="shared" ref="AG91:AG107" si="10">(AE91*100)/AB91</f>
        <v>22.496570644718794</v>
      </c>
      <c r="AH91">
        <v>25</v>
      </c>
      <c r="AI91">
        <v>303</v>
      </c>
      <c r="AJ91">
        <f t="shared" ref="AJ91:AK101" si="11">AC91-AH91</f>
        <v>59</v>
      </c>
      <c r="AK91">
        <f t="shared" si="11"/>
        <v>1071</v>
      </c>
      <c r="AL91" s="88">
        <f t="shared" ref="AL91:AL101" si="12">(AH91/AI91)/(AJ91/AK91)</f>
        <v>1.4977345192146334</v>
      </c>
      <c r="AP91" t="s">
        <v>598</v>
      </c>
    </row>
    <row r="92" spans="1:59">
      <c r="A92" t="s">
        <v>959</v>
      </c>
      <c r="B92" s="2" t="s">
        <v>694</v>
      </c>
      <c r="C92" s="1" t="s">
        <v>1036</v>
      </c>
      <c r="D92">
        <v>2011</v>
      </c>
      <c r="E92" t="s">
        <v>1037</v>
      </c>
      <c r="F92" t="s">
        <v>147</v>
      </c>
      <c r="G92" t="s">
        <v>1038</v>
      </c>
      <c r="H92" t="s">
        <v>100</v>
      </c>
      <c r="I92" t="s">
        <v>1039</v>
      </c>
      <c r="J92" t="s">
        <v>150</v>
      </c>
      <c r="P92">
        <v>48.15</v>
      </c>
      <c r="Q92" t="s">
        <v>1044</v>
      </c>
      <c r="R92" t="s">
        <v>1046</v>
      </c>
      <c r="S92" t="s">
        <v>463</v>
      </c>
      <c r="T92" t="s">
        <v>1039</v>
      </c>
      <c r="U92" t="s">
        <v>112</v>
      </c>
      <c r="V92" t="s">
        <v>1039</v>
      </c>
      <c r="W92" t="s">
        <v>5</v>
      </c>
      <c r="X92" t="s">
        <v>639</v>
      </c>
      <c r="AA92" t="s">
        <v>1041</v>
      </c>
      <c r="AB92">
        <f t="shared" si="8"/>
        <v>1593</v>
      </c>
      <c r="AC92">
        <v>219</v>
      </c>
      <c r="AD92">
        <v>1374</v>
      </c>
      <c r="AE92">
        <v>378</v>
      </c>
      <c r="AF92">
        <v>1215</v>
      </c>
      <c r="AG92" s="88">
        <f t="shared" si="10"/>
        <v>23.728813559322035</v>
      </c>
      <c r="AH92">
        <v>75</v>
      </c>
      <c r="AI92">
        <v>303</v>
      </c>
      <c r="AJ92">
        <f t="shared" si="11"/>
        <v>144</v>
      </c>
      <c r="AK92">
        <f t="shared" si="11"/>
        <v>1071</v>
      </c>
      <c r="AL92" s="88">
        <f t="shared" si="12"/>
        <v>1.8409653465346536</v>
      </c>
      <c r="AP92" t="s">
        <v>598</v>
      </c>
    </row>
    <row r="93" spans="1:59">
      <c r="A93" t="s">
        <v>959</v>
      </c>
      <c r="B93" s="2" t="s">
        <v>694</v>
      </c>
      <c r="C93" s="1" t="s">
        <v>1036</v>
      </c>
      <c r="D93">
        <v>2011</v>
      </c>
      <c r="E93" t="s">
        <v>1037</v>
      </c>
      <c r="F93" t="s">
        <v>147</v>
      </c>
      <c r="G93" t="s">
        <v>1038</v>
      </c>
      <c r="H93" t="s">
        <v>100</v>
      </c>
      <c r="I93" t="s">
        <v>1039</v>
      </c>
      <c r="J93" t="s">
        <v>150</v>
      </c>
      <c r="P93">
        <v>48.15</v>
      </c>
      <c r="Q93" t="s">
        <v>1044</v>
      </c>
      <c r="R93" t="s">
        <v>1047</v>
      </c>
      <c r="S93" t="s">
        <v>463</v>
      </c>
      <c r="T93" t="s">
        <v>1039</v>
      </c>
      <c r="U93" t="s">
        <v>112</v>
      </c>
      <c r="V93" t="s">
        <v>1039</v>
      </c>
      <c r="W93" t="s">
        <v>5</v>
      </c>
      <c r="X93" t="s">
        <v>639</v>
      </c>
      <c r="AA93" t="s">
        <v>1041</v>
      </c>
      <c r="AB93">
        <f t="shared" si="8"/>
        <v>1512</v>
      </c>
      <c r="AC93">
        <v>138</v>
      </c>
      <c r="AD93">
        <v>1374</v>
      </c>
      <c r="AE93">
        <v>351</v>
      </c>
      <c r="AF93">
        <f t="shared" ref="AF93:AF107" si="13">AB93-AE93</f>
        <v>1161</v>
      </c>
      <c r="AG93" s="88">
        <f t="shared" si="10"/>
        <v>23.214285714285715</v>
      </c>
      <c r="AH93">
        <v>48</v>
      </c>
      <c r="AI93">
        <v>303</v>
      </c>
      <c r="AJ93">
        <f t="shared" si="11"/>
        <v>90</v>
      </c>
      <c r="AK93">
        <f t="shared" si="11"/>
        <v>1071</v>
      </c>
      <c r="AL93" s="88">
        <f t="shared" si="12"/>
        <v>1.885148514851485</v>
      </c>
      <c r="AP93" t="s">
        <v>598</v>
      </c>
    </row>
    <row r="94" spans="1:59">
      <c r="A94" t="s">
        <v>959</v>
      </c>
      <c r="B94" s="2" t="s">
        <v>694</v>
      </c>
      <c r="C94" s="1" t="s">
        <v>1036</v>
      </c>
      <c r="D94">
        <v>2011</v>
      </c>
      <c r="E94" t="s">
        <v>1037</v>
      </c>
      <c r="F94" t="s">
        <v>147</v>
      </c>
      <c r="G94" t="s">
        <v>1038</v>
      </c>
      <c r="H94" t="s">
        <v>100</v>
      </c>
      <c r="I94" t="s">
        <v>1039</v>
      </c>
      <c r="J94" t="s">
        <v>150</v>
      </c>
      <c r="P94">
        <v>48.15</v>
      </c>
      <c r="Q94" t="s">
        <v>1044</v>
      </c>
      <c r="R94" t="s">
        <v>1045</v>
      </c>
      <c r="S94" t="s">
        <v>463</v>
      </c>
      <c r="T94" t="s">
        <v>1039</v>
      </c>
      <c r="U94" t="s">
        <v>112</v>
      </c>
      <c r="V94" t="s">
        <v>1039</v>
      </c>
      <c r="W94" t="s">
        <v>5</v>
      </c>
      <c r="X94" t="s">
        <v>639</v>
      </c>
      <c r="AA94" t="s">
        <v>1041</v>
      </c>
      <c r="AB94">
        <f t="shared" si="8"/>
        <v>1202</v>
      </c>
      <c r="AC94">
        <v>67</v>
      </c>
      <c r="AD94">
        <v>1135</v>
      </c>
      <c r="AE94">
        <v>72</v>
      </c>
      <c r="AF94">
        <f t="shared" si="13"/>
        <v>1130</v>
      </c>
      <c r="AG94" s="88">
        <f t="shared" si="10"/>
        <v>5.9900166389351082</v>
      </c>
      <c r="AH94">
        <v>8</v>
      </c>
      <c r="AI94">
        <v>64</v>
      </c>
      <c r="AJ94">
        <f t="shared" si="11"/>
        <v>59</v>
      </c>
      <c r="AK94">
        <f t="shared" si="11"/>
        <v>1071</v>
      </c>
      <c r="AL94" s="88">
        <f t="shared" si="12"/>
        <v>2.2690677966101696</v>
      </c>
      <c r="AP94" t="s">
        <v>598</v>
      </c>
    </row>
    <row r="95" spans="1:59">
      <c r="A95" t="s">
        <v>959</v>
      </c>
      <c r="B95" s="2" t="s">
        <v>694</v>
      </c>
      <c r="C95" s="1" t="s">
        <v>1036</v>
      </c>
      <c r="D95">
        <v>2011</v>
      </c>
      <c r="E95" t="s">
        <v>1037</v>
      </c>
      <c r="F95" t="s">
        <v>147</v>
      </c>
      <c r="G95" t="s">
        <v>1038</v>
      </c>
      <c r="H95" t="s">
        <v>100</v>
      </c>
      <c r="I95" t="s">
        <v>1039</v>
      </c>
      <c r="J95" t="s">
        <v>150</v>
      </c>
      <c r="P95">
        <v>48.15</v>
      </c>
      <c r="Q95" t="s">
        <v>1044</v>
      </c>
      <c r="R95" t="s">
        <v>1046</v>
      </c>
      <c r="S95" t="s">
        <v>463</v>
      </c>
      <c r="T95" t="s">
        <v>1039</v>
      </c>
      <c r="U95" t="s">
        <v>112</v>
      </c>
      <c r="V95" t="s">
        <v>1039</v>
      </c>
      <c r="W95" t="s">
        <v>5</v>
      </c>
      <c r="X95" t="s">
        <v>639</v>
      </c>
      <c r="AA95" t="s">
        <v>1041</v>
      </c>
      <c r="AB95">
        <f t="shared" si="8"/>
        <v>1298</v>
      </c>
      <c r="AC95">
        <v>163</v>
      </c>
      <c r="AD95">
        <v>1135</v>
      </c>
      <c r="AE95">
        <v>83</v>
      </c>
      <c r="AF95">
        <f t="shared" si="13"/>
        <v>1215</v>
      </c>
      <c r="AG95" s="88">
        <f t="shared" si="10"/>
        <v>6.3944530046224966</v>
      </c>
      <c r="AH95">
        <v>19</v>
      </c>
      <c r="AI95">
        <v>64</v>
      </c>
      <c r="AJ95">
        <f t="shared" si="11"/>
        <v>144</v>
      </c>
      <c r="AK95">
        <f t="shared" si="11"/>
        <v>1071</v>
      </c>
      <c r="AL95" s="88">
        <f t="shared" si="12"/>
        <v>2.2080078125</v>
      </c>
      <c r="AP95" t="s">
        <v>598</v>
      </c>
    </row>
    <row r="96" spans="1:59">
      <c r="A96" t="s">
        <v>959</v>
      </c>
      <c r="B96" s="2" t="s">
        <v>694</v>
      </c>
      <c r="C96" s="1" t="s">
        <v>1036</v>
      </c>
      <c r="D96">
        <v>2011</v>
      </c>
      <c r="E96" t="s">
        <v>1037</v>
      </c>
      <c r="F96" t="s">
        <v>147</v>
      </c>
      <c r="G96" t="s">
        <v>1038</v>
      </c>
      <c r="H96" t="s">
        <v>100</v>
      </c>
      <c r="I96" t="s">
        <v>1039</v>
      </c>
      <c r="J96" t="s">
        <v>150</v>
      </c>
      <c r="P96">
        <v>48.15</v>
      </c>
      <c r="Q96" t="s">
        <v>1044</v>
      </c>
      <c r="R96" t="s">
        <v>1047</v>
      </c>
      <c r="S96" t="s">
        <v>463</v>
      </c>
      <c r="T96" t="s">
        <v>1039</v>
      </c>
      <c r="U96" t="s">
        <v>112</v>
      </c>
      <c r="V96" t="s">
        <v>1039</v>
      </c>
      <c r="W96" t="s">
        <v>5</v>
      </c>
      <c r="X96" t="s">
        <v>639</v>
      </c>
      <c r="AA96" t="s">
        <v>1041</v>
      </c>
      <c r="AB96">
        <f t="shared" si="8"/>
        <v>1242</v>
      </c>
      <c r="AC96">
        <v>107</v>
      </c>
      <c r="AD96">
        <v>1135</v>
      </c>
      <c r="AE96">
        <v>81</v>
      </c>
      <c r="AF96">
        <f t="shared" si="13"/>
        <v>1161</v>
      </c>
      <c r="AG96" s="88">
        <f t="shared" si="10"/>
        <v>6.5217391304347823</v>
      </c>
      <c r="AH96">
        <v>17</v>
      </c>
      <c r="AI96">
        <v>64</v>
      </c>
      <c r="AJ96">
        <f t="shared" si="11"/>
        <v>90</v>
      </c>
      <c r="AK96">
        <f t="shared" si="11"/>
        <v>1071</v>
      </c>
      <c r="AL96" s="88">
        <f t="shared" si="12"/>
        <v>3.1609374999999997</v>
      </c>
      <c r="AP96" t="s">
        <v>598</v>
      </c>
    </row>
    <row r="97" spans="1:84">
      <c r="A97" t="s">
        <v>959</v>
      </c>
      <c r="B97" t="s">
        <v>1048</v>
      </c>
      <c r="C97" s="1" t="s">
        <v>326</v>
      </c>
      <c r="D97" s="56">
        <v>2008</v>
      </c>
      <c r="F97" t="s">
        <v>327</v>
      </c>
      <c r="H97" t="s">
        <v>100</v>
      </c>
      <c r="I97" t="s">
        <v>328</v>
      </c>
      <c r="J97" t="s">
        <v>329</v>
      </c>
      <c r="Q97" t="s">
        <v>381</v>
      </c>
      <c r="R97" t="s">
        <v>1049</v>
      </c>
      <c r="S97" t="s">
        <v>507</v>
      </c>
      <c r="U97" t="s">
        <v>112</v>
      </c>
      <c r="V97" t="s">
        <v>1050</v>
      </c>
      <c r="W97" t="s">
        <v>336</v>
      </c>
      <c r="Y97" t="s">
        <v>661</v>
      </c>
      <c r="Z97" t="s">
        <v>1051</v>
      </c>
      <c r="AB97">
        <f t="shared" si="8"/>
        <v>6300</v>
      </c>
      <c r="AC97">
        <v>352</v>
      </c>
      <c r="AD97">
        <v>5948</v>
      </c>
      <c r="AE97">
        <v>1937</v>
      </c>
      <c r="AF97">
        <f t="shared" si="13"/>
        <v>4363</v>
      </c>
      <c r="AG97" s="88">
        <f t="shared" si="10"/>
        <v>30.746031746031747</v>
      </c>
      <c r="AH97">
        <v>188</v>
      </c>
      <c r="AI97">
        <v>1749</v>
      </c>
      <c r="AJ97">
        <f t="shared" si="11"/>
        <v>164</v>
      </c>
      <c r="AK97">
        <f t="shared" si="11"/>
        <v>4199</v>
      </c>
      <c r="AL97" s="88">
        <f t="shared" si="12"/>
        <v>2.7521371097072893</v>
      </c>
      <c r="AT97">
        <v>2.23</v>
      </c>
      <c r="AU97">
        <v>1.7</v>
      </c>
      <c r="AV97">
        <v>2.94</v>
      </c>
      <c r="AX97" t="s">
        <v>1052</v>
      </c>
      <c r="CF97" t="s">
        <v>1053</v>
      </c>
    </row>
    <row r="98" spans="1:84">
      <c r="A98" t="s">
        <v>959</v>
      </c>
      <c r="B98" t="s">
        <v>1048</v>
      </c>
      <c r="C98" s="1" t="s">
        <v>326</v>
      </c>
      <c r="D98" s="56">
        <v>2008</v>
      </c>
      <c r="F98" t="s">
        <v>327</v>
      </c>
      <c r="H98" t="s">
        <v>100</v>
      </c>
      <c r="I98" t="s">
        <v>328</v>
      </c>
      <c r="J98" t="s">
        <v>329</v>
      </c>
      <c r="Q98" t="s">
        <v>84</v>
      </c>
      <c r="R98" t="s">
        <v>1054</v>
      </c>
      <c r="S98" t="s">
        <v>507</v>
      </c>
      <c r="U98" t="s">
        <v>112</v>
      </c>
      <c r="V98" t="s">
        <v>1055</v>
      </c>
      <c r="W98" t="s">
        <v>336</v>
      </c>
      <c r="Y98" t="s">
        <v>661</v>
      </c>
      <c r="Z98" t="s">
        <v>1051</v>
      </c>
      <c r="AB98">
        <f t="shared" si="8"/>
        <v>6128</v>
      </c>
      <c r="AC98">
        <v>180</v>
      </c>
      <c r="AD98">
        <v>5948</v>
      </c>
      <c r="AE98">
        <v>1843</v>
      </c>
      <c r="AF98">
        <f t="shared" si="13"/>
        <v>4285</v>
      </c>
      <c r="AG98" s="88">
        <f t="shared" si="10"/>
        <v>30.075065274151434</v>
      </c>
      <c r="AH98">
        <v>94</v>
      </c>
      <c r="AI98">
        <v>1749</v>
      </c>
      <c r="AJ98">
        <f t="shared" si="11"/>
        <v>86</v>
      </c>
      <c r="AK98">
        <f t="shared" si="11"/>
        <v>4199</v>
      </c>
      <c r="AL98" s="88">
        <f t="shared" si="12"/>
        <v>2.6241307325116012</v>
      </c>
      <c r="BO98">
        <v>2.97</v>
      </c>
      <c r="BP98">
        <v>2.5299999999999998</v>
      </c>
      <c r="BQ98">
        <v>1.88</v>
      </c>
      <c r="BR98">
        <v>1.94</v>
      </c>
    </row>
    <row r="99" spans="1:84">
      <c r="A99" t="s">
        <v>959</v>
      </c>
      <c r="B99" t="s">
        <v>1048</v>
      </c>
      <c r="C99" s="1" t="s">
        <v>326</v>
      </c>
      <c r="D99" s="56">
        <v>2008</v>
      </c>
      <c r="F99" t="s">
        <v>327</v>
      </c>
      <c r="H99" t="s">
        <v>100</v>
      </c>
      <c r="I99" t="s">
        <v>328</v>
      </c>
      <c r="J99" t="s">
        <v>329</v>
      </c>
      <c r="Q99" t="s">
        <v>84</v>
      </c>
      <c r="R99" t="s">
        <v>1056</v>
      </c>
      <c r="S99" t="s">
        <v>507</v>
      </c>
      <c r="U99" t="s">
        <v>112</v>
      </c>
      <c r="V99" t="s">
        <v>1055</v>
      </c>
      <c r="W99" t="s">
        <v>336</v>
      </c>
      <c r="Y99" t="s">
        <v>661</v>
      </c>
      <c r="Z99" t="s">
        <v>1051</v>
      </c>
      <c r="AB99">
        <f t="shared" si="8"/>
        <v>6059</v>
      </c>
      <c r="AC99">
        <v>111</v>
      </c>
      <c r="AD99">
        <v>5948</v>
      </c>
      <c r="AE99">
        <v>1809</v>
      </c>
      <c r="AF99">
        <f t="shared" si="13"/>
        <v>4250</v>
      </c>
      <c r="AG99" s="88">
        <f t="shared" si="10"/>
        <v>29.856411949166528</v>
      </c>
      <c r="AH99">
        <v>60</v>
      </c>
      <c r="AI99">
        <v>1749</v>
      </c>
      <c r="AJ99">
        <f t="shared" si="11"/>
        <v>51</v>
      </c>
      <c r="AK99">
        <f t="shared" si="11"/>
        <v>4199</v>
      </c>
      <c r="AL99" s="88">
        <f t="shared" si="12"/>
        <v>2.8244711263579187</v>
      </c>
      <c r="BO99">
        <v>3.08</v>
      </c>
      <c r="BP99">
        <v>2.61</v>
      </c>
      <c r="BQ99">
        <v>1.88</v>
      </c>
      <c r="BR99">
        <v>1.94</v>
      </c>
    </row>
    <row r="100" spans="1:84">
      <c r="A100" t="s">
        <v>959</v>
      </c>
      <c r="B100" t="s">
        <v>1048</v>
      </c>
      <c r="C100" s="1" t="s">
        <v>326</v>
      </c>
      <c r="D100" s="56">
        <v>2008</v>
      </c>
      <c r="F100" t="s">
        <v>327</v>
      </c>
      <c r="H100" t="s">
        <v>100</v>
      </c>
      <c r="I100" t="s">
        <v>328</v>
      </c>
      <c r="J100" t="s">
        <v>329</v>
      </c>
      <c r="Q100" t="s">
        <v>84</v>
      </c>
      <c r="R100" t="s">
        <v>1057</v>
      </c>
      <c r="S100" t="s">
        <v>507</v>
      </c>
      <c r="U100" t="s">
        <v>112</v>
      </c>
      <c r="V100" t="s">
        <v>1055</v>
      </c>
      <c r="W100" t="s">
        <v>336</v>
      </c>
      <c r="Y100" t="s">
        <v>661</v>
      </c>
      <c r="Z100" t="s">
        <v>1051</v>
      </c>
      <c r="AB100">
        <f t="shared" si="8"/>
        <v>5998</v>
      </c>
      <c r="AC100">
        <v>50</v>
      </c>
      <c r="AD100">
        <v>5948</v>
      </c>
      <c r="AE100">
        <v>1778</v>
      </c>
      <c r="AF100">
        <f t="shared" si="13"/>
        <v>4220</v>
      </c>
      <c r="AG100" s="88">
        <f t="shared" si="10"/>
        <v>29.643214404801601</v>
      </c>
      <c r="AH100">
        <v>29</v>
      </c>
      <c r="AI100">
        <v>1749</v>
      </c>
      <c r="AJ100">
        <f t="shared" si="11"/>
        <v>21</v>
      </c>
      <c r="AK100">
        <f t="shared" si="11"/>
        <v>4199</v>
      </c>
      <c r="AL100" s="88">
        <f t="shared" si="12"/>
        <v>3.3153911078439382</v>
      </c>
      <c r="BO100">
        <v>3.68</v>
      </c>
      <c r="BP100">
        <v>2.9</v>
      </c>
      <c r="BQ100">
        <v>1.88</v>
      </c>
      <c r="BR100">
        <v>1.94</v>
      </c>
    </row>
    <row r="101" spans="1:84">
      <c r="A101" t="s">
        <v>959</v>
      </c>
      <c r="B101" t="s">
        <v>1048</v>
      </c>
      <c r="C101" s="1" t="s">
        <v>326</v>
      </c>
      <c r="D101" s="56">
        <v>2008</v>
      </c>
      <c r="F101" t="s">
        <v>327</v>
      </c>
      <c r="H101" t="s">
        <v>100</v>
      </c>
      <c r="I101" t="s">
        <v>328</v>
      </c>
      <c r="J101" t="s">
        <v>329</v>
      </c>
      <c r="Q101" t="s">
        <v>84</v>
      </c>
      <c r="R101" t="s">
        <v>355</v>
      </c>
      <c r="S101" t="s">
        <v>507</v>
      </c>
      <c r="U101" t="s">
        <v>112</v>
      </c>
      <c r="V101" t="s">
        <v>1055</v>
      </c>
      <c r="W101" t="s">
        <v>336</v>
      </c>
      <c r="Y101" t="s">
        <v>661</v>
      </c>
      <c r="Z101" t="s">
        <v>1051</v>
      </c>
      <c r="AB101">
        <f t="shared" si="8"/>
        <v>5957</v>
      </c>
      <c r="AC101">
        <v>9</v>
      </c>
      <c r="AD101">
        <v>5948</v>
      </c>
      <c r="AE101">
        <v>1754</v>
      </c>
      <c r="AF101">
        <f t="shared" si="13"/>
        <v>4203</v>
      </c>
      <c r="AG101" s="88">
        <f t="shared" si="10"/>
        <v>29.444351183481619</v>
      </c>
      <c r="AH101">
        <v>5</v>
      </c>
      <c r="AI101">
        <v>1749</v>
      </c>
      <c r="AJ101">
        <f t="shared" si="11"/>
        <v>4</v>
      </c>
      <c r="AK101">
        <f t="shared" si="11"/>
        <v>4199</v>
      </c>
      <c r="AL101" s="88">
        <f t="shared" si="12"/>
        <v>3.0010005717552888</v>
      </c>
      <c r="BO101">
        <v>3.11</v>
      </c>
      <c r="BP101">
        <v>2.15</v>
      </c>
      <c r="BQ101">
        <v>1.88</v>
      </c>
      <c r="BR101">
        <v>1.94</v>
      </c>
    </row>
    <row r="102" spans="1:84">
      <c r="A102" t="s">
        <v>959</v>
      </c>
      <c r="B102" t="s">
        <v>1058</v>
      </c>
      <c r="C102" s="1" t="s">
        <v>1059</v>
      </c>
      <c r="D102">
        <v>2014</v>
      </c>
      <c r="F102" t="s">
        <v>1060</v>
      </c>
      <c r="G102" t="s">
        <v>375</v>
      </c>
      <c r="H102" t="s">
        <v>100</v>
      </c>
      <c r="I102" t="s">
        <v>1061</v>
      </c>
      <c r="Q102" t="s">
        <v>156</v>
      </c>
      <c r="R102" t="s">
        <v>1062</v>
      </c>
      <c r="S102" t="s">
        <v>1063</v>
      </c>
      <c r="T102" t="s">
        <v>363</v>
      </c>
      <c r="U102" t="s">
        <v>112</v>
      </c>
      <c r="V102" t="s">
        <v>1061</v>
      </c>
      <c r="W102" t="s">
        <v>5</v>
      </c>
      <c r="X102" t="s">
        <v>639</v>
      </c>
      <c r="AA102" t="s">
        <v>733</v>
      </c>
      <c r="AB102">
        <v>1756</v>
      </c>
      <c r="AC102">
        <f>AB102-AD102</f>
        <v>783</v>
      </c>
      <c r="AD102">
        <v>973</v>
      </c>
      <c r="AE102">
        <v>97</v>
      </c>
      <c r="AF102">
        <f t="shared" si="13"/>
        <v>1659</v>
      </c>
      <c r="AG102" s="88">
        <f t="shared" si="10"/>
        <v>5.523917995444191</v>
      </c>
      <c r="AT102" s="88">
        <v>1.48</v>
      </c>
      <c r="AU102" s="88">
        <v>1.18</v>
      </c>
      <c r="AV102" s="88">
        <v>1.86</v>
      </c>
      <c r="AW102" s="88">
        <v>1E-3</v>
      </c>
      <c r="AX102" s="88" t="s">
        <v>1064</v>
      </c>
    </row>
    <row r="103" spans="1:84">
      <c r="A103" t="s">
        <v>959</v>
      </c>
      <c r="B103" t="s">
        <v>1058</v>
      </c>
      <c r="C103" s="1" t="s">
        <v>1059</v>
      </c>
      <c r="D103">
        <v>2014</v>
      </c>
      <c r="F103" t="s">
        <v>1060</v>
      </c>
      <c r="G103" t="s">
        <v>375</v>
      </c>
      <c r="H103" t="s">
        <v>100</v>
      </c>
      <c r="I103" t="s">
        <v>1061</v>
      </c>
      <c r="Q103" t="s">
        <v>156</v>
      </c>
      <c r="R103" t="s">
        <v>1062</v>
      </c>
      <c r="S103" t="s">
        <v>1063</v>
      </c>
      <c r="T103" t="s">
        <v>363</v>
      </c>
      <c r="U103" t="s">
        <v>112</v>
      </c>
      <c r="V103" t="s">
        <v>1061</v>
      </c>
      <c r="W103" t="s">
        <v>5</v>
      </c>
      <c r="X103" t="s">
        <v>639</v>
      </c>
      <c r="AA103" t="s">
        <v>733</v>
      </c>
      <c r="AB103">
        <v>1756</v>
      </c>
      <c r="AC103">
        <f t="shared" ref="AC103:AC107" si="14">AB103-AD103</f>
        <v>783</v>
      </c>
      <c r="AD103">
        <v>973</v>
      </c>
      <c r="AE103">
        <v>97</v>
      </c>
      <c r="AF103">
        <f t="shared" si="13"/>
        <v>1659</v>
      </c>
      <c r="AG103" s="88">
        <f t="shared" si="10"/>
        <v>5.523917995444191</v>
      </c>
      <c r="AT103" s="88">
        <v>1.53</v>
      </c>
      <c r="AU103" s="88">
        <v>1.21</v>
      </c>
      <c r="AV103" s="88">
        <v>1.92</v>
      </c>
      <c r="AW103" s="88" t="s">
        <v>311</v>
      </c>
      <c r="AX103" s="88" t="s">
        <v>1065</v>
      </c>
    </row>
    <row r="104" spans="1:84">
      <c r="A104" t="s">
        <v>959</v>
      </c>
      <c r="B104" t="s">
        <v>1058</v>
      </c>
      <c r="C104" s="1" t="s">
        <v>1059</v>
      </c>
      <c r="D104">
        <v>2014</v>
      </c>
      <c r="F104" t="s">
        <v>1060</v>
      </c>
      <c r="G104" t="s">
        <v>375</v>
      </c>
      <c r="H104" t="s">
        <v>100</v>
      </c>
      <c r="I104" t="s">
        <v>1061</v>
      </c>
      <c r="Q104" t="s">
        <v>156</v>
      </c>
      <c r="R104" t="s">
        <v>1062</v>
      </c>
      <c r="S104" t="s">
        <v>1063</v>
      </c>
      <c r="T104" t="s">
        <v>363</v>
      </c>
      <c r="U104" t="s">
        <v>112</v>
      </c>
      <c r="V104" t="s">
        <v>1061</v>
      </c>
      <c r="W104" t="s">
        <v>5</v>
      </c>
      <c r="X104" t="s">
        <v>639</v>
      </c>
      <c r="AA104" t="s">
        <v>733</v>
      </c>
      <c r="AB104">
        <v>1756</v>
      </c>
      <c r="AC104">
        <f t="shared" si="14"/>
        <v>783</v>
      </c>
      <c r="AD104">
        <v>973</v>
      </c>
      <c r="AE104">
        <v>97</v>
      </c>
      <c r="AF104">
        <f t="shared" si="13"/>
        <v>1659</v>
      </c>
      <c r="AG104" s="88">
        <f t="shared" si="10"/>
        <v>5.523917995444191</v>
      </c>
      <c r="AT104" s="88">
        <v>1.57</v>
      </c>
      <c r="AU104" s="88">
        <v>1.23</v>
      </c>
      <c r="AV104" s="88">
        <v>2</v>
      </c>
      <c r="AW104" s="88" t="s">
        <v>311</v>
      </c>
      <c r="AX104" s="88" t="s">
        <v>1066</v>
      </c>
    </row>
    <row r="105" spans="1:84">
      <c r="A105" t="s">
        <v>959</v>
      </c>
      <c r="B105" t="s">
        <v>1058</v>
      </c>
      <c r="C105" s="1" t="s">
        <v>1059</v>
      </c>
      <c r="D105">
        <v>2014</v>
      </c>
      <c r="F105" t="s">
        <v>1060</v>
      </c>
      <c r="G105" t="s">
        <v>375</v>
      </c>
      <c r="H105" t="s">
        <v>100</v>
      </c>
      <c r="I105" t="s">
        <v>1061</v>
      </c>
      <c r="Q105" t="s">
        <v>156</v>
      </c>
      <c r="R105" t="s">
        <v>1062</v>
      </c>
      <c r="S105" t="s">
        <v>1063</v>
      </c>
      <c r="T105" t="s">
        <v>363</v>
      </c>
      <c r="U105" t="s">
        <v>112</v>
      </c>
      <c r="V105" t="s">
        <v>1061</v>
      </c>
      <c r="W105" t="s">
        <v>5</v>
      </c>
      <c r="X105" t="s">
        <v>639</v>
      </c>
      <c r="AA105" t="s">
        <v>733</v>
      </c>
      <c r="AB105">
        <v>1756</v>
      </c>
      <c r="AC105">
        <f t="shared" si="14"/>
        <v>783</v>
      </c>
      <c r="AD105">
        <v>973</v>
      </c>
      <c r="AE105">
        <v>97</v>
      </c>
      <c r="AF105">
        <f t="shared" si="13"/>
        <v>1659</v>
      </c>
      <c r="AG105" s="88">
        <f t="shared" si="10"/>
        <v>5.523917995444191</v>
      </c>
      <c r="AT105" s="88">
        <v>1.27</v>
      </c>
      <c r="AU105" s="88" t="s">
        <v>1067</v>
      </c>
      <c r="AV105" s="88">
        <v>1.76</v>
      </c>
      <c r="AW105" s="88">
        <v>0.16</v>
      </c>
      <c r="AX105" s="88" t="s">
        <v>1068</v>
      </c>
    </row>
    <row r="106" spans="1:84">
      <c r="A106" t="s">
        <v>959</v>
      </c>
      <c r="B106" t="s">
        <v>1058</v>
      </c>
      <c r="C106" s="1" t="s">
        <v>1059</v>
      </c>
      <c r="D106">
        <v>2014</v>
      </c>
      <c r="F106" t="s">
        <v>1060</v>
      </c>
      <c r="G106" t="s">
        <v>375</v>
      </c>
      <c r="H106" t="s">
        <v>100</v>
      </c>
      <c r="I106" t="s">
        <v>1061</v>
      </c>
      <c r="Q106" t="s">
        <v>156</v>
      </c>
      <c r="R106" t="s">
        <v>1062</v>
      </c>
      <c r="S106" t="s">
        <v>1063</v>
      </c>
      <c r="T106" t="s">
        <v>363</v>
      </c>
      <c r="U106" t="s">
        <v>112</v>
      </c>
      <c r="V106" t="s">
        <v>1061</v>
      </c>
      <c r="W106" t="s">
        <v>5</v>
      </c>
      <c r="X106" t="s">
        <v>639</v>
      </c>
      <c r="AA106" t="s">
        <v>733</v>
      </c>
      <c r="AB106">
        <v>1756</v>
      </c>
      <c r="AC106">
        <f t="shared" si="14"/>
        <v>783</v>
      </c>
      <c r="AD106">
        <v>973</v>
      </c>
      <c r="AE106">
        <v>97</v>
      </c>
      <c r="AF106">
        <f t="shared" si="13"/>
        <v>1659</v>
      </c>
      <c r="AG106" s="88">
        <f t="shared" si="10"/>
        <v>5.523917995444191</v>
      </c>
      <c r="AT106" s="88">
        <v>1.57</v>
      </c>
      <c r="AU106" s="88">
        <v>1.19</v>
      </c>
      <c r="AV106" s="88">
        <v>2.08</v>
      </c>
      <c r="AW106" s="88">
        <v>2E-3</v>
      </c>
      <c r="AX106" s="88" t="s">
        <v>1069</v>
      </c>
    </row>
    <row r="107" spans="1:84">
      <c r="A107" t="s">
        <v>959</v>
      </c>
      <c r="B107" t="s">
        <v>1058</v>
      </c>
      <c r="C107" s="1" t="s">
        <v>1059</v>
      </c>
      <c r="D107">
        <v>2014</v>
      </c>
      <c r="F107" t="s">
        <v>1060</v>
      </c>
      <c r="G107" t="s">
        <v>375</v>
      </c>
      <c r="H107" t="s">
        <v>100</v>
      </c>
      <c r="I107" t="s">
        <v>1061</v>
      </c>
      <c r="Q107" t="s">
        <v>156</v>
      </c>
      <c r="R107" t="s">
        <v>1062</v>
      </c>
      <c r="S107" t="s">
        <v>1063</v>
      </c>
      <c r="T107" t="s">
        <v>363</v>
      </c>
      <c r="U107" t="s">
        <v>112</v>
      </c>
      <c r="V107" t="s">
        <v>1061</v>
      </c>
      <c r="W107" t="s">
        <v>5</v>
      </c>
      <c r="X107" t="s">
        <v>639</v>
      </c>
      <c r="AA107" t="s">
        <v>733</v>
      </c>
      <c r="AB107">
        <v>1756</v>
      </c>
      <c r="AC107">
        <f t="shared" si="14"/>
        <v>783</v>
      </c>
      <c r="AD107">
        <v>973</v>
      </c>
      <c r="AE107">
        <v>97</v>
      </c>
      <c r="AF107">
        <f t="shared" si="13"/>
        <v>1659</v>
      </c>
      <c r="AG107" s="88">
        <f t="shared" si="10"/>
        <v>5.523917995444191</v>
      </c>
      <c r="AT107" s="88">
        <v>1.25</v>
      </c>
      <c r="AU107" s="88">
        <v>0.91</v>
      </c>
      <c r="AV107" s="88">
        <v>1.73</v>
      </c>
      <c r="AW107" s="88">
        <v>0.16500000000000001</v>
      </c>
      <c r="AX107" s="88" t="s">
        <v>1070</v>
      </c>
    </row>
    <row r="108" spans="1:84">
      <c r="A108" t="s">
        <v>959</v>
      </c>
      <c r="B108" s="2" t="s">
        <v>694</v>
      </c>
      <c r="C108" s="1" t="s">
        <v>1071</v>
      </c>
      <c r="D108">
        <v>2016</v>
      </c>
      <c r="E108" t="s">
        <v>1072</v>
      </c>
      <c r="F108" t="s">
        <v>500</v>
      </c>
      <c r="G108" t="s">
        <v>1073</v>
      </c>
      <c r="H108" t="s">
        <v>100</v>
      </c>
      <c r="I108" t="s">
        <v>1074</v>
      </c>
      <c r="J108" t="s">
        <v>1075</v>
      </c>
      <c r="P108">
        <v>100</v>
      </c>
      <c r="Q108" t="s">
        <v>1076</v>
      </c>
      <c r="R108" t="s">
        <v>1017</v>
      </c>
      <c r="S108" t="s">
        <v>463</v>
      </c>
      <c r="T108" t="s">
        <v>1077</v>
      </c>
      <c r="U108" t="s">
        <v>112</v>
      </c>
      <c r="V108" t="s">
        <v>908</v>
      </c>
      <c r="W108" t="s">
        <v>5</v>
      </c>
      <c r="X108" t="s">
        <v>639</v>
      </c>
      <c r="AB108">
        <v>343</v>
      </c>
      <c r="AL108">
        <v>2.46</v>
      </c>
      <c r="AM108">
        <v>1.69</v>
      </c>
      <c r="AN108">
        <v>3.58</v>
      </c>
      <c r="AO108">
        <v>1E-3</v>
      </c>
      <c r="AP108" t="s">
        <v>598</v>
      </c>
      <c r="BB108">
        <v>2.04</v>
      </c>
      <c r="BC108">
        <v>1.29</v>
      </c>
      <c r="BD108">
        <v>3.23</v>
      </c>
      <c r="BE108">
        <v>0.01</v>
      </c>
      <c r="BF108" t="s">
        <v>598</v>
      </c>
      <c r="BG108" t="s">
        <v>1078</v>
      </c>
    </row>
    <row r="109" spans="1:84">
      <c r="A109" t="s">
        <v>959</v>
      </c>
      <c r="B109" s="2" t="s">
        <v>694</v>
      </c>
      <c r="C109" s="1" t="s">
        <v>1071</v>
      </c>
      <c r="D109">
        <v>2016</v>
      </c>
      <c r="E109" t="s">
        <v>1072</v>
      </c>
      <c r="F109" t="s">
        <v>500</v>
      </c>
      <c r="G109" t="s">
        <v>1073</v>
      </c>
      <c r="H109" t="s">
        <v>100</v>
      </c>
      <c r="I109" t="s">
        <v>1074</v>
      </c>
      <c r="J109" t="s">
        <v>1075</v>
      </c>
      <c r="P109">
        <v>100</v>
      </c>
      <c r="Q109" t="s">
        <v>1079</v>
      </c>
      <c r="R109" t="s">
        <v>1080</v>
      </c>
      <c r="S109" t="s">
        <v>1081</v>
      </c>
      <c r="T109" t="s">
        <v>1077</v>
      </c>
      <c r="U109" t="s">
        <v>112</v>
      </c>
      <c r="V109" t="s">
        <v>908</v>
      </c>
      <c r="W109" t="s">
        <v>5</v>
      </c>
      <c r="X109" t="s">
        <v>639</v>
      </c>
      <c r="AB109">
        <v>343</v>
      </c>
      <c r="AL109">
        <v>1.93</v>
      </c>
      <c r="AM109">
        <v>1.2</v>
      </c>
      <c r="AN109">
        <v>3.08</v>
      </c>
      <c r="AO109">
        <v>0.01</v>
      </c>
      <c r="AP109" t="s">
        <v>598</v>
      </c>
      <c r="BB109">
        <v>2.75</v>
      </c>
      <c r="BC109">
        <v>1.53</v>
      </c>
      <c r="BD109">
        <v>4.9400000000000004</v>
      </c>
      <c r="BE109">
        <v>0.01</v>
      </c>
      <c r="BF109" t="s">
        <v>598</v>
      </c>
      <c r="BG109" t="s">
        <v>1078</v>
      </c>
    </row>
    <row r="110" spans="1:84">
      <c r="A110" t="s">
        <v>959</v>
      </c>
      <c r="B110" s="2" t="s">
        <v>694</v>
      </c>
      <c r="C110" s="1" t="s">
        <v>1071</v>
      </c>
      <c r="D110">
        <v>2016</v>
      </c>
      <c r="E110" t="s">
        <v>1072</v>
      </c>
      <c r="F110" t="s">
        <v>500</v>
      </c>
      <c r="G110" t="s">
        <v>1073</v>
      </c>
      <c r="H110" t="s">
        <v>100</v>
      </c>
      <c r="I110" t="s">
        <v>1074</v>
      </c>
      <c r="J110" t="s">
        <v>1075</v>
      </c>
      <c r="P110">
        <v>100</v>
      </c>
      <c r="Q110" t="s">
        <v>1079</v>
      </c>
      <c r="R110" t="s">
        <v>1082</v>
      </c>
      <c r="S110" t="s">
        <v>1081</v>
      </c>
      <c r="T110" t="s">
        <v>1077</v>
      </c>
      <c r="U110" t="s">
        <v>112</v>
      </c>
      <c r="V110" t="s">
        <v>908</v>
      </c>
      <c r="W110" t="s">
        <v>5</v>
      </c>
      <c r="X110" t="s">
        <v>639</v>
      </c>
      <c r="AB110">
        <v>343</v>
      </c>
      <c r="AL110">
        <v>2.23</v>
      </c>
      <c r="AM110">
        <v>1.19</v>
      </c>
      <c r="AN110">
        <v>4.2</v>
      </c>
      <c r="AO110">
        <v>0.05</v>
      </c>
      <c r="AP110" t="s">
        <v>598</v>
      </c>
      <c r="BB110">
        <v>4.96</v>
      </c>
      <c r="BC110">
        <v>2.14</v>
      </c>
      <c r="BD110">
        <v>11.5</v>
      </c>
      <c r="BE110">
        <v>1E-3</v>
      </c>
      <c r="BF110" t="s">
        <v>598</v>
      </c>
      <c r="BG110" t="s">
        <v>1078</v>
      </c>
    </row>
    <row r="111" spans="1:84">
      <c r="A111" t="s">
        <v>959</v>
      </c>
      <c r="B111" s="2" t="s">
        <v>694</v>
      </c>
      <c r="C111" s="1" t="s">
        <v>1071</v>
      </c>
      <c r="D111">
        <v>2016</v>
      </c>
      <c r="E111" t="s">
        <v>1072</v>
      </c>
      <c r="F111" t="s">
        <v>500</v>
      </c>
      <c r="G111" t="s">
        <v>1073</v>
      </c>
      <c r="H111" t="s">
        <v>100</v>
      </c>
      <c r="I111" t="s">
        <v>1074</v>
      </c>
      <c r="J111" t="s">
        <v>1075</v>
      </c>
      <c r="P111">
        <v>100</v>
      </c>
      <c r="Q111" t="s">
        <v>1079</v>
      </c>
      <c r="R111" t="s">
        <v>1083</v>
      </c>
      <c r="S111" t="s">
        <v>1081</v>
      </c>
      <c r="T111" t="s">
        <v>1077</v>
      </c>
      <c r="U111" t="s">
        <v>112</v>
      </c>
      <c r="V111" t="s">
        <v>908</v>
      </c>
      <c r="W111" t="s">
        <v>5</v>
      </c>
      <c r="X111" t="s">
        <v>639</v>
      </c>
      <c r="AB111">
        <v>343</v>
      </c>
      <c r="AL111">
        <v>1.57</v>
      </c>
      <c r="AM111">
        <v>1.1599999999999999</v>
      </c>
      <c r="AN111">
        <v>2.12</v>
      </c>
      <c r="AO111">
        <v>0.01</v>
      </c>
      <c r="AP111" t="s">
        <v>598</v>
      </c>
      <c r="BB111">
        <v>2.33</v>
      </c>
      <c r="BC111">
        <v>1.55</v>
      </c>
      <c r="BD111">
        <v>3.49</v>
      </c>
      <c r="BE111">
        <v>1E-3</v>
      </c>
      <c r="BF111" t="s">
        <v>598</v>
      </c>
      <c r="BG111" t="s">
        <v>1078</v>
      </c>
    </row>
    <row r="112" spans="1:84">
      <c r="A112" t="s">
        <v>959</v>
      </c>
      <c r="B112" s="2" t="s">
        <v>694</v>
      </c>
      <c r="C112" s="1" t="s">
        <v>1071</v>
      </c>
      <c r="D112">
        <v>2016</v>
      </c>
      <c r="E112" t="s">
        <v>1072</v>
      </c>
      <c r="F112" t="s">
        <v>500</v>
      </c>
      <c r="G112" t="s">
        <v>1073</v>
      </c>
      <c r="H112" t="s">
        <v>100</v>
      </c>
      <c r="I112" t="s">
        <v>1074</v>
      </c>
      <c r="J112" t="s">
        <v>1075</v>
      </c>
      <c r="P112">
        <v>100</v>
      </c>
      <c r="Q112" t="s">
        <v>1076</v>
      </c>
      <c r="R112" t="s">
        <v>1017</v>
      </c>
      <c r="S112" t="s">
        <v>463</v>
      </c>
      <c r="T112" t="s">
        <v>1077</v>
      </c>
      <c r="U112" t="s">
        <v>112</v>
      </c>
      <c r="V112" t="s">
        <v>908</v>
      </c>
      <c r="W112" t="s">
        <v>5</v>
      </c>
      <c r="X112" t="s">
        <v>639</v>
      </c>
      <c r="AB112">
        <v>218</v>
      </c>
      <c r="AL112">
        <v>1.49</v>
      </c>
      <c r="AM112">
        <v>0.85</v>
      </c>
      <c r="AN112">
        <v>2.62</v>
      </c>
      <c r="AP112" t="s">
        <v>598</v>
      </c>
      <c r="BB112">
        <v>0.94</v>
      </c>
      <c r="BC112">
        <v>0.49</v>
      </c>
      <c r="BD112">
        <v>1.82</v>
      </c>
      <c r="BF112" t="s">
        <v>599</v>
      </c>
      <c r="BG112" t="s">
        <v>1078</v>
      </c>
    </row>
    <row r="113" spans="1:59">
      <c r="A113" t="s">
        <v>959</v>
      </c>
      <c r="B113" s="2" t="s">
        <v>694</v>
      </c>
      <c r="C113" s="1" t="s">
        <v>1071</v>
      </c>
      <c r="D113">
        <v>2016</v>
      </c>
      <c r="E113" t="s">
        <v>1072</v>
      </c>
      <c r="F113" t="s">
        <v>500</v>
      </c>
      <c r="G113" t="s">
        <v>1073</v>
      </c>
      <c r="H113" t="s">
        <v>100</v>
      </c>
      <c r="I113" t="s">
        <v>1074</v>
      </c>
      <c r="J113" t="s">
        <v>1075</v>
      </c>
      <c r="P113">
        <v>100</v>
      </c>
      <c r="Q113" t="s">
        <v>1079</v>
      </c>
      <c r="R113" t="s">
        <v>1080</v>
      </c>
      <c r="S113" t="s">
        <v>1081</v>
      </c>
      <c r="T113" t="s">
        <v>1077</v>
      </c>
      <c r="U113" t="s">
        <v>112</v>
      </c>
      <c r="V113" t="s">
        <v>908</v>
      </c>
      <c r="W113" t="s">
        <v>5</v>
      </c>
      <c r="X113" t="s">
        <v>639</v>
      </c>
      <c r="AB113">
        <v>218</v>
      </c>
      <c r="AL113">
        <v>1.88</v>
      </c>
      <c r="AM113">
        <v>0.92</v>
      </c>
      <c r="AN113">
        <v>3.84</v>
      </c>
      <c r="AO113">
        <v>0.09</v>
      </c>
      <c r="AP113" t="s">
        <v>598</v>
      </c>
      <c r="BB113">
        <v>1.94</v>
      </c>
      <c r="BC113">
        <v>0.87</v>
      </c>
      <c r="BD113">
        <v>4.3499999999999996</v>
      </c>
      <c r="BF113" t="s">
        <v>598</v>
      </c>
      <c r="BG113" t="s">
        <v>1078</v>
      </c>
    </row>
    <row r="114" spans="1:59">
      <c r="A114" t="s">
        <v>959</v>
      </c>
      <c r="B114" s="2" t="s">
        <v>694</v>
      </c>
      <c r="C114" s="1" t="s">
        <v>1071</v>
      </c>
      <c r="D114">
        <v>2016</v>
      </c>
      <c r="E114" t="s">
        <v>1072</v>
      </c>
      <c r="F114" t="s">
        <v>500</v>
      </c>
      <c r="G114" t="s">
        <v>1073</v>
      </c>
      <c r="H114" t="s">
        <v>100</v>
      </c>
      <c r="I114" t="s">
        <v>1074</v>
      </c>
      <c r="J114" t="s">
        <v>1075</v>
      </c>
      <c r="P114">
        <v>100</v>
      </c>
      <c r="Q114" t="s">
        <v>1079</v>
      </c>
      <c r="R114" t="s">
        <v>1082</v>
      </c>
      <c r="S114" t="s">
        <v>1081</v>
      </c>
      <c r="T114" t="s">
        <v>1077</v>
      </c>
      <c r="U114" t="s">
        <v>112</v>
      </c>
      <c r="V114" t="s">
        <v>908</v>
      </c>
      <c r="W114" t="s">
        <v>5</v>
      </c>
      <c r="X114" t="s">
        <v>639</v>
      </c>
      <c r="AB114">
        <v>218</v>
      </c>
      <c r="AL114">
        <v>2.6</v>
      </c>
      <c r="AM114">
        <v>0.99</v>
      </c>
      <c r="AN114">
        <v>6.77</v>
      </c>
      <c r="AO114">
        <v>0.09</v>
      </c>
      <c r="AP114" t="s">
        <v>598</v>
      </c>
      <c r="BB114">
        <v>3.64</v>
      </c>
      <c r="BC114">
        <v>1.07</v>
      </c>
      <c r="BD114">
        <v>12.38</v>
      </c>
      <c r="BE114">
        <v>0.05</v>
      </c>
      <c r="BF114" t="s">
        <v>598</v>
      </c>
      <c r="BG114" t="s">
        <v>1078</v>
      </c>
    </row>
    <row r="115" spans="1:59">
      <c r="A115" t="s">
        <v>959</v>
      </c>
      <c r="B115" s="2" t="s">
        <v>694</v>
      </c>
      <c r="C115" s="1" t="s">
        <v>1071</v>
      </c>
      <c r="D115">
        <v>2016</v>
      </c>
      <c r="E115" t="s">
        <v>1072</v>
      </c>
      <c r="F115" t="s">
        <v>500</v>
      </c>
      <c r="G115" t="s">
        <v>1073</v>
      </c>
      <c r="H115" t="s">
        <v>100</v>
      </c>
      <c r="I115" t="s">
        <v>1074</v>
      </c>
      <c r="J115" t="s">
        <v>1075</v>
      </c>
      <c r="P115">
        <v>100</v>
      </c>
      <c r="Q115" t="s">
        <v>1079</v>
      </c>
      <c r="R115" t="s">
        <v>1083</v>
      </c>
      <c r="S115" t="s">
        <v>1081</v>
      </c>
      <c r="T115" t="s">
        <v>1077</v>
      </c>
      <c r="U115" t="s">
        <v>112</v>
      </c>
      <c r="V115" t="s">
        <v>908</v>
      </c>
      <c r="W115" t="s">
        <v>5</v>
      </c>
      <c r="X115" t="s">
        <v>639</v>
      </c>
      <c r="AB115">
        <v>218</v>
      </c>
      <c r="AL115">
        <v>1.67</v>
      </c>
      <c r="AM115">
        <v>1.06</v>
      </c>
      <c r="AN115">
        <v>2.62</v>
      </c>
      <c r="AO115">
        <v>0.05</v>
      </c>
      <c r="AP115" t="s">
        <v>598</v>
      </c>
      <c r="BB115">
        <v>1.92</v>
      </c>
      <c r="BC115">
        <v>1.0900000000000001</v>
      </c>
      <c r="BD115">
        <v>3.38</v>
      </c>
      <c r="BE115">
        <v>0.05</v>
      </c>
      <c r="BF115" t="s">
        <v>598</v>
      </c>
      <c r="BG115" t="s">
        <v>1078</v>
      </c>
    </row>
    <row r="116" spans="1:59">
      <c r="A116" t="s">
        <v>959</v>
      </c>
      <c r="B116" s="2" t="s">
        <v>694</v>
      </c>
      <c r="C116" s="1" t="s">
        <v>1071</v>
      </c>
      <c r="D116">
        <v>2016</v>
      </c>
      <c r="E116" t="s">
        <v>1072</v>
      </c>
      <c r="F116" t="s">
        <v>500</v>
      </c>
      <c r="G116" t="s">
        <v>1073</v>
      </c>
      <c r="H116" t="s">
        <v>100</v>
      </c>
      <c r="I116" t="s">
        <v>1074</v>
      </c>
      <c r="J116" t="s">
        <v>1075</v>
      </c>
      <c r="P116">
        <v>100</v>
      </c>
      <c r="Q116" t="s">
        <v>1076</v>
      </c>
      <c r="R116" t="s">
        <v>1017</v>
      </c>
      <c r="S116" t="s">
        <v>463</v>
      </c>
      <c r="T116" t="s">
        <v>1077</v>
      </c>
      <c r="U116" t="s">
        <v>112</v>
      </c>
      <c r="V116" t="s">
        <v>908</v>
      </c>
      <c r="W116" t="s">
        <v>5</v>
      </c>
      <c r="X116" t="s">
        <v>639</v>
      </c>
      <c r="AB116">
        <v>511</v>
      </c>
      <c r="AL116">
        <v>1.34</v>
      </c>
      <c r="AM116">
        <v>0.93</v>
      </c>
      <c r="AN116">
        <v>1.93</v>
      </c>
      <c r="AP116" t="s">
        <v>598</v>
      </c>
      <c r="BB116">
        <v>0.9</v>
      </c>
      <c r="BC116">
        <v>0.59</v>
      </c>
      <c r="BD116">
        <v>1.39</v>
      </c>
      <c r="BF116" t="s">
        <v>599</v>
      </c>
      <c r="BG116" t="s">
        <v>1078</v>
      </c>
    </row>
    <row r="117" spans="1:59">
      <c r="A117" t="s">
        <v>959</v>
      </c>
      <c r="B117" s="2" t="s">
        <v>694</v>
      </c>
      <c r="C117" s="1" t="s">
        <v>1071</v>
      </c>
      <c r="D117">
        <v>2016</v>
      </c>
      <c r="E117" t="s">
        <v>1072</v>
      </c>
      <c r="F117" t="s">
        <v>500</v>
      </c>
      <c r="G117" t="s">
        <v>1073</v>
      </c>
      <c r="H117" t="s">
        <v>100</v>
      </c>
      <c r="I117" t="s">
        <v>1074</v>
      </c>
      <c r="J117" t="s">
        <v>1075</v>
      </c>
      <c r="P117">
        <v>100</v>
      </c>
      <c r="Q117" t="s">
        <v>1079</v>
      </c>
      <c r="R117" t="s">
        <v>1080</v>
      </c>
      <c r="S117" t="s">
        <v>1081</v>
      </c>
      <c r="T117" t="s">
        <v>1077</v>
      </c>
      <c r="U117" t="s">
        <v>112</v>
      </c>
      <c r="V117" t="s">
        <v>908</v>
      </c>
      <c r="W117" t="s">
        <v>5</v>
      </c>
      <c r="X117" t="s">
        <v>639</v>
      </c>
      <c r="AB117">
        <v>511</v>
      </c>
      <c r="AL117">
        <v>0.98</v>
      </c>
      <c r="AM117">
        <v>0.61</v>
      </c>
      <c r="AN117">
        <v>1.59</v>
      </c>
      <c r="AP117" t="s">
        <v>599</v>
      </c>
      <c r="BB117">
        <v>0.88</v>
      </c>
      <c r="BC117">
        <v>0.5</v>
      </c>
      <c r="BD117">
        <v>1.53</v>
      </c>
      <c r="BF117" t="s">
        <v>598</v>
      </c>
      <c r="BG117" t="s">
        <v>1078</v>
      </c>
    </row>
    <row r="118" spans="1:59">
      <c r="A118" t="s">
        <v>959</v>
      </c>
      <c r="B118" s="2" t="s">
        <v>694</v>
      </c>
      <c r="C118" s="1" t="s">
        <v>1071</v>
      </c>
      <c r="D118">
        <v>2016</v>
      </c>
      <c r="E118" t="s">
        <v>1072</v>
      </c>
      <c r="F118" t="s">
        <v>500</v>
      </c>
      <c r="G118" t="s">
        <v>1073</v>
      </c>
      <c r="H118" t="s">
        <v>100</v>
      </c>
      <c r="I118" t="s">
        <v>1074</v>
      </c>
      <c r="J118" t="s">
        <v>1075</v>
      </c>
      <c r="P118">
        <v>100</v>
      </c>
      <c r="Q118" t="s">
        <v>1079</v>
      </c>
      <c r="R118" t="s">
        <v>1082</v>
      </c>
      <c r="S118" t="s">
        <v>1081</v>
      </c>
      <c r="T118" t="s">
        <v>1077</v>
      </c>
      <c r="U118" t="s">
        <v>112</v>
      </c>
      <c r="V118" t="s">
        <v>908</v>
      </c>
      <c r="W118" t="s">
        <v>5</v>
      </c>
      <c r="X118" t="s">
        <v>639</v>
      </c>
      <c r="AB118">
        <v>511</v>
      </c>
      <c r="AL118">
        <v>1.34</v>
      </c>
      <c r="AM118">
        <v>0.7</v>
      </c>
      <c r="AN118">
        <v>2.6</v>
      </c>
      <c r="AP118" t="s">
        <v>598</v>
      </c>
      <c r="BB118">
        <v>1.41</v>
      </c>
      <c r="BC118">
        <v>0.63</v>
      </c>
      <c r="BD118">
        <v>3.16</v>
      </c>
      <c r="BF118" t="s">
        <v>598</v>
      </c>
      <c r="BG118" t="s">
        <v>1078</v>
      </c>
    </row>
    <row r="119" spans="1:59">
      <c r="A119" t="s">
        <v>959</v>
      </c>
      <c r="B119" s="2" t="s">
        <v>694</v>
      </c>
      <c r="C119" s="1" t="s">
        <v>1071</v>
      </c>
      <c r="D119">
        <v>2016</v>
      </c>
      <c r="E119" t="s">
        <v>1072</v>
      </c>
      <c r="F119" t="s">
        <v>500</v>
      </c>
      <c r="G119" t="s">
        <v>1073</v>
      </c>
      <c r="H119" t="s">
        <v>100</v>
      </c>
      <c r="I119" t="s">
        <v>1074</v>
      </c>
      <c r="J119" t="s">
        <v>1075</v>
      </c>
      <c r="P119">
        <v>100</v>
      </c>
      <c r="Q119" t="s">
        <v>1079</v>
      </c>
      <c r="R119" t="s">
        <v>1083</v>
      </c>
      <c r="S119" t="s">
        <v>1081</v>
      </c>
      <c r="T119" t="s">
        <v>1077</v>
      </c>
      <c r="U119" t="s">
        <v>112</v>
      </c>
      <c r="V119" t="s">
        <v>908</v>
      </c>
      <c r="W119" t="s">
        <v>5</v>
      </c>
      <c r="X119" t="s">
        <v>639</v>
      </c>
      <c r="AB119">
        <v>511</v>
      </c>
      <c r="AL119">
        <v>1.1100000000000001</v>
      </c>
      <c r="AM119">
        <v>0.82</v>
      </c>
      <c r="AN119">
        <v>1.52</v>
      </c>
      <c r="AP119" t="s">
        <v>598</v>
      </c>
      <c r="BB119">
        <v>1.1000000000000001</v>
      </c>
      <c r="BC119">
        <v>0.75</v>
      </c>
      <c r="BD119">
        <v>1.62</v>
      </c>
      <c r="BF119" t="s">
        <v>598</v>
      </c>
      <c r="BG119" t="s">
        <v>1078</v>
      </c>
    </row>
    <row r="120" spans="1:59">
      <c r="A120" t="s">
        <v>959</v>
      </c>
      <c r="B120" s="2" t="s">
        <v>694</v>
      </c>
      <c r="C120" s="1" t="s">
        <v>1071</v>
      </c>
      <c r="D120">
        <v>2016</v>
      </c>
      <c r="E120" t="s">
        <v>1072</v>
      </c>
      <c r="F120" t="s">
        <v>500</v>
      </c>
      <c r="G120" t="s">
        <v>1073</v>
      </c>
      <c r="H120" t="s">
        <v>100</v>
      </c>
      <c r="I120" t="s">
        <v>1074</v>
      </c>
      <c r="J120" t="s">
        <v>1075</v>
      </c>
      <c r="P120">
        <v>100</v>
      </c>
      <c r="Q120" t="s">
        <v>1076</v>
      </c>
      <c r="R120" t="s">
        <v>1080</v>
      </c>
      <c r="S120" t="s">
        <v>1081</v>
      </c>
      <c r="T120" t="s">
        <v>1077</v>
      </c>
      <c r="U120" t="s">
        <v>597</v>
      </c>
      <c r="V120" t="s">
        <v>908</v>
      </c>
      <c r="W120" t="s">
        <v>5</v>
      </c>
      <c r="X120" t="s">
        <v>639</v>
      </c>
      <c r="AE120">
        <v>17</v>
      </c>
      <c r="AF120">
        <v>832</v>
      </c>
      <c r="AH120">
        <v>3</v>
      </c>
      <c r="AI120">
        <v>14</v>
      </c>
      <c r="AJ120">
        <v>183</v>
      </c>
      <c r="AK120">
        <v>649</v>
      </c>
      <c r="AL120">
        <f>(AH120/AI120)/(AJ120/AK120)</f>
        <v>0.75995316159250592</v>
      </c>
      <c r="AM120">
        <v>0.61</v>
      </c>
      <c r="AN120">
        <v>1.59</v>
      </c>
      <c r="AP120" t="s">
        <v>599</v>
      </c>
      <c r="BB120">
        <v>0.88</v>
      </c>
      <c r="BC120">
        <v>0.5</v>
      </c>
      <c r="BD120">
        <v>1.53</v>
      </c>
      <c r="BF120" t="s">
        <v>598</v>
      </c>
      <c r="BG120" t="s">
        <v>1078</v>
      </c>
    </row>
    <row r="121" spans="1:59">
      <c r="A121" t="s">
        <v>959</v>
      </c>
      <c r="B121" s="2" t="s">
        <v>694</v>
      </c>
      <c r="C121" s="1" t="s">
        <v>1071</v>
      </c>
      <c r="D121">
        <v>2016</v>
      </c>
      <c r="E121" t="s">
        <v>1072</v>
      </c>
      <c r="F121" t="s">
        <v>500</v>
      </c>
      <c r="G121" t="s">
        <v>1073</v>
      </c>
      <c r="H121" t="s">
        <v>100</v>
      </c>
      <c r="I121" t="s">
        <v>1074</v>
      </c>
      <c r="J121" t="s">
        <v>1075</v>
      </c>
      <c r="P121">
        <v>100</v>
      </c>
      <c r="Q121" t="s">
        <v>1076</v>
      </c>
      <c r="R121" t="s">
        <v>1082</v>
      </c>
      <c r="S121" t="s">
        <v>1081</v>
      </c>
      <c r="T121" t="s">
        <v>1077</v>
      </c>
      <c r="U121" t="s">
        <v>597</v>
      </c>
      <c r="V121" t="s">
        <v>908</v>
      </c>
      <c r="W121" t="s">
        <v>5</v>
      </c>
      <c r="X121" t="s">
        <v>639</v>
      </c>
      <c r="AE121">
        <v>18</v>
      </c>
      <c r="AF121">
        <v>704</v>
      </c>
      <c r="AH121">
        <v>4</v>
      </c>
      <c r="AI121">
        <v>14</v>
      </c>
      <c r="AJ121">
        <v>55</v>
      </c>
      <c r="AK121">
        <v>649</v>
      </c>
      <c r="AL121">
        <f>(AH121/AI121)/(AJ121/AK121)</f>
        <v>3.3714285714285714</v>
      </c>
      <c r="AM121">
        <v>0.7</v>
      </c>
      <c r="AN121">
        <v>2.6</v>
      </c>
      <c r="AP121" t="s">
        <v>598</v>
      </c>
      <c r="BB121">
        <v>1.41</v>
      </c>
      <c r="BC121">
        <v>0.63</v>
      </c>
      <c r="BD121">
        <v>3.16</v>
      </c>
      <c r="BF121" t="s">
        <v>598</v>
      </c>
      <c r="BG121" t="s">
        <v>1078</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D8847B-7509-4249-AC4E-2C08A5E7F59F}">
  <dimension ref="A1:CT167"/>
  <sheetViews>
    <sheetView zoomScale="57" workbookViewId="0">
      <selection activeCell="BY1" sqref="BY1"/>
    </sheetView>
  </sheetViews>
  <sheetFormatPr baseColWidth="10" defaultColWidth="8.6640625" defaultRowHeight="15.5"/>
  <cols>
    <col min="3" max="3" width="16.08203125" customWidth="1"/>
    <col min="6" max="6" width="24.1640625" customWidth="1"/>
    <col min="8" max="8" width="16.1640625" customWidth="1"/>
    <col min="15" max="16" width="60.58203125" customWidth="1"/>
    <col min="22" max="22" width="26.1640625" customWidth="1"/>
    <col min="23" max="23" width="44.9140625" customWidth="1"/>
    <col min="24" max="24" width="66.08203125" customWidth="1"/>
    <col min="25" max="25" width="45.1640625" customWidth="1"/>
    <col min="26" max="26" width="17.6640625" customWidth="1"/>
  </cols>
  <sheetData>
    <row r="1" spans="1:98" ht="62.5" thickBot="1">
      <c r="A1" t="s">
        <v>0</v>
      </c>
      <c r="B1" t="s">
        <v>1084</v>
      </c>
      <c r="C1" s="13" t="s">
        <v>2</v>
      </c>
      <c r="D1" s="13" t="s">
        <v>3</v>
      </c>
      <c r="E1" s="14" t="s">
        <v>4</v>
      </c>
      <c r="F1" s="14" t="s">
        <v>5</v>
      </c>
      <c r="G1" s="15" t="s">
        <v>6</v>
      </c>
      <c r="H1" s="16" t="s">
        <v>7</v>
      </c>
      <c r="I1" s="17" t="s">
        <v>8</v>
      </c>
      <c r="J1" s="17" t="s">
        <v>9</v>
      </c>
      <c r="K1" s="17" t="s">
        <v>1085</v>
      </c>
      <c r="L1" s="17" t="s">
        <v>1086</v>
      </c>
      <c r="M1" s="17" t="s">
        <v>10</v>
      </c>
      <c r="N1" s="18" t="s">
        <v>11</v>
      </c>
      <c r="O1" s="19" t="s">
        <v>12</v>
      </c>
      <c r="P1" s="19" t="s">
        <v>1087</v>
      </c>
      <c r="Q1" s="19" t="s">
        <v>13</v>
      </c>
      <c r="R1" s="20" t="s">
        <v>14</v>
      </c>
      <c r="S1" s="21" t="s">
        <v>15</v>
      </c>
      <c r="T1" s="22" t="s">
        <v>580</v>
      </c>
      <c r="U1" s="23" t="s">
        <v>879</v>
      </c>
      <c r="V1" s="24" t="s">
        <v>18</v>
      </c>
      <c r="W1" s="25" t="s">
        <v>19</v>
      </c>
      <c r="X1" s="26" t="s">
        <v>20</v>
      </c>
      <c r="Y1" s="27" t="s">
        <v>21</v>
      </c>
      <c r="Z1" s="28" t="s">
        <v>22</v>
      </c>
      <c r="AA1" s="29" t="s">
        <v>23</v>
      </c>
      <c r="AB1" s="29" t="s">
        <v>24</v>
      </c>
      <c r="AC1" s="30" t="s">
        <v>25</v>
      </c>
      <c r="AD1" s="31" t="s">
        <v>26</v>
      </c>
      <c r="AE1" s="31" t="s">
        <v>27</v>
      </c>
      <c r="AF1" s="32" t="s">
        <v>28</v>
      </c>
      <c r="AG1" s="33" t="s">
        <v>1088</v>
      </c>
      <c r="AH1" s="34" t="s">
        <v>30</v>
      </c>
      <c r="AI1" s="34" t="s">
        <v>31</v>
      </c>
      <c r="AJ1" s="34" t="s">
        <v>32</v>
      </c>
      <c r="AK1" s="35" t="s">
        <v>33</v>
      </c>
      <c r="AL1" s="36" t="s">
        <v>34</v>
      </c>
      <c r="AM1" s="36" t="s">
        <v>35</v>
      </c>
      <c r="AN1" s="36" t="s">
        <v>36</v>
      </c>
      <c r="AO1" s="37" t="s">
        <v>2489</v>
      </c>
      <c r="AP1" s="38" t="s">
        <v>2490</v>
      </c>
      <c r="AQ1" s="38" t="s">
        <v>2491</v>
      </c>
      <c r="AR1" s="38" t="s">
        <v>2492</v>
      </c>
      <c r="AS1" s="38" t="s">
        <v>2488</v>
      </c>
      <c r="AT1" s="33" t="s">
        <v>1089</v>
      </c>
      <c r="AU1" s="34" t="s">
        <v>42</v>
      </c>
      <c r="AV1" s="34" t="s">
        <v>43</v>
      </c>
      <c r="AW1" s="34" t="s">
        <v>44</v>
      </c>
      <c r="AX1" s="39" t="s">
        <v>45</v>
      </c>
      <c r="AY1" s="35" t="s">
        <v>46</v>
      </c>
      <c r="AZ1" s="36" t="s">
        <v>47</v>
      </c>
      <c r="BA1" s="36" t="s">
        <v>48</v>
      </c>
      <c r="BB1" s="36" t="s">
        <v>49</v>
      </c>
      <c r="BC1" s="36" t="s">
        <v>50</v>
      </c>
      <c r="BD1" s="40" t="s">
        <v>51</v>
      </c>
      <c r="BE1" s="165" t="s">
        <v>2493</v>
      </c>
      <c r="BF1" s="166" t="s">
        <v>2494</v>
      </c>
      <c r="BG1" s="166" t="s">
        <v>2495</v>
      </c>
      <c r="BH1" s="166" t="s">
        <v>2496</v>
      </c>
      <c r="BI1" s="166" t="s">
        <v>2487</v>
      </c>
      <c r="BJ1" s="167" t="s">
        <v>2498</v>
      </c>
      <c r="BK1" s="42" t="s">
        <v>54</v>
      </c>
      <c r="BL1" s="43" t="s">
        <v>55</v>
      </c>
      <c r="BM1" s="43" t="s">
        <v>56</v>
      </c>
      <c r="BN1" s="44" t="s">
        <v>57</v>
      </c>
      <c r="BO1" s="68" t="s">
        <v>58</v>
      </c>
      <c r="BP1" s="69" t="s">
        <v>59</v>
      </c>
      <c r="BQ1" s="69" t="s">
        <v>60</v>
      </c>
      <c r="BR1" s="70" t="s">
        <v>61</v>
      </c>
      <c r="BS1" s="45" t="s">
        <v>589</v>
      </c>
      <c r="BT1" s="45" t="s">
        <v>63</v>
      </c>
      <c r="BU1" s="46" t="s">
        <v>64</v>
      </c>
      <c r="BV1" s="46" t="s">
        <v>65</v>
      </c>
      <c r="BW1" s="46" t="s">
        <v>66</v>
      </c>
      <c r="BX1" s="132" t="s">
        <v>1090</v>
      </c>
      <c r="BY1" s="132" t="s">
        <v>2512</v>
      </c>
      <c r="BZ1" s="132" t="s">
        <v>2509</v>
      </c>
      <c r="CA1" s="132" t="s">
        <v>2508</v>
      </c>
      <c r="CB1" s="132" t="s">
        <v>2510</v>
      </c>
      <c r="CC1" s="132" t="s">
        <v>2511</v>
      </c>
      <c r="CD1" s="95" t="s">
        <v>2501</v>
      </c>
      <c r="CE1" s="95" t="s">
        <v>2502</v>
      </c>
      <c r="CF1" s="95" t="s">
        <v>2503</v>
      </c>
      <c r="CG1" s="95" t="s">
        <v>2504</v>
      </c>
      <c r="CH1" s="95" t="s">
        <v>2505</v>
      </c>
      <c r="CI1" s="95" t="s">
        <v>2506</v>
      </c>
      <c r="CJ1" s="95" t="s">
        <v>2507</v>
      </c>
      <c r="CK1" s="34" t="s">
        <v>67</v>
      </c>
      <c r="CL1" s="34" t="s">
        <v>68</v>
      </c>
      <c r="CM1" s="34" t="s">
        <v>69</v>
      </c>
      <c r="CN1" s="34" t="s">
        <v>70</v>
      </c>
      <c r="CO1" s="47" t="s">
        <v>71</v>
      </c>
      <c r="CP1" s="48" t="s">
        <v>72</v>
      </c>
      <c r="CQ1" s="49" t="s">
        <v>73</v>
      </c>
      <c r="CR1" s="49" t="s">
        <v>74</v>
      </c>
      <c r="CS1" s="50" t="s">
        <v>75</v>
      </c>
      <c r="CT1" s="11"/>
    </row>
    <row r="2" spans="1:98">
      <c r="A2" t="s">
        <v>711</v>
      </c>
      <c r="B2" t="s">
        <v>89</v>
      </c>
      <c r="C2" s="1" t="s">
        <v>712</v>
      </c>
      <c r="D2" s="79">
        <v>2015</v>
      </c>
      <c r="E2" t="s">
        <v>287</v>
      </c>
      <c r="F2" t="s">
        <v>1091</v>
      </c>
      <c r="G2" t="s">
        <v>714</v>
      </c>
      <c r="H2" t="s">
        <v>715</v>
      </c>
      <c r="J2">
        <v>18.3</v>
      </c>
      <c r="K2">
        <v>60.3</v>
      </c>
      <c r="L2" s="2">
        <v>59.2</v>
      </c>
      <c r="M2" s="2"/>
      <c r="N2" t="s">
        <v>1092</v>
      </c>
      <c r="O2" t="s">
        <v>1093</v>
      </c>
      <c r="Q2" t="s">
        <v>715</v>
      </c>
      <c r="R2">
        <v>79</v>
      </c>
      <c r="S2" t="s">
        <v>719</v>
      </c>
      <c r="T2">
        <v>51</v>
      </c>
      <c r="U2">
        <v>174</v>
      </c>
      <c r="V2" t="s">
        <v>156</v>
      </c>
      <c r="W2" t="s">
        <v>720</v>
      </c>
      <c r="X2" t="s">
        <v>86</v>
      </c>
      <c r="Y2" t="s">
        <v>721</v>
      </c>
      <c r="Z2" t="s">
        <v>5</v>
      </c>
      <c r="AA2" t="s">
        <v>89</v>
      </c>
      <c r="AB2">
        <v>24</v>
      </c>
      <c r="AC2">
        <v>9</v>
      </c>
      <c r="AD2">
        <v>46</v>
      </c>
      <c r="AE2" t="s">
        <v>722</v>
      </c>
      <c r="AF2" t="s">
        <v>723</v>
      </c>
      <c r="BO2">
        <v>16.190000000000001</v>
      </c>
      <c r="BP2">
        <v>9.7899999999999991</v>
      </c>
      <c r="BQ2">
        <v>18.059999999999999</v>
      </c>
      <c r="BR2">
        <v>9.65</v>
      </c>
    </row>
    <row r="3" spans="1:98">
      <c r="A3" t="s">
        <v>711</v>
      </c>
      <c r="B3" t="s">
        <v>89</v>
      </c>
      <c r="C3" s="1" t="s">
        <v>712</v>
      </c>
      <c r="D3" s="79">
        <v>2015</v>
      </c>
      <c r="E3" t="s">
        <v>287</v>
      </c>
      <c r="F3" t="s">
        <v>1091</v>
      </c>
      <c r="G3" t="s">
        <v>714</v>
      </c>
      <c r="H3" t="s">
        <v>715</v>
      </c>
      <c r="J3">
        <v>18.3</v>
      </c>
      <c r="K3" t="s">
        <v>1094</v>
      </c>
      <c r="L3" s="2">
        <v>59.2</v>
      </c>
      <c r="M3" s="2"/>
      <c r="N3" t="s">
        <v>1095</v>
      </c>
      <c r="O3" t="s">
        <v>1093</v>
      </c>
      <c r="Q3" t="s">
        <v>715</v>
      </c>
      <c r="R3">
        <v>79</v>
      </c>
      <c r="S3" t="s">
        <v>719</v>
      </c>
      <c r="T3">
        <v>58</v>
      </c>
      <c r="U3">
        <v>174</v>
      </c>
      <c r="V3" t="s">
        <v>156</v>
      </c>
      <c r="W3" t="s">
        <v>726</v>
      </c>
      <c r="X3" t="s">
        <v>86</v>
      </c>
      <c r="Y3" t="s">
        <v>721</v>
      </c>
      <c r="Z3" t="s">
        <v>5</v>
      </c>
      <c r="AA3" t="s">
        <v>89</v>
      </c>
      <c r="AB3">
        <v>24</v>
      </c>
      <c r="AC3">
        <v>24</v>
      </c>
      <c r="AD3">
        <v>46</v>
      </c>
      <c r="AE3" t="s">
        <v>727</v>
      </c>
      <c r="AF3" t="s">
        <v>723</v>
      </c>
      <c r="BO3">
        <v>16.440000000000001</v>
      </c>
      <c r="BP3">
        <v>9.9600000000000009</v>
      </c>
      <c r="BQ3">
        <v>18.059999999999999</v>
      </c>
      <c r="BR3">
        <v>9.65</v>
      </c>
    </row>
    <row r="4" spans="1:98">
      <c r="A4" t="s">
        <v>711</v>
      </c>
      <c r="B4" t="s">
        <v>89</v>
      </c>
      <c r="C4" s="1" t="s">
        <v>712</v>
      </c>
      <c r="D4" s="79">
        <v>2015</v>
      </c>
      <c r="E4" t="s">
        <v>287</v>
      </c>
      <c r="F4" t="s">
        <v>1091</v>
      </c>
      <c r="G4" t="s">
        <v>714</v>
      </c>
      <c r="H4" t="s">
        <v>715</v>
      </c>
      <c r="J4">
        <v>18.3</v>
      </c>
      <c r="K4">
        <v>60.3</v>
      </c>
      <c r="L4" s="2">
        <v>59.2</v>
      </c>
      <c r="M4" s="2"/>
      <c r="N4" t="s">
        <v>1096</v>
      </c>
      <c r="O4" t="s">
        <v>1097</v>
      </c>
      <c r="Q4" t="s">
        <v>715</v>
      </c>
      <c r="T4">
        <v>63</v>
      </c>
      <c r="U4">
        <v>211</v>
      </c>
      <c r="V4" t="s">
        <v>156</v>
      </c>
      <c r="W4" t="s">
        <v>720</v>
      </c>
      <c r="X4" t="s">
        <v>86</v>
      </c>
      <c r="Y4" t="s">
        <v>721</v>
      </c>
      <c r="Z4" t="s">
        <v>5</v>
      </c>
      <c r="AA4" t="s">
        <v>89</v>
      </c>
      <c r="AB4">
        <v>24</v>
      </c>
      <c r="BO4">
        <v>3.37</v>
      </c>
      <c r="BP4">
        <v>1.35</v>
      </c>
      <c r="BQ4">
        <v>3.08</v>
      </c>
      <c r="BR4">
        <v>1.57</v>
      </c>
      <c r="CK4" t="s">
        <v>1098</v>
      </c>
      <c r="CM4">
        <v>0.88</v>
      </c>
      <c r="CN4">
        <v>0.41699999999999998</v>
      </c>
    </row>
    <row r="5" spans="1:98">
      <c r="A5" t="s">
        <v>711</v>
      </c>
      <c r="B5" t="s">
        <v>89</v>
      </c>
      <c r="C5" s="1" t="s">
        <v>712</v>
      </c>
      <c r="D5" s="79">
        <v>2015</v>
      </c>
      <c r="E5" t="s">
        <v>287</v>
      </c>
      <c r="F5" t="s">
        <v>1091</v>
      </c>
      <c r="G5" t="s">
        <v>714</v>
      </c>
      <c r="H5" t="s">
        <v>715</v>
      </c>
      <c r="J5">
        <v>18.3</v>
      </c>
      <c r="K5" t="s">
        <v>1094</v>
      </c>
      <c r="L5" s="2">
        <v>59.2</v>
      </c>
      <c r="M5" s="2"/>
      <c r="N5" t="s">
        <v>1099</v>
      </c>
      <c r="O5" t="s">
        <v>1097</v>
      </c>
      <c r="Q5" t="s">
        <v>715</v>
      </c>
      <c r="T5">
        <v>67</v>
      </c>
      <c r="U5">
        <v>211</v>
      </c>
      <c r="V5" t="s">
        <v>156</v>
      </c>
      <c r="W5" t="s">
        <v>726</v>
      </c>
      <c r="X5" t="s">
        <v>86</v>
      </c>
      <c r="Y5" t="s">
        <v>721</v>
      </c>
      <c r="Z5" t="s">
        <v>5</v>
      </c>
      <c r="AA5" t="s">
        <v>89</v>
      </c>
      <c r="AB5">
        <v>24</v>
      </c>
      <c r="BO5">
        <v>3.09</v>
      </c>
      <c r="BP5">
        <v>1.67</v>
      </c>
      <c r="BQ5">
        <v>3.08</v>
      </c>
      <c r="BR5">
        <v>1.57</v>
      </c>
      <c r="CK5" t="s">
        <v>1098</v>
      </c>
      <c r="CM5">
        <v>0.88</v>
      </c>
      <c r="CN5">
        <v>0.41699999999999998</v>
      </c>
    </row>
    <row r="6" spans="1:98">
      <c r="A6" t="s">
        <v>711</v>
      </c>
      <c r="B6" t="s">
        <v>89</v>
      </c>
      <c r="C6" s="1" t="s">
        <v>712</v>
      </c>
      <c r="D6" s="79">
        <v>2015</v>
      </c>
      <c r="E6" t="s">
        <v>287</v>
      </c>
      <c r="F6" t="s">
        <v>1091</v>
      </c>
      <c r="G6" t="s">
        <v>714</v>
      </c>
      <c r="H6" t="s">
        <v>715</v>
      </c>
      <c r="J6">
        <v>18.3</v>
      </c>
      <c r="K6">
        <v>60.3</v>
      </c>
      <c r="L6" s="2">
        <v>59.2</v>
      </c>
      <c r="M6" s="2"/>
      <c r="N6" t="s">
        <v>1096</v>
      </c>
      <c r="O6" t="s">
        <v>1100</v>
      </c>
      <c r="Q6" t="s">
        <v>715</v>
      </c>
      <c r="T6">
        <v>63</v>
      </c>
      <c r="U6">
        <v>211</v>
      </c>
      <c r="V6" t="s">
        <v>156</v>
      </c>
      <c r="W6" t="s">
        <v>720</v>
      </c>
      <c r="X6" t="s">
        <v>86</v>
      </c>
      <c r="Y6" t="s">
        <v>721</v>
      </c>
      <c r="Z6" t="s">
        <v>5</v>
      </c>
      <c r="AA6" t="s">
        <v>89</v>
      </c>
      <c r="AB6">
        <v>24</v>
      </c>
      <c r="BO6">
        <v>3.11</v>
      </c>
      <c r="BP6">
        <v>1.44</v>
      </c>
      <c r="BQ6">
        <v>2.8</v>
      </c>
      <c r="BR6">
        <v>1.48</v>
      </c>
      <c r="CK6" t="s">
        <v>1098</v>
      </c>
      <c r="CM6">
        <v>1.22</v>
      </c>
      <c r="CN6">
        <v>0.29799999999999999</v>
      </c>
    </row>
    <row r="7" spans="1:98">
      <c r="A7" t="s">
        <v>711</v>
      </c>
      <c r="B7" t="s">
        <v>89</v>
      </c>
      <c r="C7" s="1" t="s">
        <v>712</v>
      </c>
      <c r="D7" s="79">
        <v>2015</v>
      </c>
      <c r="E7" t="s">
        <v>287</v>
      </c>
      <c r="F7" t="s">
        <v>1091</v>
      </c>
      <c r="G7" t="s">
        <v>714</v>
      </c>
      <c r="H7" t="s">
        <v>715</v>
      </c>
      <c r="J7">
        <v>18.3</v>
      </c>
      <c r="K7" t="s">
        <v>1094</v>
      </c>
      <c r="L7" s="2">
        <v>59.2</v>
      </c>
      <c r="M7" s="2"/>
      <c r="N7" t="s">
        <v>1099</v>
      </c>
      <c r="O7" t="s">
        <v>1100</v>
      </c>
      <c r="Q7" t="s">
        <v>715</v>
      </c>
      <c r="T7">
        <v>67</v>
      </c>
      <c r="U7">
        <v>211</v>
      </c>
      <c r="V7" t="s">
        <v>156</v>
      </c>
      <c r="W7" t="s">
        <v>726</v>
      </c>
      <c r="X7" t="s">
        <v>86</v>
      </c>
      <c r="Y7" t="s">
        <v>721</v>
      </c>
      <c r="Z7" t="s">
        <v>5</v>
      </c>
      <c r="AA7" t="s">
        <v>89</v>
      </c>
      <c r="AB7">
        <v>24</v>
      </c>
      <c r="BO7">
        <v>2.76</v>
      </c>
      <c r="BP7">
        <v>1.6</v>
      </c>
      <c r="BQ7">
        <v>2.8</v>
      </c>
      <c r="BR7">
        <v>1.48</v>
      </c>
      <c r="CK7" t="s">
        <v>1098</v>
      </c>
      <c r="CM7">
        <v>1.22</v>
      </c>
      <c r="CN7">
        <v>0.29799999999999999</v>
      </c>
    </row>
    <row r="8" spans="1:98">
      <c r="A8" t="s">
        <v>711</v>
      </c>
      <c r="B8" t="s">
        <v>89</v>
      </c>
      <c r="C8" s="1" t="s">
        <v>712</v>
      </c>
      <c r="D8" s="79">
        <v>2015</v>
      </c>
      <c r="E8" t="s">
        <v>287</v>
      </c>
      <c r="F8" t="s">
        <v>1091</v>
      </c>
      <c r="G8" t="s">
        <v>714</v>
      </c>
      <c r="H8" t="s">
        <v>715</v>
      </c>
      <c r="J8">
        <v>18.3</v>
      </c>
      <c r="K8">
        <v>60.3</v>
      </c>
      <c r="L8" s="2">
        <v>59.2</v>
      </c>
      <c r="M8" s="2"/>
      <c r="N8" t="s">
        <v>1096</v>
      </c>
      <c r="O8" t="s">
        <v>133</v>
      </c>
      <c r="Q8" t="s">
        <v>715</v>
      </c>
      <c r="T8">
        <v>63</v>
      </c>
      <c r="U8">
        <v>211</v>
      </c>
      <c r="V8" t="s">
        <v>156</v>
      </c>
      <c r="W8" t="s">
        <v>720</v>
      </c>
      <c r="X8" t="s">
        <v>86</v>
      </c>
      <c r="Y8" t="s">
        <v>721</v>
      </c>
      <c r="Z8" t="s">
        <v>5</v>
      </c>
      <c r="AA8" t="s">
        <v>89</v>
      </c>
      <c r="AB8">
        <v>24</v>
      </c>
      <c r="BO8">
        <v>1.1100000000000001</v>
      </c>
      <c r="BP8">
        <v>1.43</v>
      </c>
      <c r="BQ8">
        <v>1.08</v>
      </c>
      <c r="BR8">
        <v>1.29</v>
      </c>
      <c r="CK8" t="s">
        <v>1098</v>
      </c>
      <c r="CM8">
        <v>0.51</v>
      </c>
      <c r="CN8">
        <v>0.60099999999999998</v>
      </c>
    </row>
    <row r="9" spans="1:98">
      <c r="A9" t="s">
        <v>711</v>
      </c>
      <c r="B9" t="s">
        <v>89</v>
      </c>
      <c r="C9" s="1" t="s">
        <v>712</v>
      </c>
      <c r="D9" s="79">
        <v>2015</v>
      </c>
      <c r="E9" t="s">
        <v>287</v>
      </c>
      <c r="F9" t="s">
        <v>1091</v>
      </c>
      <c r="G9" t="s">
        <v>714</v>
      </c>
      <c r="H9" t="s">
        <v>715</v>
      </c>
      <c r="J9">
        <v>18.3</v>
      </c>
      <c r="K9" t="s">
        <v>1094</v>
      </c>
      <c r="L9" s="2">
        <v>59.2</v>
      </c>
      <c r="M9" s="2"/>
      <c r="N9" t="s">
        <v>1099</v>
      </c>
      <c r="O9" t="s">
        <v>133</v>
      </c>
      <c r="Q9" t="s">
        <v>715</v>
      </c>
      <c r="T9">
        <v>67</v>
      </c>
      <c r="U9">
        <v>211</v>
      </c>
      <c r="V9" t="s">
        <v>156</v>
      </c>
      <c r="W9" t="s">
        <v>726</v>
      </c>
      <c r="X9" t="s">
        <v>86</v>
      </c>
      <c r="Y9" t="s">
        <v>721</v>
      </c>
      <c r="Z9" t="s">
        <v>5</v>
      </c>
      <c r="AA9" t="s">
        <v>89</v>
      </c>
      <c r="AB9">
        <v>24</v>
      </c>
      <c r="BO9">
        <v>1.27</v>
      </c>
      <c r="BP9">
        <v>1.52</v>
      </c>
      <c r="BQ9">
        <v>1.08</v>
      </c>
      <c r="BR9">
        <v>1.29</v>
      </c>
      <c r="CK9" t="s">
        <v>1098</v>
      </c>
      <c r="CM9">
        <v>0.51</v>
      </c>
      <c r="CN9">
        <v>0.60099999999999998</v>
      </c>
    </row>
    <row r="10" spans="1:98">
      <c r="A10" t="s">
        <v>711</v>
      </c>
      <c r="B10" t="s">
        <v>89</v>
      </c>
      <c r="C10" s="1" t="s">
        <v>712</v>
      </c>
      <c r="D10" s="79">
        <v>2015</v>
      </c>
      <c r="E10" t="s">
        <v>287</v>
      </c>
      <c r="F10" t="s">
        <v>1091</v>
      </c>
      <c r="G10" t="s">
        <v>714</v>
      </c>
      <c r="H10" t="s">
        <v>715</v>
      </c>
      <c r="J10">
        <v>18.3</v>
      </c>
      <c r="K10">
        <v>60.3</v>
      </c>
      <c r="L10" s="2">
        <v>59.2</v>
      </c>
      <c r="M10" s="2"/>
      <c r="N10" t="s">
        <v>1096</v>
      </c>
      <c r="O10" t="s">
        <v>1101</v>
      </c>
      <c r="Q10" t="s">
        <v>715</v>
      </c>
      <c r="T10">
        <v>63</v>
      </c>
      <c r="U10">
        <v>211</v>
      </c>
      <c r="V10" t="s">
        <v>156</v>
      </c>
      <c r="W10" t="s">
        <v>720</v>
      </c>
      <c r="X10" t="s">
        <v>86</v>
      </c>
      <c r="Y10" t="s">
        <v>721</v>
      </c>
      <c r="Z10" t="s">
        <v>5</v>
      </c>
      <c r="AA10" t="s">
        <v>89</v>
      </c>
      <c r="AB10">
        <v>24</v>
      </c>
      <c r="BO10">
        <v>2.87</v>
      </c>
      <c r="BP10">
        <v>1.69</v>
      </c>
      <c r="BQ10">
        <v>2.88</v>
      </c>
      <c r="BR10">
        <v>1.79</v>
      </c>
      <c r="CK10" t="s">
        <v>1098</v>
      </c>
      <c r="CM10">
        <v>0.97</v>
      </c>
      <c r="CN10">
        <v>0.379</v>
      </c>
    </row>
    <row r="11" spans="1:98">
      <c r="A11" t="s">
        <v>711</v>
      </c>
      <c r="B11" t="s">
        <v>89</v>
      </c>
      <c r="C11" s="1" t="s">
        <v>712</v>
      </c>
      <c r="D11" s="79">
        <v>2015</v>
      </c>
      <c r="E11" t="s">
        <v>287</v>
      </c>
      <c r="F11" t="s">
        <v>1091</v>
      </c>
      <c r="G11" t="s">
        <v>714</v>
      </c>
      <c r="H11" t="s">
        <v>715</v>
      </c>
      <c r="J11">
        <v>18.3</v>
      </c>
      <c r="K11" t="s">
        <v>1094</v>
      </c>
      <c r="L11" s="2">
        <v>59.2</v>
      </c>
      <c r="M11" s="2"/>
      <c r="N11" t="s">
        <v>1099</v>
      </c>
      <c r="O11" t="s">
        <v>1101</v>
      </c>
      <c r="Q11" t="s">
        <v>715</v>
      </c>
      <c r="T11">
        <v>67</v>
      </c>
      <c r="U11">
        <v>211</v>
      </c>
      <c r="V11" t="s">
        <v>156</v>
      </c>
      <c r="W11" t="s">
        <v>726</v>
      </c>
      <c r="X11" t="s">
        <v>86</v>
      </c>
      <c r="Y11" t="s">
        <v>721</v>
      </c>
      <c r="Z11" t="s">
        <v>5</v>
      </c>
      <c r="AA11" t="s">
        <v>89</v>
      </c>
      <c r="AB11">
        <v>24</v>
      </c>
      <c r="BO11">
        <v>3.21</v>
      </c>
      <c r="BP11">
        <v>1.58</v>
      </c>
      <c r="BQ11">
        <v>2.88</v>
      </c>
      <c r="BR11">
        <v>1.79</v>
      </c>
      <c r="CK11" t="s">
        <v>1098</v>
      </c>
      <c r="CM11">
        <v>0.97</v>
      </c>
      <c r="CN11">
        <v>0.379</v>
      </c>
    </row>
    <row r="12" spans="1:98">
      <c r="A12" t="s">
        <v>711</v>
      </c>
      <c r="B12" t="s">
        <v>89</v>
      </c>
      <c r="C12" s="1" t="s">
        <v>712</v>
      </c>
      <c r="D12" s="79">
        <v>2015</v>
      </c>
      <c r="E12" t="s">
        <v>287</v>
      </c>
      <c r="F12" t="s">
        <v>1091</v>
      </c>
      <c r="G12" t="s">
        <v>714</v>
      </c>
      <c r="H12" t="s">
        <v>715</v>
      </c>
      <c r="J12">
        <v>18.3</v>
      </c>
      <c r="K12">
        <v>60.3</v>
      </c>
      <c r="L12" s="2">
        <v>59.2</v>
      </c>
      <c r="M12" s="2"/>
      <c r="N12" t="s">
        <v>1096</v>
      </c>
      <c r="O12" t="s">
        <v>1101</v>
      </c>
      <c r="Q12" t="s">
        <v>715</v>
      </c>
      <c r="T12">
        <v>63</v>
      </c>
      <c r="U12">
        <v>211</v>
      </c>
      <c r="V12" t="s">
        <v>156</v>
      </c>
      <c r="W12" t="s">
        <v>720</v>
      </c>
      <c r="X12" t="s">
        <v>86</v>
      </c>
      <c r="Y12" t="s">
        <v>721</v>
      </c>
      <c r="Z12" t="s">
        <v>5</v>
      </c>
      <c r="AA12" t="s">
        <v>89</v>
      </c>
      <c r="AB12">
        <v>24</v>
      </c>
      <c r="BO12">
        <v>1.48</v>
      </c>
      <c r="BP12">
        <v>1.29</v>
      </c>
      <c r="BQ12">
        <v>1.97</v>
      </c>
      <c r="BR12">
        <v>1.45</v>
      </c>
      <c r="CK12" t="s">
        <v>1098</v>
      </c>
      <c r="CM12">
        <v>2.9</v>
      </c>
      <c r="CN12">
        <v>5.6000000000000001E-2</v>
      </c>
    </row>
    <row r="13" spans="1:98">
      <c r="A13" t="s">
        <v>711</v>
      </c>
      <c r="B13" t="s">
        <v>89</v>
      </c>
      <c r="C13" s="1" t="s">
        <v>712</v>
      </c>
      <c r="D13" s="79">
        <v>2015</v>
      </c>
      <c r="E13" t="s">
        <v>287</v>
      </c>
      <c r="F13" t="s">
        <v>1091</v>
      </c>
      <c r="G13" t="s">
        <v>714</v>
      </c>
      <c r="H13" t="s">
        <v>715</v>
      </c>
      <c r="J13">
        <v>18.3</v>
      </c>
      <c r="K13" t="s">
        <v>1094</v>
      </c>
      <c r="L13" s="2">
        <v>59.2</v>
      </c>
      <c r="M13" s="2"/>
      <c r="N13" t="s">
        <v>1099</v>
      </c>
      <c r="O13" t="s">
        <v>1101</v>
      </c>
      <c r="Q13" t="s">
        <v>715</v>
      </c>
      <c r="T13">
        <v>67</v>
      </c>
      <c r="U13">
        <v>211</v>
      </c>
      <c r="V13" t="s">
        <v>156</v>
      </c>
      <c r="W13" t="s">
        <v>726</v>
      </c>
      <c r="X13" t="s">
        <v>86</v>
      </c>
      <c r="Y13" t="s">
        <v>721</v>
      </c>
      <c r="Z13" t="s">
        <v>5</v>
      </c>
      <c r="AA13" t="s">
        <v>89</v>
      </c>
      <c r="AB13">
        <v>24</v>
      </c>
      <c r="BO13">
        <v>1.9</v>
      </c>
      <c r="BP13">
        <v>1.51</v>
      </c>
      <c r="BQ13">
        <v>1.97</v>
      </c>
      <c r="BR13">
        <v>1.45</v>
      </c>
      <c r="CK13" t="s">
        <v>1098</v>
      </c>
      <c r="CM13">
        <v>2.9</v>
      </c>
      <c r="CN13">
        <v>5.6000000000000001E-2</v>
      </c>
    </row>
    <row r="14" spans="1:98">
      <c r="A14" t="s">
        <v>711</v>
      </c>
      <c r="B14" t="s">
        <v>89</v>
      </c>
      <c r="C14" s="1" t="s">
        <v>712</v>
      </c>
      <c r="D14" s="79">
        <v>2015</v>
      </c>
      <c r="E14" t="s">
        <v>287</v>
      </c>
      <c r="F14" t="s">
        <v>1091</v>
      </c>
      <c r="G14" t="s">
        <v>714</v>
      </c>
      <c r="H14" t="s">
        <v>715</v>
      </c>
      <c r="J14">
        <v>18.3</v>
      </c>
      <c r="K14">
        <v>60.3</v>
      </c>
      <c r="L14" s="2">
        <v>59.2</v>
      </c>
      <c r="M14" s="2"/>
      <c r="N14" t="s">
        <v>1096</v>
      </c>
      <c r="O14" t="s">
        <v>1102</v>
      </c>
      <c r="P14" t="s">
        <v>1087</v>
      </c>
      <c r="Q14" t="s">
        <v>715</v>
      </c>
      <c r="T14">
        <v>63</v>
      </c>
      <c r="U14">
        <v>211</v>
      </c>
      <c r="V14" t="s">
        <v>156</v>
      </c>
      <c r="W14" t="s">
        <v>720</v>
      </c>
      <c r="X14" t="s">
        <v>86</v>
      </c>
      <c r="Y14" t="s">
        <v>721</v>
      </c>
      <c r="Z14" t="s">
        <v>5</v>
      </c>
      <c r="AA14" t="s">
        <v>89</v>
      </c>
      <c r="AB14">
        <v>24</v>
      </c>
      <c r="BO14">
        <v>11.94</v>
      </c>
      <c r="BP14">
        <v>3.97</v>
      </c>
      <c r="BQ14">
        <v>11.8</v>
      </c>
      <c r="BR14">
        <v>3.86</v>
      </c>
      <c r="CK14" t="s">
        <v>1098</v>
      </c>
      <c r="CM14">
        <v>0.28000000000000003</v>
      </c>
      <c r="CN14">
        <v>0.75700000000000001</v>
      </c>
    </row>
    <row r="15" spans="1:98">
      <c r="A15" t="s">
        <v>711</v>
      </c>
      <c r="B15" t="s">
        <v>89</v>
      </c>
      <c r="C15" s="1" t="s">
        <v>712</v>
      </c>
      <c r="D15" s="79">
        <v>2015</v>
      </c>
      <c r="E15" t="s">
        <v>287</v>
      </c>
      <c r="F15" t="s">
        <v>1091</v>
      </c>
      <c r="G15" t="s">
        <v>714</v>
      </c>
      <c r="H15" t="s">
        <v>715</v>
      </c>
      <c r="J15">
        <v>18.3</v>
      </c>
      <c r="K15" t="s">
        <v>1094</v>
      </c>
      <c r="L15" s="2">
        <v>59.2</v>
      </c>
      <c r="M15" s="2"/>
      <c r="N15" t="s">
        <v>1099</v>
      </c>
      <c r="O15" t="s">
        <v>1102</v>
      </c>
      <c r="P15" t="s">
        <v>1087</v>
      </c>
      <c r="Q15" t="s">
        <v>715</v>
      </c>
      <c r="T15">
        <v>67</v>
      </c>
      <c r="U15">
        <v>211</v>
      </c>
      <c r="V15" t="s">
        <v>156</v>
      </c>
      <c r="W15" t="s">
        <v>726</v>
      </c>
      <c r="X15" t="s">
        <v>86</v>
      </c>
      <c r="Y15" t="s">
        <v>721</v>
      </c>
      <c r="Z15" t="s">
        <v>5</v>
      </c>
      <c r="AA15" t="s">
        <v>89</v>
      </c>
      <c r="AB15">
        <v>24</v>
      </c>
      <c r="BO15">
        <v>12.22</v>
      </c>
      <c r="BP15">
        <v>4.68</v>
      </c>
      <c r="BQ15">
        <v>11.8</v>
      </c>
      <c r="BR15">
        <v>3.86</v>
      </c>
      <c r="CK15" t="s">
        <v>1098</v>
      </c>
      <c r="CM15">
        <v>0.28000000000000003</v>
      </c>
      <c r="CN15">
        <v>0.75700000000000001</v>
      </c>
    </row>
    <row r="16" spans="1:98">
      <c r="A16" t="s">
        <v>711</v>
      </c>
      <c r="B16" t="s">
        <v>89</v>
      </c>
      <c r="C16" s="1" t="s">
        <v>1103</v>
      </c>
      <c r="D16" s="2">
        <v>2015</v>
      </c>
      <c r="E16" s="2" t="s">
        <v>287</v>
      </c>
      <c r="F16" t="s">
        <v>1091</v>
      </c>
      <c r="G16" s="2" t="s">
        <v>714</v>
      </c>
      <c r="H16" s="2" t="s">
        <v>715</v>
      </c>
      <c r="I16" s="2"/>
      <c r="J16" s="2"/>
      <c r="K16" s="2"/>
      <c r="L16" s="2"/>
      <c r="M16" s="2"/>
      <c r="N16" s="2">
        <v>130</v>
      </c>
      <c r="O16" s="2" t="s">
        <v>1104</v>
      </c>
      <c r="P16" t="s">
        <v>1087</v>
      </c>
      <c r="Q16" s="2" t="s">
        <v>715</v>
      </c>
      <c r="T16" s="100">
        <v>67</v>
      </c>
      <c r="U16" s="2">
        <v>63</v>
      </c>
      <c r="V16" s="2" t="s">
        <v>84</v>
      </c>
      <c r="W16" s="2" t="s">
        <v>1105</v>
      </c>
      <c r="X16" s="2" t="s">
        <v>1106</v>
      </c>
      <c r="Y16" s="2" t="s">
        <v>1107</v>
      </c>
      <c r="Z16" s="2" t="s">
        <v>88</v>
      </c>
      <c r="AA16" s="2" t="s">
        <v>89</v>
      </c>
      <c r="AB16" s="2">
        <v>24</v>
      </c>
      <c r="AE16" s="2"/>
      <c r="AF16" s="2"/>
      <c r="AG16" s="2"/>
      <c r="AH16" s="2"/>
      <c r="AI16" s="2"/>
      <c r="AJ16" s="2"/>
      <c r="AK16" s="2"/>
      <c r="AL16" s="2"/>
      <c r="AM16" s="2"/>
      <c r="AN16" s="2"/>
      <c r="AO16" s="2"/>
      <c r="AP16" s="2"/>
      <c r="AQ16" s="2"/>
      <c r="AR16" s="2"/>
      <c r="AS16" s="2"/>
      <c r="AT16" s="2"/>
      <c r="AU16" s="2"/>
      <c r="AV16" s="2"/>
      <c r="AW16" s="2"/>
      <c r="AX16" s="2"/>
      <c r="AY16" s="2"/>
      <c r="AZ16" s="2"/>
      <c r="BA16" s="2"/>
      <c r="BB16" s="2"/>
      <c r="BC16" s="2"/>
      <c r="BD16" s="2"/>
      <c r="BE16" s="2"/>
      <c r="BF16" s="2"/>
      <c r="BG16" s="2"/>
      <c r="BH16" s="2"/>
      <c r="BI16" s="2"/>
      <c r="BJ16" s="2"/>
      <c r="BK16" s="2"/>
      <c r="BL16" s="2"/>
      <c r="BM16" s="2"/>
      <c r="BN16" s="2"/>
      <c r="BO16" s="2">
        <v>12.22</v>
      </c>
      <c r="BP16" s="2">
        <v>4.68</v>
      </c>
      <c r="BQ16" s="2">
        <v>11.94</v>
      </c>
      <c r="BR16" s="2">
        <v>3.97</v>
      </c>
      <c r="BS16" s="2"/>
      <c r="BV16" s="2"/>
      <c r="BW16" s="2"/>
      <c r="BX16" s="2"/>
      <c r="BY16" s="2"/>
      <c r="BZ16" s="2"/>
      <c r="CA16" s="2"/>
      <c r="CB16" s="2"/>
      <c r="CC16" s="2"/>
      <c r="CD16" s="2"/>
      <c r="CE16" s="2"/>
      <c r="CF16" s="2"/>
      <c r="CG16" s="2"/>
      <c r="CH16" s="2"/>
      <c r="CI16" s="2"/>
      <c r="CJ16" s="2"/>
      <c r="CK16" t="s">
        <v>1098</v>
      </c>
      <c r="CM16">
        <v>0.28000000000000003</v>
      </c>
      <c r="CN16">
        <v>0.75700000000000001</v>
      </c>
    </row>
    <row r="17" spans="1:92">
      <c r="A17" t="s">
        <v>711</v>
      </c>
      <c r="B17" t="s">
        <v>89</v>
      </c>
      <c r="C17" s="1" t="s">
        <v>712</v>
      </c>
      <c r="D17" s="79">
        <v>2015</v>
      </c>
      <c r="E17" t="s">
        <v>287</v>
      </c>
      <c r="F17" t="s">
        <v>1091</v>
      </c>
      <c r="G17" t="s">
        <v>714</v>
      </c>
      <c r="H17" t="s">
        <v>715</v>
      </c>
      <c r="J17">
        <v>18.3</v>
      </c>
      <c r="K17">
        <v>60.3</v>
      </c>
      <c r="L17" s="2">
        <v>59.2</v>
      </c>
      <c r="M17" s="2"/>
      <c r="N17" t="s">
        <v>1096</v>
      </c>
      <c r="O17" t="s">
        <v>1108</v>
      </c>
      <c r="Q17" t="s">
        <v>715</v>
      </c>
      <c r="T17">
        <v>63</v>
      </c>
      <c r="U17">
        <v>211</v>
      </c>
      <c r="V17" t="s">
        <v>156</v>
      </c>
      <c r="W17" t="s">
        <v>720</v>
      </c>
      <c r="X17" t="s">
        <v>86</v>
      </c>
      <c r="Y17" t="s">
        <v>721</v>
      </c>
      <c r="Z17" t="s">
        <v>5</v>
      </c>
      <c r="AA17" t="s">
        <v>89</v>
      </c>
      <c r="AB17">
        <v>24</v>
      </c>
      <c r="BO17">
        <v>2.1</v>
      </c>
      <c r="BP17">
        <v>1.78</v>
      </c>
      <c r="BQ17">
        <v>2.72</v>
      </c>
      <c r="BR17">
        <v>1.98</v>
      </c>
      <c r="CK17" t="s">
        <v>1098</v>
      </c>
      <c r="CM17">
        <v>3.09</v>
      </c>
      <c r="CN17">
        <v>4.7E-2</v>
      </c>
    </row>
    <row r="18" spans="1:92">
      <c r="A18" t="s">
        <v>711</v>
      </c>
      <c r="B18" t="s">
        <v>89</v>
      </c>
      <c r="C18" s="1" t="s">
        <v>712</v>
      </c>
      <c r="D18" s="79">
        <v>2015</v>
      </c>
      <c r="E18" t="s">
        <v>287</v>
      </c>
      <c r="F18" t="s">
        <v>1091</v>
      </c>
      <c r="G18" t="s">
        <v>714</v>
      </c>
      <c r="H18" t="s">
        <v>715</v>
      </c>
      <c r="J18">
        <v>18.3</v>
      </c>
      <c r="K18" t="s">
        <v>1094</v>
      </c>
      <c r="L18" s="2">
        <v>59.2</v>
      </c>
      <c r="M18" s="2"/>
      <c r="N18" t="s">
        <v>1099</v>
      </c>
      <c r="O18" t="s">
        <v>1108</v>
      </c>
      <c r="Q18" t="s">
        <v>715</v>
      </c>
      <c r="T18">
        <v>67</v>
      </c>
      <c r="U18">
        <v>211</v>
      </c>
      <c r="V18" t="s">
        <v>156</v>
      </c>
      <c r="W18" t="s">
        <v>726</v>
      </c>
      <c r="X18" t="s">
        <v>86</v>
      </c>
      <c r="Y18" t="s">
        <v>721</v>
      </c>
      <c r="Z18" t="s">
        <v>5</v>
      </c>
      <c r="AA18" t="s">
        <v>89</v>
      </c>
      <c r="AB18">
        <v>24</v>
      </c>
      <c r="BO18">
        <v>2.2999999999999998</v>
      </c>
      <c r="BP18">
        <v>1.84</v>
      </c>
      <c r="BQ18">
        <v>2.72</v>
      </c>
      <c r="BR18">
        <v>1.98</v>
      </c>
      <c r="CK18" t="s">
        <v>1098</v>
      </c>
      <c r="CM18">
        <v>3.09</v>
      </c>
      <c r="CN18">
        <v>4.7E-2</v>
      </c>
    </row>
    <row r="19" spans="1:92">
      <c r="A19" t="s">
        <v>711</v>
      </c>
      <c r="B19" t="s">
        <v>89</v>
      </c>
      <c r="C19" s="1" t="s">
        <v>712</v>
      </c>
      <c r="D19" s="79">
        <v>2015</v>
      </c>
      <c r="E19" t="s">
        <v>287</v>
      </c>
      <c r="F19" t="s">
        <v>1091</v>
      </c>
      <c r="G19" t="s">
        <v>714</v>
      </c>
      <c r="H19" t="s">
        <v>715</v>
      </c>
      <c r="J19">
        <v>18.3</v>
      </c>
      <c r="K19">
        <v>60.3</v>
      </c>
      <c r="L19" s="2">
        <v>59.2</v>
      </c>
      <c r="M19" s="2"/>
      <c r="N19" t="s">
        <v>1096</v>
      </c>
      <c r="O19" t="s">
        <v>1109</v>
      </c>
      <c r="Q19" t="s">
        <v>715</v>
      </c>
      <c r="T19">
        <v>63</v>
      </c>
      <c r="U19">
        <v>211</v>
      </c>
      <c r="V19" t="s">
        <v>156</v>
      </c>
      <c r="W19" t="s">
        <v>720</v>
      </c>
      <c r="X19" t="s">
        <v>86</v>
      </c>
      <c r="Y19" t="s">
        <v>721</v>
      </c>
      <c r="Z19" t="s">
        <v>5</v>
      </c>
      <c r="AA19" t="s">
        <v>89</v>
      </c>
      <c r="AB19">
        <v>24</v>
      </c>
      <c r="BO19">
        <v>2.08</v>
      </c>
      <c r="BP19">
        <v>1.81</v>
      </c>
      <c r="BQ19">
        <v>2.41</v>
      </c>
      <c r="BR19">
        <v>1.69</v>
      </c>
      <c r="CK19" t="s">
        <v>1098</v>
      </c>
      <c r="CM19">
        <v>0.99</v>
      </c>
      <c r="CN19">
        <v>0.374</v>
      </c>
    </row>
    <row r="20" spans="1:92">
      <c r="A20" t="s">
        <v>711</v>
      </c>
      <c r="B20" t="s">
        <v>89</v>
      </c>
      <c r="C20" s="1" t="s">
        <v>712</v>
      </c>
      <c r="D20" s="79">
        <v>2015</v>
      </c>
      <c r="E20" t="s">
        <v>287</v>
      </c>
      <c r="F20" t="s">
        <v>1091</v>
      </c>
      <c r="G20" t="s">
        <v>714</v>
      </c>
      <c r="H20" t="s">
        <v>715</v>
      </c>
      <c r="J20">
        <v>18.3</v>
      </c>
      <c r="K20" t="s">
        <v>1094</v>
      </c>
      <c r="L20" s="2">
        <v>59.2</v>
      </c>
      <c r="M20" s="2"/>
      <c r="N20" t="s">
        <v>1099</v>
      </c>
      <c r="O20" t="s">
        <v>1109</v>
      </c>
      <c r="Q20" t="s">
        <v>715</v>
      </c>
      <c r="T20">
        <v>67</v>
      </c>
      <c r="U20">
        <v>211</v>
      </c>
      <c r="V20" t="s">
        <v>156</v>
      </c>
      <c r="W20" t="s">
        <v>726</v>
      </c>
      <c r="X20" t="s">
        <v>86</v>
      </c>
      <c r="Y20" t="s">
        <v>721</v>
      </c>
      <c r="Z20" t="s">
        <v>5</v>
      </c>
      <c r="AA20" t="s">
        <v>89</v>
      </c>
      <c r="AB20">
        <v>24</v>
      </c>
      <c r="BO20">
        <v>2.2200000000000002</v>
      </c>
      <c r="BP20">
        <v>1.77</v>
      </c>
      <c r="BQ20">
        <v>2.41</v>
      </c>
      <c r="BR20">
        <v>1.69</v>
      </c>
      <c r="CK20" t="s">
        <v>1098</v>
      </c>
      <c r="CM20">
        <v>0.99</v>
      </c>
      <c r="CN20">
        <v>0.374</v>
      </c>
    </row>
    <row r="21" spans="1:92">
      <c r="A21" t="s">
        <v>711</v>
      </c>
      <c r="B21" t="s">
        <v>89</v>
      </c>
      <c r="C21" s="1" t="s">
        <v>712</v>
      </c>
      <c r="D21" s="79">
        <v>2015</v>
      </c>
      <c r="E21" t="s">
        <v>287</v>
      </c>
      <c r="F21" t="s">
        <v>1091</v>
      </c>
      <c r="G21" t="s">
        <v>714</v>
      </c>
      <c r="H21" t="s">
        <v>715</v>
      </c>
      <c r="J21">
        <v>18.3</v>
      </c>
      <c r="K21">
        <v>60.3</v>
      </c>
      <c r="L21" s="2">
        <v>59.2</v>
      </c>
      <c r="M21" s="2"/>
      <c r="N21" t="s">
        <v>1096</v>
      </c>
      <c r="O21" t="s">
        <v>1110</v>
      </c>
      <c r="Q21" t="s">
        <v>715</v>
      </c>
      <c r="T21">
        <v>63</v>
      </c>
      <c r="U21">
        <v>211</v>
      </c>
      <c r="V21" t="s">
        <v>156</v>
      </c>
      <c r="W21" t="s">
        <v>720</v>
      </c>
      <c r="X21" t="s">
        <v>86</v>
      </c>
      <c r="Y21" t="s">
        <v>721</v>
      </c>
      <c r="Z21" t="s">
        <v>5</v>
      </c>
      <c r="AA21" t="s">
        <v>89</v>
      </c>
      <c r="AB21">
        <v>24</v>
      </c>
      <c r="BO21">
        <v>1.1299999999999999</v>
      </c>
      <c r="BP21">
        <v>1.37</v>
      </c>
      <c r="BQ21">
        <v>1.66</v>
      </c>
      <c r="BR21">
        <v>1.66</v>
      </c>
      <c r="CK21" t="s">
        <v>1098</v>
      </c>
      <c r="CM21">
        <v>4.16</v>
      </c>
      <c r="CN21">
        <v>1.6E-2</v>
      </c>
    </row>
    <row r="22" spans="1:92">
      <c r="A22" t="s">
        <v>711</v>
      </c>
      <c r="B22" t="s">
        <v>89</v>
      </c>
      <c r="C22" s="1" t="s">
        <v>712</v>
      </c>
      <c r="D22" s="79">
        <v>2015</v>
      </c>
      <c r="E22" t="s">
        <v>287</v>
      </c>
      <c r="F22" t="s">
        <v>1091</v>
      </c>
      <c r="G22" t="s">
        <v>714</v>
      </c>
      <c r="H22" t="s">
        <v>715</v>
      </c>
      <c r="J22">
        <v>18.3</v>
      </c>
      <c r="K22" t="s">
        <v>1094</v>
      </c>
      <c r="L22" s="2">
        <v>59.2</v>
      </c>
      <c r="M22" s="2"/>
      <c r="N22" t="s">
        <v>1099</v>
      </c>
      <c r="O22" t="s">
        <v>1110</v>
      </c>
      <c r="Q22" t="s">
        <v>715</v>
      </c>
      <c r="T22">
        <v>67</v>
      </c>
      <c r="U22">
        <v>211</v>
      </c>
      <c r="V22" t="s">
        <v>156</v>
      </c>
      <c r="W22" t="s">
        <v>726</v>
      </c>
      <c r="X22" t="s">
        <v>86</v>
      </c>
      <c r="Y22" t="s">
        <v>721</v>
      </c>
      <c r="Z22" t="s">
        <v>5</v>
      </c>
      <c r="AA22" t="s">
        <v>89</v>
      </c>
      <c r="AB22">
        <v>24</v>
      </c>
      <c r="BO22">
        <v>1.18</v>
      </c>
      <c r="BP22">
        <v>1.46</v>
      </c>
      <c r="BQ22">
        <v>1.66</v>
      </c>
      <c r="BR22">
        <v>1.66</v>
      </c>
      <c r="CK22" t="s">
        <v>1098</v>
      </c>
      <c r="CM22">
        <v>4.16</v>
      </c>
      <c r="CN22">
        <v>1.6E-2</v>
      </c>
    </row>
    <row r="23" spans="1:92">
      <c r="A23" t="s">
        <v>711</v>
      </c>
      <c r="B23" t="s">
        <v>89</v>
      </c>
      <c r="C23" s="1" t="s">
        <v>712</v>
      </c>
      <c r="D23" s="79">
        <v>2015</v>
      </c>
      <c r="E23" t="s">
        <v>287</v>
      </c>
      <c r="F23" t="s">
        <v>1091</v>
      </c>
      <c r="G23" t="s">
        <v>714</v>
      </c>
      <c r="H23" t="s">
        <v>715</v>
      </c>
      <c r="J23">
        <v>18.3</v>
      </c>
      <c r="K23">
        <v>60.3</v>
      </c>
      <c r="L23" s="2">
        <v>59.2</v>
      </c>
      <c r="M23" s="2"/>
      <c r="N23" t="s">
        <v>1096</v>
      </c>
      <c r="O23" t="s">
        <v>1111</v>
      </c>
      <c r="Q23" t="s">
        <v>715</v>
      </c>
      <c r="T23">
        <v>63</v>
      </c>
      <c r="U23">
        <v>211</v>
      </c>
      <c r="V23" t="s">
        <v>156</v>
      </c>
      <c r="W23" t="s">
        <v>720</v>
      </c>
      <c r="X23" t="s">
        <v>86</v>
      </c>
      <c r="Y23" t="s">
        <v>721</v>
      </c>
      <c r="Z23" t="s">
        <v>5</v>
      </c>
      <c r="AA23" t="s">
        <v>89</v>
      </c>
      <c r="AB23">
        <v>24</v>
      </c>
      <c r="BO23">
        <v>1.97</v>
      </c>
      <c r="BP23">
        <v>1.82</v>
      </c>
      <c r="BQ23">
        <v>1.35</v>
      </c>
      <c r="BR23">
        <v>1.6</v>
      </c>
      <c r="CK23" t="s">
        <v>1098</v>
      </c>
      <c r="CM23">
        <v>3.21</v>
      </c>
      <c r="CN23">
        <v>4.2000000000000003E-2</v>
      </c>
    </row>
    <row r="24" spans="1:92">
      <c r="A24" t="s">
        <v>711</v>
      </c>
      <c r="B24" t="s">
        <v>89</v>
      </c>
      <c r="C24" s="1" t="s">
        <v>712</v>
      </c>
      <c r="D24" s="79">
        <v>2015</v>
      </c>
      <c r="E24" t="s">
        <v>287</v>
      </c>
      <c r="F24" t="s">
        <v>1091</v>
      </c>
      <c r="G24" t="s">
        <v>714</v>
      </c>
      <c r="H24" t="s">
        <v>715</v>
      </c>
      <c r="J24">
        <v>18.3</v>
      </c>
      <c r="K24" t="s">
        <v>1094</v>
      </c>
      <c r="L24" s="2">
        <v>59.2</v>
      </c>
      <c r="M24" s="2"/>
      <c r="N24" t="s">
        <v>1099</v>
      </c>
      <c r="O24" t="s">
        <v>1111</v>
      </c>
      <c r="Q24" t="s">
        <v>715</v>
      </c>
      <c r="T24">
        <v>67</v>
      </c>
      <c r="U24">
        <v>211</v>
      </c>
      <c r="V24" t="s">
        <v>156</v>
      </c>
      <c r="W24" t="s">
        <v>726</v>
      </c>
      <c r="X24" t="s">
        <v>86</v>
      </c>
      <c r="Y24" t="s">
        <v>721</v>
      </c>
      <c r="Z24" t="s">
        <v>5</v>
      </c>
      <c r="AA24" t="s">
        <v>89</v>
      </c>
      <c r="AB24">
        <v>24</v>
      </c>
      <c r="BO24">
        <v>1.58</v>
      </c>
      <c r="BP24">
        <v>1.86</v>
      </c>
      <c r="BQ24">
        <v>1.35</v>
      </c>
      <c r="BR24">
        <v>1.6</v>
      </c>
      <c r="CK24" t="s">
        <v>1098</v>
      </c>
      <c r="CM24">
        <v>3.21</v>
      </c>
      <c r="CN24">
        <v>4.2000000000000003E-2</v>
      </c>
    </row>
    <row r="25" spans="1:92">
      <c r="A25" t="s">
        <v>711</v>
      </c>
      <c r="B25" t="s">
        <v>89</v>
      </c>
      <c r="C25" s="1" t="s">
        <v>712</v>
      </c>
      <c r="D25" s="79">
        <v>2015</v>
      </c>
      <c r="E25" t="s">
        <v>287</v>
      </c>
      <c r="F25" t="s">
        <v>1091</v>
      </c>
      <c r="G25" t="s">
        <v>714</v>
      </c>
      <c r="H25" t="s">
        <v>715</v>
      </c>
      <c r="J25">
        <v>18.3</v>
      </c>
      <c r="K25">
        <v>60.3</v>
      </c>
      <c r="L25" s="2">
        <v>59.2</v>
      </c>
      <c r="M25" s="2"/>
      <c r="N25" t="s">
        <v>1096</v>
      </c>
      <c r="O25" t="s">
        <v>1112</v>
      </c>
      <c r="Q25" t="s">
        <v>715</v>
      </c>
      <c r="T25">
        <v>63</v>
      </c>
      <c r="U25">
        <v>211</v>
      </c>
      <c r="V25" t="s">
        <v>156</v>
      </c>
      <c r="W25" t="s">
        <v>720</v>
      </c>
      <c r="X25" t="s">
        <v>86</v>
      </c>
      <c r="Y25" t="s">
        <v>721</v>
      </c>
      <c r="Z25" t="s">
        <v>5</v>
      </c>
      <c r="AA25" t="s">
        <v>89</v>
      </c>
      <c r="AB25">
        <v>24</v>
      </c>
      <c r="BO25">
        <v>1.21</v>
      </c>
      <c r="BP25">
        <v>1.33</v>
      </c>
      <c r="BQ25">
        <v>1.37</v>
      </c>
      <c r="BR25">
        <v>1.55</v>
      </c>
      <c r="CK25" t="s">
        <v>1098</v>
      </c>
      <c r="CM25">
        <v>0.59</v>
      </c>
      <c r="CN25">
        <v>0.55500000000000005</v>
      </c>
    </row>
    <row r="26" spans="1:92">
      <c r="A26" t="s">
        <v>711</v>
      </c>
      <c r="B26" t="s">
        <v>89</v>
      </c>
      <c r="C26" s="1" t="s">
        <v>712</v>
      </c>
      <c r="D26" s="79">
        <v>2015</v>
      </c>
      <c r="E26" t="s">
        <v>287</v>
      </c>
      <c r="F26" t="s">
        <v>1091</v>
      </c>
      <c r="G26" t="s">
        <v>714</v>
      </c>
      <c r="H26" t="s">
        <v>715</v>
      </c>
      <c r="J26">
        <v>18.3</v>
      </c>
      <c r="K26" t="s">
        <v>1094</v>
      </c>
      <c r="L26" s="2">
        <v>59.2</v>
      </c>
      <c r="M26" s="2"/>
      <c r="N26" t="s">
        <v>1099</v>
      </c>
      <c r="O26" t="s">
        <v>1112</v>
      </c>
      <c r="Q26" t="s">
        <v>715</v>
      </c>
      <c r="T26">
        <v>67</v>
      </c>
      <c r="U26">
        <v>211</v>
      </c>
      <c r="V26" t="s">
        <v>156</v>
      </c>
      <c r="W26" t="s">
        <v>726</v>
      </c>
      <c r="X26" t="s">
        <v>86</v>
      </c>
      <c r="Y26" t="s">
        <v>721</v>
      </c>
      <c r="Z26" t="s">
        <v>5</v>
      </c>
      <c r="AA26" t="s">
        <v>89</v>
      </c>
      <c r="AB26">
        <v>24</v>
      </c>
      <c r="BO26">
        <v>1.1599999999999999</v>
      </c>
      <c r="BP26">
        <v>1.51</v>
      </c>
      <c r="BQ26">
        <v>1.37</v>
      </c>
      <c r="BR26">
        <v>1.55</v>
      </c>
      <c r="CK26" t="s">
        <v>1098</v>
      </c>
      <c r="CM26">
        <v>0.59</v>
      </c>
      <c r="CN26">
        <v>0.55500000000000005</v>
      </c>
    </row>
    <row r="27" spans="1:92">
      <c r="A27" t="s">
        <v>711</v>
      </c>
      <c r="B27" t="s">
        <v>89</v>
      </c>
      <c r="C27" s="1" t="s">
        <v>712</v>
      </c>
      <c r="D27" s="79">
        <v>2015</v>
      </c>
      <c r="E27" t="s">
        <v>287</v>
      </c>
      <c r="F27" t="s">
        <v>1091</v>
      </c>
      <c r="G27" t="s">
        <v>714</v>
      </c>
      <c r="H27" t="s">
        <v>715</v>
      </c>
      <c r="J27">
        <v>18.3</v>
      </c>
      <c r="K27">
        <v>60.3</v>
      </c>
      <c r="L27" s="2">
        <v>59.2</v>
      </c>
      <c r="M27" s="2"/>
      <c r="N27" t="s">
        <v>1096</v>
      </c>
      <c r="O27" t="s">
        <v>1113</v>
      </c>
      <c r="Q27" t="s">
        <v>715</v>
      </c>
      <c r="T27">
        <v>63</v>
      </c>
      <c r="U27">
        <v>211</v>
      </c>
      <c r="V27" t="s">
        <v>156</v>
      </c>
      <c r="W27" t="s">
        <v>720</v>
      </c>
      <c r="X27" t="s">
        <v>86</v>
      </c>
      <c r="Y27" t="s">
        <v>721</v>
      </c>
      <c r="Z27" t="s">
        <v>5</v>
      </c>
      <c r="AA27" t="s">
        <v>89</v>
      </c>
      <c r="AB27">
        <v>24</v>
      </c>
      <c r="BO27">
        <v>2.71</v>
      </c>
      <c r="BP27">
        <v>1.82</v>
      </c>
      <c r="BQ27">
        <v>3.12</v>
      </c>
      <c r="BR27">
        <v>1.81</v>
      </c>
      <c r="CK27" t="s">
        <v>1098</v>
      </c>
      <c r="CM27">
        <v>1.17</v>
      </c>
      <c r="CN27">
        <v>0.313</v>
      </c>
    </row>
    <row r="28" spans="1:92">
      <c r="A28" t="s">
        <v>711</v>
      </c>
      <c r="B28" t="s">
        <v>89</v>
      </c>
      <c r="C28" s="1" t="s">
        <v>712</v>
      </c>
      <c r="D28" s="79">
        <v>2015</v>
      </c>
      <c r="E28" t="s">
        <v>287</v>
      </c>
      <c r="F28" t="s">
        <v>1091</v>
      </c>
      <c r="G28" t="s">
        <v>714</v>
      </c>
      <c r="H28" t="s">
        <v>715</v>
      </c>
      <c r="J28">
        <v>18.3</v>
      </c>
      <c r="K28" t="s">
        <v>1094</v>
      </c>
      <c r="L28" s="2">
        <v>59.2</v>
      </c>
      <c r="M28" s="2"/>
      <c r="N28" t="s">
        <v>1099</v>
      </c>
      <c r="O28" t="s">
        <v>1113</v>
      </c>
      <c r="Q28" t="s">
        <v>715</v>
      </c>
      <c r="T28">
        <v>67</v>
      </c>
      <c r="U28">
        <v>211</v>
      </c>
      <c r="V28" t="s">
        <v>156</v>
      </c>
      <c r="W28" t="s">
        <v>726</v>
      </c>
      <c r="X28" t="s">
        <v>86</v>
      </c>
      <c r="Y28" t="s">
        <v>721</v>
      </c>
      <c r="Z28" t="s">
        <v>5</v>
      </c>
      <c r="AA28" t="s">
        <v>89</v>
      </c>
      <c r="AB28">
        <v>24</v>
      </c>
      <c r="BO28">
        <v>3.09</v>
      </c>
      <c r="BP28">
        <v>2.0299999999999998</v>
      </c>
      <c r="BQ28">
        <v>3.12</v>
      </c>
      <c r="BR28">
        <v>1.81</v>
      </c>
      <c r="CK28" t="s">
        <v>1098</v>
      </c>
      <c r="CM28">
        <v>1.17</v>
      </c>
      <c r="CN28">
        <v>0.313</v>
      </c>
    </row>
    <row r="29" spans="1:92">
      <c r="A29" t="s">
        <v>711</v>
      </c>
      <c r="B29" t="s">
        <v>89</v>
      </c>
      <c r="C29" s="1" t="s">
        <v>712</v>
      </c>
      <c r="D29" s="79">
        <v>2015</v>
      </c>
      <c r="E29" t="s">
        <v>287</v>
      </c>
      <c r="F29" t="s">
        <v>1091</v>
      </c>
      <c r="G29" t="s">
        <v>714</v>
      </c>
      <c r="H29" t="s">
        <v>715</v>
      </c>
      <c r="J29">
        <v>18.3</v>
      </c>
      <c r="K29">
        <v>60.3</v>
      </c>
      <c r="L29" s="2">
        <v>59.2</v>
      </c>
      <c r="M29" s="2"/>
      <c r="N29" t="s">
        <v>1096</v>
      </c>
      <c r="O29" t="s">
        <v>1114</v>
      </c>
      <c r="Q29" t="s">
        <v>715</v>
      </c>
      <c r="T29">
        <v>63</v>
      </c>
      <c r="U29">
        <v>211</v>
      </c>
      <c r="V29" t="s">
        <v>156</v>
      </c>
      <c r="W29" t="s">
        <v>720</v>
      </c>
      <c r="X29" t="s">
        <v>86</v>
      </c>
      <c r="Y29" t="s">
        <v>721</v>
      </c>
      <c r="Z29" t="s">
        <v>5</v>
      </c>
      <c r="AA29" t="s">
        <v>89</v>
      </c>
      <c r="AB29">
        <v>24</v>
      </c>
      <c r="BO29">
        <v>11.19</v>
      </c>
      <c r="BP29">
        <v>6.71</v>
      </c>
      <c r="BQ29">
        <v>12.46</v>
      </c>
      <c r="BR29">
        <v>6.83</v>
      </c>
      <c r="CK29" t="s">
        <v>1098</v>
      </c>
      <c r="CM29">
        <v>1.03</v>
      </c>
      <c r="CN29">
        <v>0.35699999999999998</v>
      </c>
    </row>
    <row r="30" spans="1:92">
      <c r="A30" t="s">
        <v>711</v>
      </c>
      <c r="B30" t="s">
        <v>89</v>
      </c>
      <c r="C30" s="1" t="s">
        <v>712</v>
      </c>
      <c r="D30" s="79">
        <v>2015</v>
      </c>
      <c r="E30" t="s">
        <v>287</v>
      </c>
      <c r="F30" t="s">
        <v>1091</v>
      </c>
      <c r="G30" t="s">
        <v>714</v>
      </c>
      <c r="H30" t="s">
        <v>715</v>
      </c>
      <c r="J30">
        <v>18.3</v>
      </c>
      <c r="K30" t="s">
        <v>1094</v>
      </c>
      <c r="L30" s="2">
        <v>59.2</v>
      </c>
      <c r="M30" s="2"/>
      <c r="N30" t="s">
        <v>1099</v>
      </c>
      <c r="O30" t="s">
        <v>1114</v>
      </c>
      <c r="Q30" t="s">
        <v>715</v>
      </c>
      <c r="T30">
        <v>67</v>
      </c>
      <c r="U30">
        <v>211</v>
      </c>
      <c r="V30" t="s">
        <v>156</v>
      </c>
      <c r="W30" t="s">
        <v>726</v>
      </c>
      <c r="X30" t="s">
        <v>86</v>
      </c>
      <c r="Y30" t="s">
        <v>721</v>
      </c>
      <c r="Z30" t="s">
        <v>5</v>
      </c>
      <c r="AA30" t="s">
        <v>89</v>
      </c>
      <c r="AB30">
        <v>24</v>
      </c>
      <c r="BO30">
        <v>11.54</v>
      </c>
      <c r="BP30">
        <v>7.46</v>
      </c>
      <c r="BQ30">
        <v>12.46</v>
      </c>
      <c r="BR30">
        <v>6.83</v>
      </c>
      <c r="CK30" t="s">
        <v>1098</v>
      </c>
      <c r="CM30">
        <v>1.03</v>
      </c>
      <c r="CN30">
        <v>0.35699999999999998</v>
      </c>
    </row>
    <row r="31" spans="1:92">
      <c r="A31" t="s">
        <v>711</v>
      </c>
      <c r="B31" t="s">
        <v>89</v>
      </c>
      <c r="C31" s="1" t="s">
        <v>712</v>
      </c>
      <c r="D31" s="2">
        <v>2015</v>
      </c>
      <c r="E31" s="2" t="s">
        <v>287</v>
      </c>
      <c r="F31" t="s">
        <v>1091</v>
      </c>
      <c r="G31" s="2" t="s">
        <v>714</v>
      </c>
      <c r="H31" s="2" t="s">
        <v>715</v>
      </c>
      <c r="I31" s="2"/>
      <c r="J31" s="2"/>
      <c r="K31" s="2"/>
      <c r="L31" s="2"/>
      <c r="M31" s="2"/>
      <c r="N31" s="2" t="s">
        <v>1115</v>
      </c>
      <c r="O31" s="2" t="s">
        <v>1116</v>
      </c>
      <c r="P31" s="2"/>
      <c r="Q31" s="2" t="s">
        <v>715</v>
      </c>
      <c r="T31" s="2">
        <v>67</v>
      </c>
      <c r="U31" s="2">
        <v>63</v>
      </c>
      <c r="V31" s="2" t="s">
        <v>84</v>
      </c>
      <c r="W31" s="2" t="s">
        <v>1105</v>
      </c>
      <c r="X31" s="2" t="s">
        <v>1106</v>
      </c>
      <c r="Y31" s="2" t="s">
        <v>1107</v>
      </c>
      <c r="Z31" s="2" t="s">
        <v>88</v>
      </c>
      <c r="AA31" s="2" t="s">
        <v>89</v>
      </c>
      <c r="AB31" s="2">
        <v>24</v>
      </c>
      <c r="AE31" s="2"/>
      <c r="AF31" s="2"/>
      <c r="AG31" s="2"/>
      <c r="AH31" s="2"/>
      <c r="AI31" s="2"/>
      <c r="AJ31" s="2"/>
      <c r="AK31" s="2"/>
      <c r="AL31" s="2"/>
      <c r="AM31" s="2"/>
      <c r="AN31" s="2"/>
      <c r="AO31" s="2"/>
      <c r="AP31" s="2"/>
      <c r="AQ31" s="2"/>
      <c r="AR31" s="2"/>
      <c r="AS31" s="2"/>
      <c r="AT31" s="2"/>
      <c r="AU31" s="2"/>
      <c r="AV31" s="2"/>
      <c r="AW31" s="2"/>
      <c r="AX31" s="2"/>
      <c r="AY31" s="2"/>
      <c r="AZ31" s="2"/>
      <c r="BA31" s="2"/>
      <c r="BB31" s="2"/>
      <c r="BC31" s="2"/>
      <c r="BD31" s="2"/>
      <c r="BE31" s="2"/>
      <c r="BF31" s="2"/>
      <c r="BG31" s="2"/>
      <c r="BH31" s="2"/>
      <c r="BI31" s="2"/>
      <c r="BJ31" s="2"/>
      <c r="BK31" s="2"/>
      <c r="BL31" s="2"/>
      <c r="BM31" s="2"/>
      <c r="BN31" s="2"/>
      <c r="BO31" s="2">
        <v>11.54</v>
      </c>
      <c r="BP31" s="2">
        <v>7.46</v>
      </c>
      <c r="BQ31" s="2">
        <v>11.19</v>
      </c>
      <c r="BR31" s="2">
        <v>6.71</v>
      </c>
      <c r="BU31" s="2"/>
      <c r="BV31" s="2"/>
      <c r="BW31" s="2"/>
      <c r="BX31" s="2"/>
      <c r="BY31" s="2"/>
      <c r="BZ31" s="2"/>
      <c r="CA31" s="2"/>
      <c r="CB31" s="2"/>
      <c r="CC31" s="2"/>
      <c r="CD31" s="2"/>
      <c r="CE31" s="2"/>
      <c r="CF31" s="2"/>
      <c r="CG31" s="2"/>
      <c r="CH31" s="2"/>
      <c r="CI31" s="2"/>
      <c r="CJ31" s="2"/>
      <c r="CK31" t="s">
        <v>1098</v>
      </c>
      <c r="CM31">
        <v>1.03</v>
      </c>
      <c r="CN31">
        <v>0.35699999999999998</v>
      </c>
    </row>
    <row r="32" spans="1:92" s="79" customFormat="1" ht="14.25" customHeight="1">
      <c r="A32" s="79" t="s">
        <v>735</v>
      </c>
      <c r="B32" s="79" t="s">
        <v>89</v>
      </c>
      <c r="C32" s="1" t="s">
        <v>1117</v>
      </c>
      <c r="D32" s="79">
        <v>2008</v>
      </c>
      <c r="E32" s="79" t="s">
        <v>287</v>
      </c>
      <c r="F32" s="79" t="s">
        <v>1118</v>
      </c>
      <c r="G32" s="79" t="s">
        <v>775</v>
      </c>
      <c r="H32" s="79" t="s">
        <v>1119</v>
      </c>
      <c r="I32" s="142" t="s">
        <v>1120</v>
      </c>
      <c r="J32" s="79" t="s">
        <v>1121</v>
      </c>
      <c r="K32" s="2">
        <v>84.6</v>
      </c>
      <c r="L32" s="2">
        <v>78.900000000000006</v>
      </c>
      <c r="M32" s="2"/>
      <c r="N32" s="79">
        <v>32</v>
      </c>
      <c r="O32" s="79" t="s">
        <v>1122</v>
      </c>
      <c r="Q32" s="79" t="s">
        <v>1123</v>
      </c>
      <c r="T32" s="79">
        <v>13</v>
      </c>
      <c r="U32" s="79" t="s">
        <v>1124</v>
      </c>
      <c r="V32" s="79" t="s">
        <v>125</v>
      </c>
      <c r="W32" s="79" t="s">
        <v>803</v>
      </c>
      <c r="X32" t="s">
        <v>86</v>
      </c>
      <c r="Y32" t="s">
        <v>1125</v>
      </c>
      <c r="Z32" s="79" t="s">
        <v>5</v>
      </c>
      <c r="AA32" s="79" t="s">
        <v>89</v>
      </c>
      <c r="AB32" s="79">
        <v>24</v>
      </c>
      <c r="BO32" s="79">
        <v>2.8</v>
      </c>
      <c r="BP32" s="79">
        <v>2</v>
      </c>
      <c r="BQ32" s="79">
        <v>2.7</v>
      </c>
      <c r="BR32" s="79">
        <v>1.7</v>
      </c>
      <c r="CD32" s="79">
        <v>0.1</v>
      </c>
      <c r="CE32" s="79">
        <v>0.05</v>
      </c>
      <c r="CF32" s="79">
        <v>0.06</v>
      </c>
      <c r="CG32" s="79">
        <v>0.13</v>
      </c>
      <c r="CH32" s="79">
        <v>0.05</v>
      </c>
      <c r="CI32" s="79">
        <v>7.0000000000000007E-2</v>
      </c>
      <c r="CJ32" s="79" t="s">
        <v>1126</v>
      </c>
    </row>
    <row r="33" spans="1:88" s="79" customFormat="1">
      <c r="A33" s="79" t="s">
        <v>735</v>
      </c>
      <c r="B33" s="79" t="s">
        <v>89</v>
      </c>
      <c r="C33" s="1" t="s">
        <v>1117</v>
      </c>
      <c r="D33" s="79">
        <v>2008</v>
      </c>
      <c r="E33" s="79" t="s">
        <v>287</v>
      </c>
      <c r="F33" s="79" t="s">
        <v>1118</v>
      </c>
      <c r="G33" s="79" t="s">
        <v>775</v>
      </c>
      <c r="H33" s="79" t="s">
        <v>1119</v>
      </c>
      <c r="I33" s="142" t="s">
        <v>1120</v>
      </c>
      <c r="J33" s="79" t="s">
        <v>1121</v>
      </c>
      <c r="K33" s="2">
        <v>84.6</v>
      </c>
      <c r="L33" s="2">
        <v>78.900000000000006</v>
      </c>
      <c r="M33" s="2"/>
      <c r="N33" s="79">
        <v>32</v>
      </c>
      <c r="O33" s="79" t="s">
        <v>1127</v>
      </c>
      <c r="Q33" t="s">
        <v>1128</v>
      </c>
      <c r="T33" s="79">
        <v>13</v>
      </c>
      <c r="U33" s="79" t="s">
        <v>1124</v>
      </c>
      <c r="V33" s="79" t="s">
        <v>125</v>
      </c>
      <c r="W33" s="79" t="s">
        <v>803</v>
      </c>
      <c r="X33" t="s">
        <v>86</v>
      </c>
      <c r="Y33" t="s">
        <v>1125</v>
      </c>
      <c r="Z33" s="79" t="s">
        <v>5</v>
      </c>
      <c r="AA33" s="79" t="s">
        <v>89</v>
      </c>
      <c r="AB33" s="79">
        <v>24</v>
      </c>
      <c r="BO33" s="79">
        <v>6.9</v>
      </c>
      <c r="BP33" s="79">
        <v>4.4000000000000004</v>
      </c>
      <c r="BQ33" s="79">
        <v>8.5</v>
      </c>
      <c r="BR33" s="79">
        <v>5.8</v>
      </c>
      <c r="CD33" s="79">
        <v>0.33</v>
      </c>
      <c r="CE33" s="79">
        <v>0.14000000000000001</v>
      </c>
      <c r="CF33" s="79">
        <v>1.7000000000000001E-2</v>
      </c>
      <c r="CG33" s="79">
        <v>0.13</v>
      </c>
      <c r="CH33" s="79">
        <v>1.2999999999999999E-2</v>
      </c>
      <c r="CI33" s="79">
        <v>0.31</v>
      </c>
      <c r="CJ33" s="79" t="s">
        <v>1126</v>
      </c>
    </row>
    <row r="34" spans="1:88" s="79" customFormat="1">
      <c r="A34" s="79" t="s">
        <v>735</v>
      </c>
      <c r="B34" s="79" t="s">
        <v>89</v>
      </c>
      <c r="C34" s="1" t="s">
        <v>1117</v>
      </c>
      <c r="D34" s="79">
        <v>2008</v>
      </c>
      <c r="E34" s="79" t="s">
        <v>287</v>
      </c>
      <c r="F34" s="79" t="s">
        <v>1118</v>
      </c>
      <c r="G34" s="79" t="s">
        <v>775</v>
      </c>
      <c r="H34" s="79" t="s">
        <v>1119</v>
      </c>
      <c r="I34" s="142" t="s">
        <v>1120</v>
      </c>
      <c r="J34" s="79" t="s">
        <v>1121</v>
      </c>
      <c r="K34" s="2">
        <v>84.6</v>
      </c>
      <c r="L34" s="2">
        <v>78.900000000000006</v>
      </c>
      <c r="M34" s="2"/>
      <c r="N34" s="79">
        <v>32</v>
      </c>
      <c r="O34" s="79" t="s">
        <v>1129</v>
      </c>
      <c r="Q34" t="s">
        <v>1130</v>
      </c>
      <c r="T34" s="79">
        <v>13</v>
      </c>
      <c r="U34" s="79" t="s">
        <v>1124</v>
      </c>
      <c r="V34" s="79" t="s">
        <v>125</v>
      </c>
      <c r="W34" s="79" t="s">
        <v>803</v>
      </c>
      <c r="X34" t="s">
        <v>86</v>
      </c>
      <c r="Y34" t="s">
        <v>1125</v>
      </c>
      <c r="Z34" s="79" t="s">
        <v>5</v>
      </c>
      <c r="AA34" s="79" t="s">
        <v>89</v>
      </c>
      <c r="AB34" s="79">
        <v>24</v>
      </c>
      <c r="BO34" s="79">
        <v>44.3</v>
      </c>
      <c r="BP34" s="79">
        <v>8.6</v>
      </c>
      <c r="BQ34" s="79">
        <v>44.4</v>
      </c>
      <c r="BR34" s="79">
        <v>6.1</v>
      </c>
      <c r="CD34" s="143" t="s">
        <v>1131</v>
      </c>
      <c r="CE34" s="79">
        <v>0.27</v>
      </c>
      <c r="CF34" s="79">
        <v>6.0000000000000001E-3</v>
      </c>
      <c r="CG34" s="143" t="s">
        <v>1132</v>
      </c>
      <c r="CH34" s="79">
        <v>0.26</v>
      </c>
      <c r="CI34" s="79">
        <v>1.6E-2</v>
      </c>
      <c r="CJ34" s="79" t="s">
        <v>1126</v>
      </c>
    </row>
    <row r="35" spans="1:88" s="79" customFormat="1">
      <c r="A35" s="79" t="s">
        <v>735</v>
      </c>
      <c r="B35" s="79" t="s">
        <v>89</v>
      </c>
      <c r="C35" s="1" t="s">
        <v>1117</v>
      </c>
      <c r="D35" s="79">
        <v>2008</v>
      </c>
      <c r="E35" s="79" t="s">
        <v>287</v>
      </c>
      <c r="F35" s="79" t="s">
        <v>1118</v>
      </c>
      <c r="G35" s="79" t="s">
        <v>775</v>
      </c>
      <c r="H35" s="79" t="s">
        <v>1119</v>
      </c>
      <c r="I35" s="142" t="s">
        <v>1120</v>
      </c>
      <c r="J35" s="79" t="s">
        <v>1121</v>
      </c>
      <c r="K35" s="2">
        <v>84.6</v>
      </c>
      <c r="L35" s="2">
        <v>78.900000000000006</v>
      </c>
      <c r="M35" s="2"/>
      <c r="N35" s="79">
        <v>32</v>
      </c>
      <c r="O35" s="79" t="s">
        <v>1102</v>
      </c>
      <c r="P35" s="79" t="s">
        <v>1087</v>
      </c>
      <c r="Q35" s="79" t="s">
        <v>1123</v>
      </c>
      <c r="T35" s="79">
        <v>13</v>
      </c>
      <c r="U35" s="79" t="s">
        <v>1124</v>
      </c>
      <c r="V35" s="79" t="s">
        <v>125</v>
      </c>
      <c r="W35" s="79" t="s">
        <v>803</v>
      </c>
      <c r="X35" t="s">
        <v>86</v>
      </c>
      <c r="Y35" t="s">
        <v>1125</v>
      </c>
      <c r="Z35" s="79" t="s">
        <v>5</v>
      </c>
      <c r="AA35" s="79" t="s">
        <v>89</v>
      </c>
      <c r="AB35" s="79">
        <v>24</v>
      </c>
      <c r="BO35" s="79">
        <v>15.3</v>
      </c>
      <c r="BP35" s="79">
        <v>4.2</v>
      </c>
      <c r="BQ35" s="79">
        <v>12.7</v>
      </c>
      <c r="BR35" s="79">
        <v>4.5999999999999996</v>
      </c>
      <c r="BS35" s="2"/>
      <c r="BT35" s="2"/>
      <c r="BU35" s="2"/>
      <c r="BV35" s="2"/>
      <c r="BW35" s="2"/>
      <c r="BX35" s="2"/>
      <c r="CD35" s="79">
        <v>0.06</v>
      </c>
      <c r="CE35" s="79">
        <v>0.16</v>
      </c>
      <c r="CF35" s="79">
        <v>0.69</v>
      </c>
      <c r="CG35" s="143"/>
    </row>
    <row r="36" spans="1:88" s="79" customFormat="1">
      <c r="A36" s="79" t="s">
        <v>735</v>
      </c>
      <c r="B36" s="79" t="s">
        <v>89</v>
      </c>
      <c r="C36" s="1" t="s">
        <v>1117</v>
      </c>
      <c r="D36" s="79">
        <v>2008</v>
      </c>
      <c r="E36" s="79" t="s">
        <v>287</v>
      </c>
      <c r="F36" s="79" t="s">
        <v>1118</v>
      </c>
      <c r="G36" s="79" t="s">
        <v>775</v>
      </c>
      <c r="H36" s="79" t="s">
        <v>1119</v>
      </c>
      <c r="I36" s="142" t="s">
        <v>1120</v>
      </c>
      <c r="J36" s="79" t="s">
        <v>1121</v>
      </c>
      <c r="K36" s="2">
        <v>84.6</v>
      </c>
      <c r="L36" s="2">
        <v>78.900000000000006</v>
      </c>
      <c r="M36" s="2"/>
      <c r="N36" s="79">
        <v>32</v>
      </c>
      <c r="O36" s="79" t="s">
        <v>1133</v>
      </c>
      <c r="Q36" s="79" t="s">
        <v>1123</v>
      </c>
      <c r="T36" s="79">
        <v>13</v>
      </c>
      <c r="U36" s="79" t="s">
        <v>1124</v>
      </c>
      <c r="V36" s="79" t="s">
        <v>125</v>
      </c>
      <c r="W36" s="79" t="s">
        <v>803</v>
      </c>
      <c r="X36" t="s">
        <v>86</v>
      </c>
      <c r="Y36" t="s">
        <v>1125</v>
      </c>
      <c r="Z36" s="79" t="s">
        <v>5</v>
      </c>
      <c r="AA36" s="79" t="s">
        <v>89</v>
      </c>
      <c r="AB36" s="79">
        <v>24</v>
      </c>
      <c r="CD36" s="143">
        <v>3.0000000000000001E-3</v>
      </c>
      <c r="CE36" s="79">
        <v>0.05</v>
      </c>
      <c r="CF36" s="79">
        <v>0.96</v>
      </c>
      <c r="CG36" s="143"/>
    </row>
    <row r="37" spans="1:88" s="79" customFormat="1">
      <c r="A37" s="79" t="s">
        <v>735</v>
      </c>
      <c r="B37" s="79" t="s">
        <v>89</v>
      </c>
      <c r="C37" s="1" t="s">
        <v>1117</v>
      </c>
      <c r="D37" s="79">
        <v>2008</v>
      </c>
      <c r="E37" s="79" t="s">
        <v>287</v>
      </c>
      <c r="F37" s="79" t="s">
        <v>1118</v>
      </c>
      <c r="G37" s="79" t="s">
        <v>775</v>
      </c>
      <c r="H37" s="79" t="s">
        <v>1119</v>
      </c>
      <c r="I37" s="142" t="s">
        <v>1120</v>
      </c>
      <c r="J37" s="79" t="s">
        <v>1121</v>
      </c>
      <c r="K37" s="2">
        <v>84.6</v>
      </c>
      <c r="L37" s="2">
        <v>78.900000000000006</v>
      </c>
      <c r="M37" s="2"/>
      <c r="N37" s="79">
        <v>32</v>
      </c>
      <c r="O37" s="79" t="s">
        <v>1100</v>
      </c>
      <c r="Q37" s="79" t="s">
        <v>1123</v>
      </c>
      <c r="T37" s="79">
        <v>13</v>
      </c>
      <c r="U37" s="79" t="s">
        <v>1124</v>
      </c>
      <c r="V37" s="79" t="s">
        <v>125</v>
      </c>
      <c r="W37" s="79" t="s">
        <v>803</v>
      </c>
      <c r="X37" t="s">
        <v>86</v>
      </c>
      <c r="Y37" t="s">
        <v>1125</v>
      </c>
      <c r="Z37" s="79" t="s">
        <v>5</v>
      </c>
      <c r="AA37" s="79" t="s">
        <v>89</v>
      </c>
      <c r="AB37" s="79">
        <v>24</v>
      </c>
      <c r="BO37" s="79">
        <v>3.2</v>
      </c>
      <c r="BP37" s="79">
        <v>1.3</v>
      </c>
      <c r="BQ37" s="79">
        <v>2.7</v>
      </c>
      <c r="BR37" s="79">
        <v>1.3</v>
      </c>
      <c r="CD37" s="143" t="s">
        <v>1134</v>
      </c>
      <c r="CE37" s="79">
        <v>0.04</v>
      </c>
      <c r="CF37" s="79">
        <v>0.57999999999999996</v>
      </c>
      <c r="CG37" s="143"/>
    </row>
    <row r="38" spans="1:88" s="79" customFormat="1">
      <c r="A38" s="79" t="s">
        <v>735</v>
      </c>
      <c r="B38" s="79" t="s">
        <v>89</v>
      </c>
      <c r="C38" s="1" t="s">
        <v>1117</v>
      </c>
      <c r="D38" s="79">
        <v>2008</v>
      </c>
      <c r="E38" s="79" t="s">
        <v>287</v>
      </c>
      <c r="F38" s="79" t="s">
        <v>1118</v>
      </c>
      <c r="G38" s="79" t="s">
        <v>775</v>
      </c>
      <c r="H38" s="79" t="s">
        <v>1119</v>
      </c>
      <c r="I38" s="142" t="s">
        <v>1120</v>
      </c>
      <c r="J38" s="79" t="s">
        <v>1121</v>
      </c>
      <c r="K38" s="2">
        <v>84.6</v>
      </c>
      <c r="L38" s="2">
        <v>78.900000000000006</v>
      </c>
      <c r="M38" s="2"/>
      <c r="N38" s="79">
        <v>32</v>
      </c>
      <c r="O38" s="79" t="s">
        <v>133</v>
      </c>
      <c r="Q38" s="79" t="s">
        <v>1123</v>
      </c>
      <c r="T38" s="79">
        <v>13</v>
      </c>
      <c r="U38" s="79" t="s">
        <v>1124</v>
      </c>
      <c r="V38" s="79" t="s">
        <v>125</v>
      </c>
      <c r="W38" s="79" t="s">
        <v>803</v>
      </c>
      <c r="X38" t="s">
        <v>86</v>
      </c>
      <c r="Y38" t="s">
        <v>1125</v>
      </c>
      <c r="Z38" s="79" t="s">
        <v>5</v>
      </c>
      <c r="AA38" s="79" t="s">
        <v>89</v>
      </c>
      <c r="AB38" s="79">
        <v>24</v>
      </c>
      <c r="BO38" s="79">
        <v>2.5</v>
      </c>
      <c r="BP38" s="79">
        <v>1.6</v>
      </c>
      <c r="BQ38" s="79">
        <v>1.5</v>
      </c>
      <c r="BR38" s="79">
        <v>1.5</v>
      </c>
      <c r="CD38" s="143">
        <v>0.01</v>
      </c>
      <c r="CE38" s="79">
        <v>0.04</v>
      </c>
      <c r="CF38" s="79">
        <v>0.77</v>
      </c>
      <c r="CG38" s="143"/>
    </row>
    <row r="39" spans="1:88" s="79" customFormat="1">
      <c r="A39" s="79" t="s">
        <v>735</v>
      </c>
      <c r="B39" s="79" t="s">
        <v>89</v>
      </c>
      <c r="C39" s="1" t="s">
        <v>1117</v>
      </c>
      <c r="D39" s="79">
        <v>2008</v>
      </c>
      <c r="E39" s="79" t="s">
        <v>287</v>
      </c>
      <c r="F39" s="79" t="s">
        <v>1118</v>
      </c>
      <c r="G39" s="79" t="s">
        <v>775</v>
      </c>
      <c r="H39" s="79" t="s">
        <v>1119</v>
      </c>
      <c r="I39" s="142" t="s">
        <v>1120</v>
      </c>
      <c r="J39" s="79" t="s">
        <v>1121</v>
      </c>
      <c r="K39" s="2">
        <v>84.6</v>
      </c>
      <c r="L39" s="2">
        <v>78.900000000000006</v>
      </c>
      <c r="M39" s="2"/>
      <c r="N39" s="79">
        <v>32</v>
      </c>
      <c r="O39" s="79" t="s">
        <v>1135</v>
      </c>
      <c r="Q39" s="79" t="s">
        <v>1123</v>
      </c>
      <c r="T39" s="79">
        <v>13</v>
      </c>
      <c r="U39" s="79" t="s">
        <v>1124</v>
      </c>
      <c r="V39" s="79" t="s">
        <v>125</v>
      </c>
      <c r="W39" s="79" t="s">
        <v>803</v>
      </c>
      <c r="X39" t="s">
        <v>86</v>
      </c>
      <c r="Y39" t="s">
        <v>1125</v>
      </c>
      <c r="Z39" s="79" t="s">
        <v>5</v>
      </c>
      <c r="AA39" s="79" t="s">
        <v>89</v>
      </c>
      <c r="AB39" s="79">
        <v>24</v>
      </c>
      <c r="BO39" s="79">
        <v>2.6</v>
      </c>
      <c r="BP39" s="79">
        <v>1.5</v>
      </c>
      <c r="BQ39" s="79">
        <v>2.2999999999999998</v>
      </c>
      <c r="BR39" s="79">
        <v>1.5</v>
      </c>
      <c r="CD39" s="143">
        <v>0.03</v>
      </c>
      <c r="CE39" s="79">
        <v>0.04</v>
      </c>
      <c r="CF39" s="79">
        <v>0.48</v>
      </c>
      <c r="CG39" s="143"/>
    </row>
    <row r="40" spans="1:88" s="79" customFormat="1">
      <c r="A40" s="79" t="s">
        <v>735</v>
      </c>
      <c r="B40" s="79" t="s">
        <v>89</v>
      </c>
      <c r="C40" s="1" t="s">
        <v>1117</v>
      </c>
      <c r="D40" s="79">
        <v>2008</v>
      </c>
      <c r="E40" s="79" t="s">
        <v>287</v>
      </c>
      <c r="F40" s="79" t="s">
        <v>1118</v>
      </c>
      <c r="G40" s="79" t="s">
        <v>775</v>
      </c>
      <c r="H40" s="79" t="s">
        <v>1119</v>
      </c>
      <c r="I40" s="142" t="s">
        <v>1120</v>
      </c>
      <c r="J40" s="79" t="s">
        <v>1121</v>
      </c>
      <c r="K40" s="2">
        <v>84.6</v>
      </c>
      <c r="L40" s="2">
        <v>78.900000000000006</v>
      </c>
      <c r="M40" s="2"/>
      <c r="N40" s="79">
        <v>32</v>
      </c>
      <c r="O40" s="79" t="s">
        <v>1114</v>
      </c>
      <c r="Q40" s="79" t="s">
        <v>1123</v>
      </c>
      <c r="T40" s="79">
        <v>13</v>
      </c>
      <c r="U40" s="79" t="s">
        <v>1124</v>
      </c>
      <c r="V40" s="79" t="s">
        <v>125</v>
      </c>
      <c r="W40" s="79" t="s">
        <v>803</v>
      </c>
      <c r="X40" t="s">
        <v>86</v>
      </c>
      <c r="Y40" t="s">
        <v>1125</v>
      </c>
      <c r="Z40" s="79" t="s">
        <v>5</v>
      </c>
      <c r="AA40" s="79" t="s">
        <v>89</v>
      </c>
      <c r="AB40" s="79">
        <v>24</v>
      </c>
      <c r="BO40" s="79">
        <v>11.9</v>
      </c>
      <c r="BP40" s="79">
        <v>4.7</v>
      </c>
      <c r="BQ40" s="79">
        <v>14.6</v>
      </c>
      <c r="BR40" s="79">
        <v>6.5</v>
      </c>
      <c r="CD40" s="143"/>
      <c r="CG40" s="143"/>
    </row>
    <row r="41" spans="1:88">
      <c r="A41" t="s">
        <v>711</v>
      </c>
      <c r="B41" t="s">
        <v>89</v>
      </c>
      <c r="C41" s="1" t="s">
        <v>774</v>
      </c>
      <c r="D41" s="79">
        <v>2010</v>
      </c>
      <c r="E41" t="s">
        <v>78</v>
      </c>
      <c r="F41" s="79" t="s">
        <v>1136</v>
      </c>
      <c r="G41" t="s">
        <v>775</v>
      </c>
      <c r="H41" t="s">
        <v>776</v>
      </c>
      <c r="I41" s="90" t="s">
        <v>777</v>
      </c>
      <c r="J41">
        <v>19</v>
      </c>
      <c r="K41">
        <v>69.099999999999994</v>
      </c>
      <c r="L41">
        <v>69.099999999999994</v>
      </c>
      <c r="N41">
        <v>68</v>
      </c>
      <c r="O41" t="s">
        <v>1137</v>
      </c>
      <c r="R41">
        <v>24</v>
      </c>
      <c r="V41" t="s">
        <v>156</v>
      </c>
      <c r="W41" t="s">
        <v>788</v>
      </c>
      <c r="X41" t="s">
        <v>86</v>
      </c>
      <c r="Y41" t="s">
        <v>87</v>
      </c>
      <c r="Z41" t="s">
        <v>5</v>
      </c>
      <c r="AA41" t="s">
        <v>89</v>
      </c>
      <c r="BX41" t="s">
        <v>1138</v>
      </c>
      <c r="BY41">
        <v>0.47</v>
      </c>
      <c r="BZ41">
        <v>0.02</v>
      </c>
    </row>
    <row r="42" spans="1:88">
      <c r="A42" t="s">
        <v>711</v>
      </c>
      <c r="B42" t="s">
        <v>89</v>
      </c>
      <c r="C42" s="1" t="s">
        <v>774</v>
      </c>
      <c r="D42" s="79">
        <v>2010</v>
      </c>
      <c r="E42" t="s">
        <v>78</v>
      </c>
      <c r="F42" s="79" t="s">
        <v>1136</v>
      </c>
      <c r="G42" t="s">
        <v>775</v>
      </c>
      <c r="H42" t="s">
        <v>776</v>
      </c>
      <c r="I42" s="90" t="s">
        <v>777</v>
      </c>
      <c r="J42">
        <v>19</v>
      </c>
      <c r="K42">
        <v>69.099999999999994</v>
      </c>
      <c r="L42">
        <v>69.099999999999994</v>
      </c>
      <c r="N42">
        <v>68</v>
      </c>
      <c r="O42" t="s">
        <v>1139</v>
      </c>
      <c r="R42">
        <v>18</v>
      </c>
      <c r="V42" t="s">
        <v>156</v>
      </c>
      <c r="W42" t="s">
        <v>788</v>
      </c>
      <c r="X42" t="s">
        <v>86</v>
      </c>
      <c r="Y42" t="s">
        <v>87</v>
      </c>
      <c r="Z42" t="s">
        <v>5</v>
      </c>
      <c r="AA42" t="s">
        <v>89</v>
      </c>
      <c r="BX42" t="s">
        <v>1138</v>
      </c>
      <c r="BY42">
        <v>0.48</v>
      </c>
      <c r="BZ42">
        <v>0.01</v>
      </c>
    </row>
    <row r="43" spans="1:88">
      <c r="A43" t="s">
        <v>711</v>
      </c>
      <c r="B43" t="s">
        <v>89</v>
      </c>
      <c r="C43" s="1" t="s">
        <v>774</v>
      </c>
      <c r="D43" s="79">
        <v>2010</v>
      </c>
      <c r="E43" t="s">
        <v>78</v>
      </c>
      <c r="F43" s="79" t="s">
        <v>1136</v>
      </c>
      <c r="G43" t="s">
        <v>775</v>
      </c>
      <c r="H43" t="s">
        <v>776</v>
      </c>
      <c r="I43" s="90" t="s">
        <v>777</v>
      </c>
      <c r="J43">
        <v>19</v>
      </c>
      <c r="K43">
        <v>69.099999999999994</v>
      </c>
      <c r="L43">
        <v>69.099999999999994</v>
      </c>
      <c r="N43">
        <v>68</v>
      </c>
      <c r="O43" t="s">
        <v>1140</v>
      </c>
      <c r="R43">
        <v>13</v>
      </c>
      <c r="V43" t="s">
        <v>156</v>
      </c>
      <c r="W43" t="s">
        <v>788</v>
      </c>
      <c r="X43" t="s">
        <v>86</v>
      </c>
      <c r="Y43" t="s">
        <v>87</v>
      </c>
      <c r="Z43" t="s">
        <v>5</v>
      </c>
      <c r="AA43" t="s">
        <v>89</v>
      </c>
      <c r="BX43" t="s">
        <v>1138</v>
      </c>
      <c r="BY43">
        <v>0.73</v>
      </c>
      <c r="BZ43">
        <v>4.0000000000000001E-3</v>
      </c>
    </row>
    <row r="44" spans="1:88">
      <c r="A44" t="s">
        <v>711</v>
      </c>
      <c r="B44" t="s">
        <v>89</v>
      </c>
      <c r="C44" s="1" t="s">
        <v>774</v>
      </c>
      <c r="D44" s="79">
        <v>2010</v>
      </c>
      <c r="E44" t="s">
        <v>78</v>
      </c>
      <c r="F44" s="79" t="s">
        <v>1136</v>
      </c>
      <c r="G44" t="s">
        <v>775</v>
      </c>
      <c r="H44" t="s">
        <v>776</v>
      </c>
      <c r="I44" s="90" t="s">
        <v>777</v>
      </c>
      <c r="J44">
        <v>19</v>
      </c>
      <c r="K44">
        <v>69.099999999999994</v>
      </c>
      <c r="L44">
        <v>69.099999999999994</v>
      </c>
      <c r="N44">
        <v>68</v>
      </c>
      <c r="O44" t="s">
        <v>1141</v>
      </c>
      <c r="R44">
        <v>6</v>
      </c>
      <c r="V44" t="s">
        <v>156</v>
      </c>
      <c r="W44" t="s">
        <v>788</v>
      </c>
      <c r="X44" t="s">
        <v>86</v>
      </c>
      <c r="Y44" t="s">
        <v>87</v>
      </c>
      <c r="Z44" t="s">
        <v>5</v>
      </c>
      <c r="AA44" t="s">
        <v>89</v>
      </c>
      <c r="BX44" t="s">
        <v>1138</v>
      </c>
      <c r="BY44">
        <v>0.84</v>
      </c>
      <c r="BZ44">
        <v>0.04</v>
      </c>
    </row>
    <row r="45" spans="1:88">
      <c r="A45" t="s">
        <v>711</v>
      </c>
      <c r="B45" t="s">
        <v>89</v>
      </c>
      <c r="C45" s="1" t="s">
        <v>774</v>
      </c>
      <c r="D45" s="79">
        <v>2010</v>
      </c>
      <c r="E45" t="s">
        <v>78</v>
      </c>
      <c r="F45" s="79" t="s">
        <v>1136</v>
      </c>
      <c r="G45" t="s">
        <v>775</v>
      </c>
      <c r="H45" t="s">
        <v>776</v>
      </c>
      <c r="I45" s="90" t="s">
        <v>777</v>
      </c>
      <c r="J45">
        <v>19</v>
      </c>
      <c r="K45">
        <v>69.099999999999994</v>
      </c>
      <c r="L45">
        <v>69.099999999999994</v>
      </c>
      <c r="N45">
        <v>68</v>
      </c>
      <c r="O45" t="s">
        <v>1142</v>
      </c>
      <c r="Q45" t="s">
        <v>778</v>
      </c>
      <c r="R45">
        <v>19</v>
      </c>
      <c r="V45" t="s">
        <v>156</v>
      </c>
      <c r="W45" t="s">
        <v>788</v>
      </c>
      <c r="X45" t="s">
        <v>86</v>
      </c>
      <c r="Y45" t="s">
        <v>87</v>
      </c>
      <c r="Z45" t="s">
        <v>5</v>
      </c>
      <c r="AA45" t="s">
        <v>89</v>
      </c>
      <c r="AD45" s="141"/>
      <c r="BX45" t="s">
        <v>1138</v>
      </c>
      <c r="BY45">
        <v>0.64</v>
      </c>
      <c r="BZ45">
        <v>3.0000000000000001E-3</v>
      </c>
    </row>
    <row r="46" spans="1:88">
      <c r="A46" t="s">
        <v>711</v>
      </c>
      <c r="B46" t="s">
        <v>89</v>
      </c>
      <c r="C46" s="1" t="s">
        <v>774</v>
      </c>
      <c r="D46" s="79">
        <v>2010</v>
      </c>
      <c r="E46" t="s">
        <v>78</v>
      </c>
      <c r="F46" s="79" t="s">
        <v>1136</v>
      </c>
      <c r="G46" t="s">
        <v>775</v>
      </c>
      <c r="H46" t="s">
        <v>776</v>
      </c>
      <c r="I46" s="90" t="s">
        <v>777</v>
      </c>
      <c r="J46">
        <v>19</v>
      </c>
      <c r="K46">
        <v>69.099999999999994</v>
      </c>
      <c r="L46">
        <v>69.099999999999994</v>
      </c>
      <c r="N46">
        <v>68</v>
      </c>
      <c r="O46" t="s">
        <v>1143</v>
      </c>
      <c r="Q46" t="s">
        <v>778</v>
      </c>
      <c r="R46">
        <v>10</v>
      </c>
      <c r="V46" t="s">
        <v>156</v>
      </c>
      <c r="W46" t="s">
        <v>788</v>
      </c>
      <c r="X46" t="s">
        <v>86</v>
      </c>
      <c r="Y46" t="s">
        <v>87</v>
      </c>
      <c r="Z46" t="s">
        <v>5</v>
      </c>
      <c r="AA46" t="s">
        <v>89</v>
      </c>
      <c r="AD46" s="141"/>
      <c r="BX46" t="s">
        <v>1138</v>
      </c>
      <c r="BY46">
        <v>0.9</v>
      </c>
      <c r="BZ46" t="s">
        <v>338</v>
      </c>
    </row>
    <row r="47" spans="1:88">
      <c r="A47" t="s">
        <v>711</v>
      </c>
      <c r="B47" t="s">
        <v>89</v>
      </c>
      <c r="C47" s="1" t="s">
        <v>774</v>
      </c>
      <c r="D47" s="79">
        <v>2010</v>
      </c>
      <c r="E47" t="s">
        <v>78</v>
      </c>
      <c r="F47" s="79" t="s">
        <v>1136</v>
      </c>
      <c r="G47" t="s">
        <v>775</v>
      </c>
      <c r="H47" t="s">
        <v>776</v>
      </c>
      <c r="I47" s="90" t="s">
        <v>777</v>
      </c>
      <c r="J47">
        <v>19</v>
      </c>
      <c r="K47">
        <v>69.099999999999994</v>
      </c>
      <c r="L47">
        <v>69.099999999999994</v>
      </c>
      <c r="N47">
        <v>68</v>
      </c>
      <c r="O47" t="s">
        <v>1144</v>
      </c>
      <c r="Q47" t="s">
        <v>778</v>
      </c>
      <c r="R47">
        <v>11</v>
      </c>
      <c r="V47" t="s">
        <v>156</v>
      </c>
      <c r="W47" t="s">
        <v>788</v>
      </c>
      <c r="X47" t="s">
        <v>86</v>
      </c>
      <c r="Y47" t="s">
        <v>87</v>
      </c>
      <c r="Z47" t="s">
        <v>5</v>
      </c>
      <c r="AA47" t="s">
        <v>89</v>
      </c>
      <c r="AD47" s="141"/>
      <c r="BX47" t="s">
        <v>1138</v>
      </c>
      <c r="BY47">
        <v>0.6</v>
      </c>
      <c r="BZ47">
        <v>5.0000000000000001E-3</v>
      </c>
    </row>
    <row r="48" spans="1:88">
      <c r="A48" t="s">
        <v>711</v>
      </c>
      <c r="B48" t="s">
        <v>89</v>
      </c>
      <c r="C48" s="1" t="s">
        <v>774</v>
      </c>
      <c r="D48" s="79">
        <v>2010</v>
      </c>
      <c r="E48" t="s">
        <v>78</v>
      </c>
      <c r="F48" s="79" t="s">
        <v>1136</v>
      </c>
      <c r="G48" t="s">
        <v>775</v>
      </c>
      <c r="H48" t="s">
        <v>776</v>
      </c>
      <c r="I48" s="90" t="s">
        <v>777</v>
      </c>
      <c r="J48">
        <v>19</v>
      </c>
      <c r="K48">
        <v>69.099999999999994</v>
      </c>
      <c r="L48">
        <v>69.099999999999994</v>
      </c>
      <c r="N48">
        <v>68</v>
      </c>
      <c r="O48" t="s">
        <v>1145</v>
      </c>
      <c r="Q48" t="s">
        <v>778</v>
      </c>
      <c r="R48">
        <v>10</v>
      </c>
      <c r="V48" t="s">
        <v>156</v>
      </c>
      <c r="W48" t="s">
        <v>788</v>
      </c>
      <c r="X48" t="s">
        <v>86</v>
      </c>
      <c r="Y48" t="s">
        <v>87</v>
      </c>
      <c r="Z48" t="s">
        <v>5</v>
      </c>
      <c r="AA48" t="s">
        <v>89</v>
      </c>
      <c r="AD48" s="141"/>
      <c r="BX48" t="s">
        <v>1138</v>
      </c>
      <c r="BY48">
        <v>0.28000000000000003</v>
      </c>
      <c r="BZ48">
        <v>0.4</v>
      </c>
    </row>
    <row r="49" spans="1:92">
      <c r="A49" t="s">
        <v>711</v>
      </c>
      <c r="B49" t="s">
        <v>89</v>
      </c>
      <c r="C49" s="1" t="s">
        <v>774</v>
      </c>
      <c r="D49" s="79">
        <v>2010</v>
      </c>
      <c r="E49" t="s">
        <v>78</v>
      </c>
      <c r="F49" s="79" t="s">
        <v>1136</v>
      </c>
      <c r="G49" t="s">
        <v>775</v>
      </c>
      <c r="H49" t="s">
        <v>776</v>
      </c>
      <c r="I49" s="90" t="s">
        <v>777</v>
      </c>
      <c r="J49">
        <v>19</v>
      </c>
      <c r="K49">
        <v>69.099999999999994</v>
      </c>
      <c r="L49">
        <v>69.099999999999994</v>
      </c>
      <c r="N49">
        <v>68</v>
      </c>
      <c r="O49" t="s">
        <v>1146</v>
      </c>
      <c r="Q49" t="s">
        <v>778</v>
      </c>
      <c r="R49">
        <v>13</v>
      </c>
      <c r="V49" t="s">
        <v>156</v>
      </c>
      <c r="W49" t="s">
        <v>788</v>
      </c>
      <c r="X49" t="s">
        <v>86</v>
      </c>
      <c r="Y49" t="s">
        <v>87</v>
      </c>
      <c r="Z49" t="s">
        <v>5</v>
      </c>
      <c r="AA49" t="s">
        <v>89</v>
      </c>
      <c r="AD49" s="141"/>
      <c r="BX49" t="s">
        <v>1138</v>
      </c>
      <c r="BY49">
        <v>0.37</v>
      </c>
      <c r="BZ49">
        <v>0.2</v>
      </c>
    </row>
    <row r="50" spans="1:92">
      <c r="A50" t="s">
        <v>711</v>
      </c>
      <c r="B50" t="s">
        <v>89</v>
      </c>
      <c r="C50" s="1" t="s">
        <v>774</v>
      </c>
      <c r="D50" s="79">
        <v>2010</v>
      </c>
      <c r="E50" t="s">
        <v>78</v>
      </c>
      <c r="F50" s="79" t="s">
        <v>1136</v>
      </c>
      <c r="G50" t="s">
        <v>775</v>
      </c>
      <c r="H50" t="s">
        <v>776</v>
      </c>
      <c r="I50" s="90" t="s">
        <v>777</v>
      </c>
      <c r="J50">
        <v>19</v>
      </c>
      <c r="K50">
        <v>69.099999999999994</v>
      </c>
      <c r="L50">
        <v>69.099999999999994</v>
      </c>
      <c r="N50">
        <v>68</v>
      </c>
      <c r="O50" t="s">
        <v>1147</v>
      </c>
      <c r="Q50" t="s">
        <v>778</v>
      </c>
      <c r="R50">
        <v>35</v>
      </c>
      <c r="V50" t="s">
        <v>156</v>
      </c>
      <c r="W50" t="s">
        <v>788</v>
      </c>
      <c r="X50" t="s">
        <v>86</v>
      </c>
      <c r="Y50" t="s">
        <v>87</v>
      </c>
      <c r="Z50" t="s">
        <v>5</v>
      </c>
      <c r="AA50" t="s">
        <v>89</v>
      </c>
      <c r="AD50" s="141"/>
      <c r="BX50" t="s">
        <v>1138</v>
      </c>
      <c r="BY50">
        <v>0.48</v>
      </c>
      <c r="BZ50">
        <v>3.0000000000000001E-3</v>
      </c>
    </row>
    <row r="51" spans="1:92">
      <c r="A51" t="s">
        <v>711</v>
      </c>
      <c r="B51" t="s">
        <v>89</v>
      </c>
      <c r="C51" s="1" t="s">
        <v>774</v>
      </c>
      <c r="D51" s="79">
        <v>2010</v>
      </c>
      <c r="E51" t="s">
        <v>78</v>
      </c>
      <c r="F51" s="79" t="s">
        <v>1136</v>
      </c>
      <c r="G51" t="s">
        <v>775</v>
      </c>
      <c r="H51" t="s">
        <v>776</v>
      </c>
      <c r="I51" s="90" t="s">
        <v>777</v>
      </c>
      <c r="J51">
        <v>19</v>
      </c>
      <c r="K51">
        <v>69.099999999999994</v>
      </c>
      <c r="L51">
        <v>69.099999999999994</v>
      </c>
      <c r="N51">
        <v>68</v>
      </c>
      <c r="O51" t="s">
        <v>1137</v>
      </c>
      <c r="R51">
        <v>15</v>
      </c>
      <c r="V51" t="s">
        <v>1148</v>
      </c>
      <c r="W51" t="s">
        <v>1149</v>
      </c>
      <c r="X51" t="s">
        <v>1150</v>
      </c>
      <c r="Y51" t="s">
        <v>87</v>
      </c>
      <c r="Z51" t="s">
        <v>5</v>
      </c>
      <c r="AA51" t="s">
        <v>89</v>
      </c>
      <c r="AD51" s="141"/>
      <c r="BX51" t="s">
        <v>1138</v>
      </c>
      <c r="BY51">
        <v>0.66</v>
      </c>
      <c r="BZ51">
        <v>7.0000000000000001E-3</v>
      </c>
    </row>
    <row r="52" spans="1:92">
      <c r="A52" t="s">
        <v>711</v>
      </c>
      <c r="B52" t="s">
        <v>89</v>
      </c>
      <c r="C52" s="1" t="s">
        <v>774</v>
      </c>
      <c r="D52" s="79">
        <v>2010</v>
      </c>
      <c r="E52" t="s">
        <v>78</v>
      </c>
      <c r="F52" s="79" t="s">
        <v>1136</v>
      </c>
      <c r="G52" t="s">
        <v>775</v>
      </c>
      <c r="H52" t="s">
        <v>776</v>
      </c>
      <c r="I52" s="90" t="s">
        <v>777</v>
      </c>
      <c r="J52">
        <v>19</v>
      </c>
      <c r="K52">
        <v>69.099999999999994</v>
      </c>
      <c r="L52">
        <v>69.099999999999994</v>
      </c>
      <c r="N52">
        <v>68</v>
      </c>
      <c r="O52" t="s">
        <v>1139</v>
      </c>
      <c r="R52">
        <v>18</v>
      </c>
      <c r="V52" t="s">
        <v>1148</v>
      </c>
      <c r="W52" t="s">
        <v>1149</v>
      </c>
      <c r="X52" t="s">
        <v>1150</v>
      </c>
      <c r="Y52" t="s">
        <v>87</v>
      </c>
      <c r="Z52" t="s">
        <v>5</v>
      </c>
      <c r="AA52" t="s">
        <v>89</v>
      </c>
      <c r="AD52" s="141"/>
      <c r="BX52" t="s">
        <v>1138</v>
      </c>
      <c r="BY52">
        <v>0.5</v>
      </c>
      <c r="BZ52">
        <v>0.03</v>
      </c>
    </row>
    <row r="53" spans="1:92">
      <c r="A53" t="s">
        <v>711</v>
      </c>
      <c r="B53" t="s">
        <v>89</v>
      </c>
      <c r="C53" s="1" t="s">
        <v>774</v>
      </c>
      <c r="D53" s="79">
        <v>2010</v>
      </c>
      <c r="E53" t="s">
        <v>78</v>
      </c>
      <c r="F53" s="79" t="s">
        <v>1136</v>
      </c>
      <c r="G53" t="s">
        <v>775</v>
      </c>
      <c r="H53" t="s">
        <v>776</v>
      </c>
      <c r="I53" s="90" t="s">
        <v>777</v>
      </c>
      <c r="J53">
        <v>19</v>
      </c>
      <c r="K53">
        <v>69.099999999999994</v>
      </c>
      <c r="L53">
        <v>69.099999999999994</v>
      </c>
      <c r="N53">
        <v>68</v>
      </c>
      <c r="O53" t="s">
        <v>1140</v>
      </c>
      <c r="R53">
        <v>8</v>
      </c>
      <c r="V53" t="s">
        <v>1148</v>
      </c>
      <c r="W53" t="s">
        <v>1149</v>
      </c>
      <c r="X53" t="s">
        <v>1150</v>
      </c>
      <c r="Y53" t="s">
        <v>87</v>
      </c>
      <c r="Z53" t="s">
        <v>5</v>
      </c>
      <c r="AA53" t="s">
        <v>89</v>
      </c>
      <c r="AD53" s="141"/>
      <c r="BX53" t="s">
        <v>1138</v>
      </c>
      <c r="BY53">
        <v>0.79</v>
      </c>
      <c r="BZ53">
        <v>0.02</v>
      </c>
    </row>
    <row r="54" spans="1:92">
      <c r="A54" t="s">
        <v>711</v>
      </c>
      <c r="B54" t="s">
        <v>89</v>
      </c>
      <c r="C54" s="1" t="s">
        <v>774</v>
      </c>
      <c r="D54" s="79">
        <v>2010</v>
      </c>
      <c r="E54" t="s">
        <v>78</v>
      </c>
      <c r="F54" s="79" t="s">
        <v>1136</v>
      </c>
      <c r="G54" t="s">
        <v>775</v>
      </c>
      <c r="H54" t="s">
        <v>776</v>
      </c>
      <c r="I54" s="90" t="s">
        <v>777</v>
      </c>
      <c r="J54">
        <v>19</v>
      </c>
      <c r="K54">
        <v>69.099999999999994</v>
      </c>
      <c r="L54">
        <v>69.099999999999994</v>
      </c>
      <c r="N54">
        <v>68</v>
      </c>
      <c r="O54" t="s">
        <v>1141</v>
      </c>
      <c r="R54">
        <v>3</v>
      </c>
      <c r="V54" t="s">
        <v>1148</v>
      </c>
      <c r="W54" t="s">
        <v>1149</v>
      </c>
      <c r="X54" t="s">
        <v>1150</v>
      </c>
      <c r="Y54" t="s">
        <v>87</v>
      </c>
      <c r="Z54" t="s">
        <v>5</v>
      </c>
      <c r="AA54" t="s">
        <v>89</v>
      </c>
      <c r="AD54" s="141"/>
      <c r="BX54" t="s">
        <v>1138</v>
      </c>
      <c r="BY54">
        <v>1</v>
      </c>
      <c r="BZ54" t="s">
        <v>338</v>
      </c>
    </row>
    <row r="55" spans="1:92">
      <c r="A55" t="s">
        <v>711</v>
      </c>
      <c r="B55" t="s">
        <v>89</v>
      </c>
      <c r="C55" s="1" t="s">
        <v>774</v>
      </c>
      <c r="D55" s="79">
        <v>2010</v>
      </c>
      <c r="E55" t="s">
        <v>78</v>
      </c>
      <c r="F55" s="79" t="s">
        <v>1136</v>
      </c>
      <c r="G55" t="s">
        <v>775</v>
      </c>
      <c r="H55" t="s">
        <v>776</v>
      </c>
      <c r="I55" s="90" t="s">
        <v>777</v>
      </c>
      <c r="J55">
        <v>19</v>
      </c>
      <c r="K55">
        <v>69.099999999999994</v>
      </c>
      <c r="L55">
        <v>69.099999999999994</v>
      </c>
      <c r="N55">
        <v>68</v>
      </c>
      <c r="O55" t="s">
        <v>1142</v>
      </c>
      <c r="Q55" t="s">
        <v>778</v>
      </c>
      <c r="R55">
        <v>10</v>
      </c>
      <c r="V55" t="s">
        <v>1148</v>
      </c>
      <c r="W55" t="s">
        <v>1149</v>
      </c>
      <c r="X55" t="s">
        <v>1150</v>
      </c>
      <c r="Y55" t="s">
        <v>87</v>
      </c>
      <c r="Z55" t="s">
        <v>5</v>
      </c>
      <c r="AA55" t="s">
        <v>89</v>
      </c>
      <c r="AD55" s="141"/>
      <c r="BX55" t="s">
        <v>1138</v>
      </c>
      <c r="BY55">
        <v>0.67</v>
      </c>
      <c r="BZ55">
        <v>0.03</v>
      </c>
    </row>
    <row r="56" spans="1:92">
      <c r="A56" t="s">
        <v>711</v>
      </c>
      <c r="B56" t="s">
        <v>89</v>
      </c>
      <c r="C56" s="1" t="s">
        <v>774</v>
      </c>
      <c r="D56" s="79">
        <v>2010</v>
      </c>
      <c r="E56" t="s">
        <v>78</v>
      </c>
      <c r="F56" s="79" t="s">
        <v>1136</v>
      </c>
      <c r="G56" t="s">
        <v>775</v>
      </c>
      <c r="H56" t="s">
        <v>776</v>
      </c>
      <c r="I56" s="90" t="s">
        <v>777</v>
      </c>
      <c r="J56">
        <v>19</v>
      </c>
      <c r="K56">
        <v>69.099999999999994</v>
      </c>
      <c r="L56">
        <v>69.099999999999994</v>
      </c>
      <c r="N56">
        <v>68</v>
      </c>
      <c r="O56" t="s">
        <v>1143</v>
      </c>
      <c r="Q56" t="s">
        <v>778</v>
      </c>
      <c r="R56">
        <v>6</v>
      </c>
      <c r="V56" t="s">
        <v>1148</v>
      </c>
      <c r="W56" t="s">
        <v>1149</v>
      </c>
      <c r="X56" t="s">
        <v>1150</v>
      </c>
      <c r="Y56" t="s">
        <v>87</v>
      </c>
      <c r="Z56" t="s">
        <v>5</v>
      </c>
      <c r="AA56" t="s">
        <v>89</v>
      </c>
      <c r="AD56" s="141"/>
      <c r="BX56" t="s">
        <v>1138</v>
      </c>
      <c r="BY56">
        <v>0.93</v>
      </c>
      <c r="BZ56">
        <v>8.0000000000000002E-3</v>
      </c>
    </row>
    <row r="57" spans="1:92">
      <c r="A57" t="s">
        <v>711</v>
      </c>
      <c r="B57" t="s">
        <v>89</v>
      </c>
      <c r="C57" s="1" t="s">
        <v>774</v>
      </c>
      <c r="D57" s="79">
        <v>2010</v>
      </c>
      <c r="E57" t="s">
        <v>78</v>
      </c>
      <c r="F57" s="79" t="s">
        <v>1136</v>
      </c>
      <c r="G57" t="s">
        <v>775</v>
      </c>
      <c r="H57" t="s">
        <v>776</v>
      </c>
      <c r="I57" s="90" t="s">
        <v>777</v>
      </c>
      <c r="J57">
        <v>19</v>
      </c>
      <c r="K57">
        <v>69.099999999999994</v>
      </c>
      <c r="L57">
        <v>69.099999999999994</v>
      </c>
      <c r="N57">
        <v>68</v>
      </c>
      <c r="O57" t="s">
        <v>1144</v>
      </c>
      <c r="Q57" t="s">
        <v>778</v>
      </c>
      <c r="R57">
        <v>7</v>
      </c>
      <c r="V57" t="s">
        <v>1148</v>
      </c>
      <c r="W57" t="s">
        <v>1149</v>
      </c>
      <c r="X57" t="s">
        <v>1150</v>
      </c>
      <c r="Y57" t="s">
        <v>87</v>
      </c>
      <c r="Z57" t="s">
        <v>5</v>
      </c>
      <c r="AA57" t="s">
        <v>89</v>
      </c>
      <c r="AD57" s="141"/>
      <c r="BX57" t="s">
        <v>1138</v>
      </c>
      <c r="BY57">
        <v>0.89</v>
      </c>
      <c r="BZ57">
        <v>7.0000000000000001E-3</v>
      </c>
    </row>
    <row r="58" spans="1:92">
      <c r="A58" t="s">
        <v>711</v>
      </c>
      <c r="B58" t="s">
        <v>89</v>
      </c>
      <c r="C58" s="1" t="s">
        <v>774</v>
      </c>
      <c r="D58" s="79">
        <v>2010</v>
      </c>
      <c r="E58" t="s">
        <v>78</v>
      </c>
      <c r="F58" s="79" t="s">
        <v>1136</v>
      </c>
      <c r="G58" t="s">
        <v>775</v>
      </c>
      <c r="H58" t="s">
        <v>776</v>
      </c>
      <c r="I58" s="90" t="s">
        <v>777</v>
      </c>
      <c r="J58">
        <v>19</v>
      </c>
      <c r="K58">
        <v>69.099999999999994</v>
      </c>
      <c r="L58">
        <v>69.099999999999994</v>
      </c>
      <c r="N58">
        <v>68</v>
      </c>
      <c r="O58" t="s">
        <v>1145</v>
      </c>
      <c r="Q58" t="s">
        <v>778</v>
      </c>
      <c r="R58">
        <v>6</v>
      </c>
      <c r="V58" t="s">
        <v>1148</v>
      </c>
      <c r="W58" t="s">
        <v>1149</v>
      </c>
      <c r="X58" t="s">
        <v>1150</v>
      </c>
      <c r="Y58" t="s">
        <v>87</v>
      </c>
      <c r="Z58" t="s">
        <v>5</v>
      </c>
      <c r="AA58" t="s">
        <v>89</v>
      </c>
      <c r="AD58" s="141"/>
      <c r="BX58" t="s">
        <v>1138</v>
      </c>
      <c r="BY58">
        <v>0.55000000000000004</v>
      </c>
      <c r="BZ58">
        <v>0.3</v>
      </c>
    </row>
    <row r="59" spans="1:92">
      <c r="A59" t="s">
        <v>711</v>
      </c>
      <c r="B59" t="s">
        <v>89</v>
      </c>
      <c r="C59" s="1" t="s">
        <v>774</v>
      </c>
      <c r="D59" s="79">
        <v>2010</v>
      </c>
      <c r="E59" t="s">
        <v>78</v>
      </c>
      <c r="F59" s="79" t="s">
        <v>1136</v>
      </c>
      <c r="G59" t="s">
        <v>775</v>
      </c>
      <c r="H59" t="s">
        <v>776</v>
      </c>
      <c r="I59" s="90" t="s">
        <v>777</v>
      </c>
      <c r="J59">
        <v>19</v>
      </c>
      <c r="K59">
        <v>69.099999999999994</v>
      </c>
      <c r="L59">
        <v>69.099999999999994</v>
      </c>
      <c r="N59">
        <v>68</v>
      </c>
      <c r="O59" t="s">
        <v>1146</v>
      </c>
      <c r="Q59" t="s">
        <v>778</v>
      </c>
      <c r="R59">
        <v>8</v>
      </c>
      <c r="V59" t="s">
        <v>1148</v>
      </c>
      <c r="W59" t="s">
        <v>1149</v>
      </c>
      <c r="X59" t="s">
        <v>1150</v>
      </c>
      <c r="Y59" t="s">
        <v>87</v>
      </c>
      <c r="Z59" t="s">
        <v>5</v>
      </c>
      <c r="AA59" t="s">
        <v>89</v>
      </c>
      <c r="AD59" s="141"/>
      <c r="BX59" t="s">
        <v>1138</v>
      </c>
      <c r="BY59">
        <v>0.7</v>
      </c>
      <c r="BZ59">
        <v>0.05</v>
      </c>
    </row>
    <row r="60" spans="1:92">
      <c r="A60" t="s">
        <v>711</v>
      </c>
      <c r="B60" t="s">
        <v>89</v>
      </c>
      <c r="C60" s="1" t="s">
        <v>774</v>
      </c>
      <c r="D60" s="79">
        <v>2010</v>
      </c>
      <c r="E60" t="s">
        <v>78</v>
      </c>
      <c r="F60" s="79" t="s">
        <v>1136</v>
      </c>
      <c r="G60" t="s">
        <v>775</v>
      </c>
      <c r="H60" t="s">
        <v>776</v>
      </c>
      <c r="I60" s="90" t="s">
        <v>777</v>
      </c>
      <c r="J60">
        <v>19</v>
      </c>
      <c r="K60">
        <v>69.099999999999994</v>
      </c>
      <c r="L60">
        <v>69.099999999999994</v>
      </c>
      <c r="N60">
        <v>68</v>
      </c>
      <c r="O60" t="s">
        <v>1147</v>
      </c>
      <c r="P60" t="s">
        <v>1087</v>
      </c>
      <c r="Q60" t="s">
        <v>778</v>
      </c>
      <c r="R60">
        <v>22</v>
      </c>
      <c r="V60" t="s">
        <v>1148</v>
      </c>
      <c r="W60" t="s">
        <v>1149</v>
      </c>
      <c r="X60" t="s">
        <v>1150</v>
      </c>
      <c r="Y60" t="s">
        <v>87</v>
      </c>
      <c r="Z60" t="s">
        <v>5</v>
      </c>
      <c r="AA60" t="s">
        <v>89</v>
      </c>
      <c r="AD60" s="141"/>
      <c r="BX60" t="s">
        <v>1138</v>
      </c>
      <c r="BY60">
        <v>0.67</v>
      </c>
      <c r="BZ60">
        <v>1E-3</v>
      </c>
    </row>
    <row r="61" spans="1:92">
      <c r="A61" t="s">
        <v>711</v>
      </c>
      <c r="B61" t="s">
        <v>89</v>
      </c>
      <c r="C61" s="1" t="s">
        <v>781</v>
      </c>
      <c r="D61" s="79">
        <v>2012</v>
      </c>
      <c r="E61" t="s">
        <v>1151</v>
      </c>
      <c r="F61" s="79" t="s">
        <v>782</v>
      </c>
      <c r="G61" t="s">
        <v>784</v>
      </c>
      <c r="H61" t="s">
        <v>776</v>
      </c>
      <c r="I61" s="90" t="s">
        <v>785</v>
      </c>
      <c r="J61" t="s">
        <v>1152</v>
      </c>
      <c r="K61">
        <v>68.599999999999994</v>
      </c>
      <c r="L61">
        <v>49.3</v>
      </c>
      <c r="N61">
        <v>243</v>
      </c>
      <c r="O61" t="s">
        <v>1153</v>
      </c>
      <c r="Q61" t="s">
        <v>778</v>
      </c>
      <c r="R61">
        <v>65</v>
      </c>
      <c r="T61">
        <v>102</v>
      </c>
      <c r="U61">
        <v>141</v>
      </c>
      <c r="V61" t="s">
        <v>156</v>
      </c>
      <c r="W61" t="s">
        <v>788</v>
      </c>
      <c r="X61" t="s">
        <v>789</v>
      </c>
      <c r="Y61" t="s">
        <v>87</v>
      </c>
      <c r="Z61" t="s">
        <v>5</v>
      </c>
      <c r="AA61" t="s">
        <v>89</v>
      </c>
      <c r="AB61">
        <v>18</v>
      </c>
      <c r="BK61">
        <v>18.899999999999999</v>
      </c>
      <c r="BL61">
        <v>5.9</v>
      </c>
      <c r="BO61">
        <v>17.7</v>
      </c>
      <c r="BP61">
        <v>3.8</v>
      </c>
      <c r="BX61" t="s">
        <v>1138</v>
      </c>
      <c r="BY61">
        <v>0.55000000000000004</v>
      </c>
      <c r="BZ61" t="s">
        <v>1154</v>
      </c>
      <c r="CA61">
        <v>0.48</v>
      </c>
      <c r="CB61" t="s">
        <v>1154</v>
      </c>
      <c r="CC61" t="s">
        <v>1155</v>
      </c>
      <c r="CK61" t="s">
        <v>1156</v>
      </c>
      <c r="CL61">
        <v>1.83</v>
      </c>
      <c r="CN61">
        <v>7.1999999999999995E-2</v>
      </c>
    </row>
    <row r="62" spans="1:92">
      <c r="A62" t="s">
        <v>711</v>
      </c>
      <c r="B62" t="s">
        <v>89</v>
      </c>
      <c r="C62" s="1" t="s">
        <v>781</v>
      </c>
      <c r="D62" s="79">
        <v>2012</v>
      </c>
      <c r="E62" t="s">
        <v>1151</v>
      </c>
      <c r="F62" s="79" t="s">
        <v>782</v>
      </c>
      <c r="G62" t="s">
        <v>784</v>
      </c>
      <c r="H62" t="s">
        <v>776</v>
      </c>
      <c r="I62" s="90" t="s">
        <v>785</v>
      </c>
      <c r="J62" t="s">
        <v>1152</v>
      </c>
      <c r="K62">
        <v>68.599999999999994</v>
      </c>
      <c r="L62">
        <v>49.3</v>
      </c>
      <c r="N62">
        <v>243</v>
      </c>
      <c r="O62" t="s">
        <v>1157</v>
      </c>
      <c r="Q62" t="s">
        <v>778</v>
      </c>
      <c r="R62">
        <v>65</v>
      </c>
      <c r="T62">
        <v>102</v>
      </c>
      <c r="U62">
        <v>141</v>
      </c>
      <c r="V62" t="s">
        <v>156</v>
      </c>
      <c r="W62" t="s">
        <v>788</v>
      </c>
      <c r="X62" t="s">
        <v>789</v>
      </c>
      <c r="Y62" t="s">
        <v>87</v>
      </c>
      <c r="Z62" t="s">
        <v>5</v>
      </c>
      <c r="AA62" t="s">
        <v>89</v>
      </c>
      <c r="AB62">
        <v>18</v>
      </c>
      <c r="BK62">
        <v>19.3</v>
      </c>
      <c r="BL62">
        <v>5.9</v>
      </c>
      <c r="BO62">
        <v>17.399999999999999</v>
      </c>
      <c r="BP62">
        <v>3.8</v>
      </c>
      <c r="BX62" t="s">
        <v>1138</v>
      </c>
      <c r="BY62">
        <v>0.37</v>
      </c>
      <c r="BZ62">
        <v>2E-3</v>
      </c>
      <c r="CA62">
        <v>0.39</v>
      </c>
      <c r="CB62">
        <v>2E-3</v>
      </c>
      <c r="CC62" t="s">
        <v>1155</v>
      </c>
      <c r="CK62" t="s">
        <v>1156</v>
      </c>
      <c r="CL62">
        <v>2.67</v>
      </c>
      <c r="CN62">
        <v>0.01</v>
      </c>
    </row>
    <row r="63" spans="1:92">
      <c r="A63" t="s">
        <v>711</v>
      </c>
      <c r="B63" t="s">
        <v>89</v>
      </c>
      <c r="C63" s="1" t="s">
        <v>781</v>
      </c>
      <c r="D63" s="79">
        <v>2012</v>
      </c>
      <c r="E63" t="s">
        <v>1151</v>
      </c>
      <c r="F63" s="79" t="s">
        <v>782</v>
      </c>
      <c r="G63" t="s">
        <v>784</v>
      </c>
      <c r="H63" t="s">
        <v>776</v>
      </c>
      <c r="I63" s="90" t="s">
        <v>785</v>
      </c>
      <c r="J63" t="s">
        <v>1152</v>
      </c>
      <c r="K63">
        <v>68.599999999999994</v>
      </c>
      <c r="L63">
        <v>49.3</v>
      </c>
      <c r="N63">
        <v>243</v>
      </c>
      <c r="O63" t="s">
        <v>1158</v>
      </c>
      <c r="Q63" t="s">
        <v>778</v>
      </c>
      <c r="R63">
        <v>20</v>
      </c>
      <c r="T63">
        <v>102</v>
      </c>
      <c r="U63">
        <v>141</v>
      </c>
      <c r="V63" t="s">
        <v>156</v>
      </c>
      <c r="W63" t="s">
        <v>788</v>
      </c>
      <c r="X63" t="s">
        <v>789</v>
      </c>
      <c r="Y63" t="s">
        <v>87</v>
      </c>
      <c r="Z63" t="s">
        <v>5</v>
      </c>
      <c r="AA63" t="s">
        <v>89</v>
      </c>
      <c r="AB63">
        <v>18</v>
      </c>
      <c r="BK63">
        <v>17.899999999999999</v>
      </c>
      <c r="BL63">
        <v>4.9000000000000004</v>
      </c>
      <c r="BO63">
        <v>16.399999999999999</v>
      </c>
      <c r="BP63">
        <v>3.6</v>
      </c>
      <c r="BX63" t="s">
        <v>1138</v>
      </c>
      <c r="BY63">
        <v>0.56999999999999995</v>
      </c>
      <c r="BZ63">
        <v>8.0000000000000002E-3</v>
      </c>
      <c r="CA63">
        <v>0.55000000000000004</v>
      </c>
      <c r="CB63">
        <v>2.9000000000000001E-2</v>
      </c>
      <c r="CC63" t="s">
        <v>1155</v>
      </c>
      <c r="CK63" t="s">
        <v>1156</v>
      </c>
      <c r="CL63">
        <v>1.65</v>
      </c>
      <c r="CN63">
        <v>0.12</v>
      </c>
    </row>
    <row r="64" spans="1:92">
      <c r="A64" t="s">
        <v>711</v>
      </c>
      <c r="B64" t="s">
        <v>89</v>
      </c>
      <c r="C64" s="1" t="s">
        <v>781</v>
      </c>
      <c r="D64" s="79">
        <v>2012</v>
      </c>
      <c r="E64" t="s">
        <v>1151</v>
      </c>
      <c r="F64" s="79" t="s">
        <v>782</v>
      </c>
      <c r="G64" t="s">
        <v>784</v>
      </c>
      <c r="H64" t="s">
        <v>776</v>
      </c>
      <c r="I64" s="90" t="s">
        <v>785</v>
      </c>
      <c r="J64" t="s">
        <v>1152</v>
      </c>
      <c r="K64">
        <v>68.599999999999994</v>
      </c>
      <c r="L64">
        <v>49.3</v>
      </c>
      <c r="N64">
        <v>243</v>
      </c>
      <c r="O64" t="s">
        <v>1159</v>
      </c>
      <c r="Q64" t="s">
        <v>778</v>
      </c>
      <c r="R64">
        <v>83</v>
      </c>
      <c r="T64">
        <v>102</v>
      </c>
      <c r="U64">
        <v>141</v>
      </c>
      <c r="V64" t="s">
        <v>156</v>
      </c>
      <c r="W64" t="s">
        <v>788</v>
      </c>
      <c r="X64" t="s">
        <v>789</v>
      </c>
      <c r="Y64" t="s">
        <v>87</v>
      </c>
      <c r="Z64" t="s">
        <v>5</v>
      </c>
      <c r="AA64" t="s">
        <v>89</v>
      </c>
      <c r="AB64">
        <v>18</v>
      </c>
      <c r="BK64">
        <v>18.899999999999999</v>
      </c>
      <c r="BL64">
        <v>4.5999999999999996</v>
      </c>
      <c r="BO64">
        <v>17.3</v>
      </c>
      <c r="BP64">
        <v>3.2</v>
      </c>
      <c r="BX64" t="s">
        <v>1138</v>
      </c>
      <c r="BY64">
        <v>0.33</v>
      </c>
      <c r="BZ64">
        <v>3.0000000000000001E-3</v>
      </c>
      <c r="CA64">
        <v>0.32</v>
      </c>
      <c r="CB64">
        <v>4.0000000000000001E-3</v>
      </c>
      <c r="CC64" t="s">
        <v>1155</v>
      </c>
      <c r="CK64" t="s">
        <v>1156</v>
      </c>
      <c r="CL64">
        <v>3.06</v>
      </c>
      <c r="CN64">
        <v>3.0000000000000001E-3</v>
      </c>
    </row>
    <row r="65" spans="1:92">
      <c r="A65" t="s">
        <v>711</v>
      </c>
      <c r="B65" t="s">
        <v>89</v>
      </c>
      <c r="C65" s="1" t="s">
        <v>781</v>
      </c>
      <c r="D65" s="79">
        <v>2012</v>
      </c>
      <c r="E65" t="s">
        <v>1151</v>
      </c>
      <c r="F65" s="79" t="s">
        <v>782</v>
      </c>
      <c r="G65" t="s">
        <v>784</v>
      </c>
      <c r="H65" t="s">
        <v>776</v>
      </c>
      <c r="I65" s="90" t="s">
        <v>785</v>
      </c>
      <c r="J65" t="s">
        <v>1152</v>
      </c>
      <c r="K65">
        <v>68.599999999999994</v>
      </c>
      <c r="L65">
        <v>49.3</v>
      </c>
      <c r="N65">
        <v>243</v>
      </c>
      <c r="O65" t="s">
        <v>1160</v>
      </c>
      <c r="Q65" t="s">
        <v>778</v>
      </c>
      <c r="R65">
        <v>35</v>
      </c>
      <c r="T65">
        <v>102</v>
      </c>
      <c r="U65">
        <v>141</v>
      </c>
      <c r="V65" t="s">
        <v>156</v>
      </c>
      <c r="W65" t="s">
        <v>788</v>
      </c>
      <c r="X65" t="s">
        <v>789</v>
      </c>
      <c r="Y65" t="s">
        <v>87</v>
      </c>
      <c r="Z65" t="s">
        <v>5</v>
      </c>
      <c r="AA65" t="s">
        <v>89</v>
      </c>
      <c r="AB65">
        <v>18</v>
      </c>
      <c r="BK65">
        <v>19.3</v>
      </c>
      <c r="BL65">
        <v>4.8</v>
      </c>
      <c r="BO65">
        <v>16.399999999999999</v>
      </c>
      <c r="BP65">
        <v>3.5</v>
      </c>
      <c r="BX65" t="s">
        <v>1138</v>
      </c>
      <c r="BY65">
        <v>0.57999999999999996</v>
      </c>
      <c r="BZ65" t="s">
        <v>1154</v>
      </c>
      <c r="CA65">
        <v>0.67</v>
      </c>
      <c r="CB65" t="s">
        <v>1154</v>
      </c>
      <c r="CC65" t="s">
        <v>1155</v>
      </c>
      <c r="CK65" t="s">
        <v>1156</v>
      </c>
      <c r="CL65">
        <v>4.82</v>
      </c>
      <c r="CN65" t="s">
        <v>1154</v>
      </c>
    </row>
    <row r="66" spans="1:92">
      <c r="A66" t="s">
        <v>711</v>
      </c>
      <c r="B66" t="s">
        <v>89</v>
      </c>
      <c r="C66" s="1" t="s">
        <v>781</v>
      </c>
      <c r="D66" s="79">
        <v>2012</v>
      </c>
      <c r="E66" t="s">
        <v>1151</v>
      </c>
      <c r="F66" s="79" t="s">
        <v>782</v>
      </c>
      <c r="G66" t="s">
        <v>784</v>
      </c>
      <c r="H66" t="s">
        <v>776</v>
      </c>
      <c r="I66" s="90" t="s">
        <v>785</v>
      </c>
      <c r="J66" t="s">
        <v>1152</v>
      </c>
      <c r="K66">
        <v>68.599999999999994</v>
      </c>
      <c r="L66">
        <v>49.3</v>
      </c>
      <c r="N66">
        <v>243</v>
      </c>
      <c r="O66" t="s">
        <v>1161</v>
      </c>
      <c r="Q66" t="s">
        <v>778</v>
      </c>
      <c r="R66">
        <v>24</v>
      </c>
      <c r="T66">
        <v>102</v>
      </c>
      <c r="U66">
        <v>141</v>
      </c>
      <c r="V66" t="s">
        <v>156</v>
      </c>
      <c r="W66" t="s">
        <v>788</v>
      </c>
      <c r="X66" t="s">
        <v>789</v>
      </c>
      <c r="Y66" t="s">
        <v>87</v>
      </c>
      <c r="Z66" t="s">
        <v>5</v>
      </c>
      <c r="AA66" t="s">
        <v>89</v>
      </c>
      <c r="AB66">
        <v>18</v>
      </c>
      <c r="BK66">
        <v>19.899999999999999</v>
      </c>
      <c r="BL66">
        <v>4.3</v>
      </c>
      <c r="BO66">
        <v>16.899999999999999</v>
      </c>
      <c r="BP66">
        <v>3.4</v>
      </c>
      <c r="BX66" t="s">
        <v>1138</v>
      </c>
      <c r="BY66">
        <v>0.56999999999999995</v>
      </c>
      <c r="BZ66">
        <v>3.0000000000000001E-3</v>
      </c>
      <c r="CA66">
        <v>0.53</v>
      </c>
      <c r="CB66">
        <v>1.7000000000000001E-2</v>
      </c>
      <c r="CC66" t="s">
        <v>1155</v>
      </c>
      <c r="CK66" t="s">
        <v>1156</v>
      </c>
      <c r="CL66">
        <v>3.58</v>
      </c>
      <c r="CN66">
        <v>2E-3</v>
      </c>
    </row>
    <row r="67" spans="1:92">
      <c r="A67" t="s">
        <v>711</v>
      </c>
      <c r="B67" t="s">
        <v>89</v>
      </c>
      <c r="C67" s="1" t="s">
        <v>781</v>
      </c>
      <c r="D67" s="79">
        <v>2012</v>
      </c>
      <c r="E67" t="s">
        <v>1151</v>
      </c>
      <c r="F67" s="79" t="s">
        <v>782</v>
      </c>
      <c r="G67" t="s">
        <v>784</v>
      </c>
      <c r="H67" t="s">
        <v>776</v>
      </c>
      <c r="I67" s="90" t="s">
        <v>785</v>
      </c>
      <c r="J67" t="s">
        <v>1152</v>
      </c>
      <c r="K67">
        <v>68.599999999999994</v>
      </c>
      <c r="L67">
        <v>49.3</v>
      </c>
      <c r="N67">
        <v>243</v>
      </c>
      <c r="O67" t="s">
        <v>1162</v>
      </c>
      <c r="Q67" t="s">
        <v>778</v>
      </c>
      <c r="R67">
        <v>72</v>
      </c>
      <c r="T67">
        <v>102</v>
      </c>
      <c r="U67">
        <v>141</v>
      </c>
      <c r="V67" t="s">
        <v>156</v>
      </c>
      <c r="W67" t="s">
        <v>788</v>
      </c>
      <c r="X67" t="s">
        <v>789</v>
      </c>
      <c r="Y67" t="s">
        <v>87</v>
      </c>
      <c r="Z67" t="s">
        <v>5</v>
      </c>
      <c r="AA67" t="s">
        <v>89</v>
      </c>
      <c r="AB67">
        <v>18</v>
      </c>
      <c r="BK67">
        <v>19.899999999999999</v>
      </c>
      <c r="BL67">
        <v>5.2</v>
      </c>
      <c r="BO67">
        <v>17.600000000000001</v>
      </c>
      <c r="BP67">
        <v>3.7</v>
      </c>
      <c r="BX67" t="s">
        <v>1138</v>
      </c>
      <c r="BY67">
        <v>0.51</v>
      </c>
      <c r="BZ67" t="s">
        <v>1154</v>
      </c>
      <c r="CA67">
        <v>0.44</v>
      </c>
      <c r="CB67" t="s">
        <v>1154</v>
      </c>
      <c r="CC67" t="s">
        <v>1155</v>
      </c>
      <c r="CK67" t="s">
        <v>1156</v>
      </c>
      <c r="CL67">
        <v>3.96</v>
      </c>
      <c r="CN67" t="s">
        <v>1154</v>
      </c>
    </row>
    <row r="68" spans="1:92">
      <c r="A68" t="s">
        <v>711</v>
      </c>
      <c r="B68" t="s">
        <v>89</v>
      </c>
      <c r="C68" s="1" t="s">
        <v>781</v>
      </c>
      <c r="D68" s="79">
        <v>2012</v>
      </c>
      <c r="E68" t="s">
        <v>1151</v>
      </c>
      <c r="F68" s="79" t="s">
        <v>782</v>
      </c>
      <c r="G68" t="s">
        <v>784</v>
      </c>
      <c r="H68" t="s">
        <v>776</v>
      </c>
      <c r="I68" s="90" t="s">
        <v>785</v>
      </c>
      <c r="J68" t="s">
        <v>1152</v>
      </c>
      <c r="K68">
        <v>68.599999999999994</v>
      </c>
      <c r="L68">
        <v>49.3</v>
      </c>
      <c r="N68">
        <v>243</v>
      </c>
      <c r="O68" t="s">
        <v>1163</v>
      </c>
      <c r="Q68" t="s">
        <v>778</v>
      </c>
      <c r="R68">
        <v>23</v>
      </c>
      <c r="T68">
        <v>102</v>
      </c>
      <c r="U68">
        <v>141</v>
      </c>
      <c r="V68" t="s">
        <v>156</v>
      </c>
      <c r="W68" t="s">
        <v>788</v>
      </c>
      <c r="X68" t="s">
        <v>789</v>
      </c>
      <c r="Y68" t="s">
        <v>87</v>
      </c>
      <c r="Z68" t="s">
        <v>5</v>
      </c>
      <c r="AA68" t="s">
        <v>89</v>
      </c>
      <c r="AB68">
        <v>18</v>
      </c>
      <c r="BK68">
        <v>19.600000000000001</v>
      </c>
      <c r="BL68">
        <v>3.8</v>
      </c>
      <c r="BO68">
        <v>16</v>
      </c>
      <c r="BP68">
        <v>2.2999999999999998</v>
      </c>
      <c r="BX68" t="s">
        <v>1138</v>
      </c>
      <c r="BY68">
        <v>0.47</v>
      </c>
      <c r="BZ68">
        <v>2.1999999999999999E-2</v>
      </c>
      <c r="CA68">
        <v>0.48</v>
      </c>
      <c r="CB68">
        <v>3.9E-2</v>
      </c>
      <c r="CC68" t="s">
        <v>1155</v>
      </c>
      <c r="CK68" t="s">
        <v>1156</v>
      </c>
      <c r="CL68">
        <v>4.9000000000000004</v>
      </c>
      <c r="CN68" t="s">
        <v>1154</v>
      </c>
    </row>
    <row r="69" spans="1:92">
      <c r="A69" t="s">
        <v>711</v>
      </c>
      <c r="B69" t="s">
        <v>89</v>
      </c>
      <c r="C69" s="1" t="s">
        <v>781</v>
      </c>
      <c r="D69" s="79">
        <v>2012</v>
      </c>
      <c r="E69" t="s">
        <v>1151</v>
      </c>
      <c r="F69" s="79" t="s">
        <v>782</v>
      </c>
      <c r="G69" t="s">
        <v>784</v>
      </c>
      <c r="H69" t="s">
        <v>776</v>
      </c>
      <c r="I69" s="90" t="s">
        <v>785</v>
      </c>
      <c r="J69" t="s">
        <v>1152</v>
      </c>
      <c r="K69">
        <v>68.599999999999994</v>
      </c>
      <c r="L69">
        <v>49.3</v>
      </c>
      <c r="N69">
        <v>243</v>
      </c>
      <c r="O69" t="s">
        <v>1164</v>
      </c>
      <c r="Q69" t="s">
        <v>778</v>
      </c>
      <c r="R69">
        <v>8</v>
      </c>
      <c r="T69">
        <v>102</v>
      </c>
      <c r="U69">
        <v>141</v>
      </c>
      <c r="V69" t="s">
        <v>156</v>
      </c>
      <c r="W69" t="s">
        <v>788</v>
      </c>
      <c r="X69" t="s">
        <v>789</v>
      </c>
      <c r="Y69" t="s">
        <v>87</v>
      </c>
      <c r="Z69" t="s">
        <v>5</v>
      </c>
      <c r="AA69" t="s">
        <v>89</v>
      </c>
      <c r="AB69">
        <v>18</v>
      </c>
      <c r="BK69">
        <v>22.9</v>
      </c>
      <c r="BL69">
        <v>3.9</v>
      </c>
      <c r="BO69">
        <v>18.399999999999999</v>
      </c>
      <c r="BP69">
        <v>3.2</v>
      </c>
      <c r="BX69" t="s">
        <v>1138</v>
      </c>
      <c r="BY69">
        <v>0.55000000000000004</v>
      </c>
      <c r="BZ69">
        <v>0.156</v>
      </c>
      <c r="CA69">
        <v>0.41</v>
      </c>
      <c r="CB69">
        <v>0.42499999999999999</v>
      </c>
      <c r="CC69" t="s">
        <v>1155</v>
      </c>
      <c r="CK69" t="s">
        <v>1156</v>
      </c>
      <c r="CL69">
        <v>3.02</v>
      </c>
      <c r="CN69">
        <v>1.9E-2</v>
      </c>
    </row>
    <row r="70" spans="1:92">
      <c r="A70" t="s">
        <v>711</v>
      </c>
      <c r="B70" t="s">
        <v>89</v>
      </c>
      <c r="C70" s="1" t="s">
        <v>781</v>
      </c>
      <c r="D70" s="79">
        <v>2012</v>
      </c>
      <c r="E70" t="s">
        <v>1151</v>
      </c>
      <c r="F70" s="79" t="s">
        <v>782</v>
      </c>
      <c r="G70" t="s">
        <v>784</v>
      </c>
      <c r="H70" t="s">
        <v>776</v>
      </c>
      <c r="I70" s="90" t="s">
        <v>785</v>
      </c>
      <c r="J70" t="s">
        <v>1152</v>
      </c>
      <c r="K70">
        <v>68.599999999999994</v>
      </c>
      <c r="L70">
        <v>49.3</v>
      </c>
      <c r="N70">
        <v>243</v>
      </c>
      <c r="O70" t="s">
        <v>1165</v>
      </c>
      <c r="P70" t="s">
        <v>1087</v>
      </c>
      <c r="Q70" t="s">
        <v>778</v>
      </c>
      <c r="T70">
        <v>102</v>
      </c>
      <c r="U70">
        <v>141</v>
      </c>
      <c r="V70" t="s">
        <v>156</v>
      </c>
      <c r="W70" t="s">
        <v>788</v>
      </c>
      <c r="X70" t="s">
        <v>789</v>
      </c>
      <c r="Y70" t="s">
        <v>87</v>
      </c>
      <c r="Z70" t="s">
        <v>5</v>
      </c>
      <c r="AA70" t="s">
        <v>89</v>
      </c>
      <c r="AB70">
        <v>18</v>
      </c>
      <c r="BO70">
        <v>10.3</v>
      </c>
      <c r="BP70">
        <v>4.7</v>
      </c>
      <c r="BQ70">
        <v>9.1</v>
      </c>
      <c r="BR70">
        <v>4.0999999999999996</v>
      </c>
    </row>
    <row r="71" spans="1:92">
      <c r="A71" t="s">
        <v>711</v>
      </c>
      <c r="B71" t="s">
        <v>89</v>
      </c>
      <c r="C71" s="1" t="s">
        <v>781</v>
      </c>
      <c r="D71" s="79">
        <v>2012</v>
      </c>
      <c r="E71" t="s">
        <v>1151</v>
      </c>
      <c r="F71" s="79" t="s">
        <v>782</v>
      </c>
      <c r="G71" t="s">
        <v>784</v>
      </c>
      <c r="H71" t="s">
        <v>776</v>
      </c>
      <c r="I71" s="90" t="s">
        <v>785</v>
      </c>
      <c r="J71" t="s">
        <v>1152</v>
      </c>
      <c r="K71">
        <v>68.599999999999994</v>
      </c>
      <c r="L71">
        <v>49.3</v>
      </c>
      <c r="N71">
        <v>243</v>
      </c>
      <c r="O71" t="s">
        <v>1166</v>
      </c>
      <c r="Q71" t="s">
        <v>778</v>
      </c>
      <c r="T71">
        <v>102</v>
      </c>
      <c r="U71">
        <v>141</v>
      </c>
      <c r="V71" t="s">
        <v>156</v>
      </c>
      <c r="W71" t="s">
        <v>788</v>
      </c>
      <c r="X71" t="s">
        <v>789</v>
      </c>
      <c r="Y71" t="s">
        <v>87</v>
      </c>
      <c r="Z71" t="s">
        <v>5</v>
      </c>
      <c r="AA71" t="s">
        <v>89</v>
      </c>
      <c r="AB71">
        <v>18</v>
      </c>
      <c r="BO71">
        <v>3.2</v>
      </c>
      <c r="BP71">
        <v>1.7</v>
      </c>
      <c r="BQ71">
        <v>3</v>
      </c>
      <c r="BR71">
        <v>1.7</v>
      </c>
    </row>
    <row r="72" spans="1:92">
      <c r="A72" t="s">
        <v>711</v>
      </c>
      <c r="B72" t="s">
        <v>89</v>
      </c>
      <c r="C72" s="1" t="s">
        <v>781</v>
      </c>
      <c r="D72" s="79">
        <v>2012</v>
      </c>
      <c r="E72" t="s">
        <v>1151</v>
      </c>
      <c r="F72" s="79" t="s">
        <v>782</v>
      </c>
      <c r="G72" t="s">
        <v>784</v>
      </c>
      <c r="H72" t="s">
        <v>776</v>
      </c>
      <c r="I72" s="90" t="s">
        <v>785</v>
      </c>
      <c r="J72" t="s">
        <v>1152</v>
      </c>
      <c r="K72">
        <v>68.599999999999994</v>
      </c>
      <c r="L72">
        <v>49.3</v>
      </c>
      <c r="N72">
        <v>243</v>
      </c>
      <c r="O72" t="s">
        <v>1167</v>
      </c>
      <c r="Q72" t="s">
        <v>778</v>
      </c>
      <c r="T72">
        <v>102</v>
      </c>
      <c r="U72">
        <v>141</v>
      </c>
      <c r="V72" t="s">
        <v>156</v>
      </c>
      <c r="W72" t="s">
        <v>788</v>
      </c>
      <c r="X72" t="s">
        <v>789</v>
      </c>
      <c r="Y72" t="s">
        <v>87</v>
      </c>
      <c r="Z72" t="s">
        <v>5</v>
      </c>
      <c r="AA72" t="s">
        <v>89</v>
      </c>
      <c r="AB72">
        <v>18</v>
      </c>
      <c r="BO72">
        <v>2.7</v>
      </c>
      <c r="BP72">
        <v>1.6</v>
      </c>
      <c r="BQ72">
        <v>2.4</v>
      </c>
      <c r="BR72">
        <v>1.7</v>
      </c>
    </row>
    <row r="73" spans="1:92">
      <c r="A73" t="s">
        <v>711</v>
      </c>
      <c r="B73" t="s">
        <v>89</v>
      </c>
      <c r="C73" s="1" t="s">
        <v>781</v>
      </c>
      <c r="D73" s="79">
        <v>2012</v>
      </c>
      <c r="E73" t="s">
        <v>1151</v>
      </c>
      <c r="F73" s="79" t="s">
        <v>782</v>
      </c>
      <c r="G73" t="s">
        <v>784</v>
      </c>
      <c r="H73" t="s">
        <v>776</v>
      </c>
      <c r="I73" s="90" t="s">
        <v>785</v>
      </c>
      <c r="J73" t="s">
        <v>1152</v>
      </c>
      <c r="K73">
        <v>68.599999999999994</v>
      </c>
      <c r="L73">
        <v>49.3</v>
      </c>
      <c r="N73">
        <v>243</v>
      </c>
      <c r="O73" t="s">
        <v>1168</v>
      </c>
      <c r="Q73" t="s">
        <v>778</v>
      </c>
      <c r="T73">
        <v>102</v>
      </c>
      <c r="U73">
        <v>141</v>
      </c>
      <c r="V73" t="s">
        <v>156</v>
      </c>
      <c r="W73" t="s">
        <v>788</v>
      </c>
      <c r="X73" t="s">
        <v>789</v>
      </c>
      <c r="Y73" t="s">
        <v>87</v>
      </c>
      <c r="Z73" t="s">
        <v>5</v>
      </c>
      <c r="AA73" t="s">
        <v>89</v>
      </c>
      <c r="AB73">
        <v>18</v>
      </c>
      <c r="BO73">
        <v>0.7</v>
      </c>
      <c r="BP73">
        <v>1.2</v>
      </c>
      <c r="BQ73">
        <v>0.6</v>
      </c>
      <c r="BR73">
        <v>1.2</v>
      </c>
    </row>
    <row r="74" spans="1:92">
      <c r="A74" t="s">
        <v>711</v>
      </c>
      <c r="B74" t="s">
        <v>89</v>
      </c>
      <c r="C74" s="1" t="s">
        <v>781</v>
      </c>
      <c r="D74" s="79">
        <v>2012</v>
      </c>
      <c r="E74" t="s">
        <v>1151</v>
      </c>
      <c r="F74" s="79" t="s">
        <v>782</v>
      </c>
      <c r="G74" t="s">
        <v>784</v>
      </c>
      <c r="H74" t="s">
        <v>776</v>
      </c>
      <c r="I74" s="90" t="s">
        <v>785</v>
      </c>
      <c r="J74" t="s">
        <v>1152</v>
      </c>
      <c r="K74">
        <v>68.599999999999994</v>
      </c>
      <c r="L74">
        <v>49.3</v>
      </c>
      <c r="N74">
        <v>243</v>
      </c>
      <c r="O74" t="s">
        <v>1169</v>
      </c>
      <c r="Q74" t="s">
        <v>778</v>
      </c>
      <c r="T74">
        <v>102</v>
      </c>
      <c r="U74">
        <v>141</v>
      </c>
      <c r="V74" t="s">
        <v>156</v>
      </c>
      <c r="W74" t="s">
        <v>788</v>
      </c>
      <c r="X74" t="s">
        <v>789</v>
      </c>
      <c r="Y74" t="s">
        <v>87</v>
      </c>
      <c r="Z74" t="s">
        <v>5</v>
      </c>
      <c r="AA74" t="s">
        <v>89</v>
      </c>
      <c r="AB74">
        <v>18</v>
      </c>
      <c r="BO74">
        <v>2.5</v>
      </c>
      <c r="BP74">
        <v>1.5</v>
      </c>
      <c r="BQ74">
        <v>2.2000000000000002</v>
      </c>
      <c r="BR74">
        <v>1.6</v>
      </c>
    </row>
    <row r="75" spans="1:92">
      <c r="A75" t="s">
        <v>711</v>
      </c>
      <c r="B75" t="s">
        <v>89</v>
      </c>
      <c r="C75" s="1" t="s">
        <v>781</v>
      </c>
      <c r="D75" s="79">
        <v>2012</v>
      </c>
      <c r="E75" t="s">
        <v>1151</v>
      </c>
      <c r="F75" s="79" t="s">
        <v>782</v>
      </c>
      <c r="G75" t="s">
        <v>784</v>
      </c>
      <c r="H75" t="s">
        <v>776</v>
      </c>
      <c r="I75" s="90" t="s">
        <v>785</v>
      </c>
      <c r="J75" t="s">
        <v>1152</v>
      </c>
      <c r="K75">
        <v>68.599999999999994</v>
      </c>
      <c r="L75">
        <v>49.3</v>
      </c>
      <c r="N75">
        <v>243</v>
      </c>
      <c r="O75" t="s">
        <v>1170</v>
      </c>
      <c r="Q75" t="s">
        <v>778</v>
      </c>
      <c r="T75">
        <v>102</v>
      </c>
      <c r="U75">
        <v>141</v>
      </c>
      <c r="V75" t="s">
        <v>156</v>
      </c>
      <c r="W75" t="s">
        <v>788</v>
      </c>
      <c r="X75" t="s">
        <v>789</v>
      </c>
      <c r="Y75" t="s">
        <v>87</v>
      </c>
      <c r="Z75" t="s">
        <v>5</v>
      </c>
      <c r="AA75" t="s">
        <v>89</v>
      </c>
      <c r="AB75">
        <v>18</v>
      </c>
      <c r="BO75">
        <v>1.3</v>
      </c>
      <c r="BP75">
        <v>1.3</v>
      </c>
      <c r="BQ75">
        <v>1</v>
      </c>
      <c r="BR75">
        <v>1.4</v>
      </c>
    </row>
    <row r="76" spans="1:92">
      <c r="A76" t="s">
        <v>711</v>
      </c>
      <c r="B76" t="s">
        <v>89</v>
      </c>
      <c r="C76" s="1" t="s">
        <v>781</v>
      </c>
      <c r="D76" s="79">
        <v>2012</v>
      </c>
      <c r="E76" t="s">
        <v>1151</v>
      </c>
      <c r="F76" s="79" t="s">
        <v>782</v>
      </c>
      <c r="G76" t="s">
        <v>784</v>
      </c>
      <c r="H76" t="s">
        <v>776</v>
      </c>
      <c r="I76" s="90" t="s">
        <v>785</v>
      </c>
      <c r="J76" t="s">
        <v>1152</v>
      </c>
      <c r="K76">
        <v>68.599999999999994</v>
      </c>
      <c r="L76">
        <v>49.3</v>
      </c>
      <c r="N76">
        <v>243</v>
      </c>
      <c r="O76" t="s">
        <v>1171</v>
      </c>
      <c r="Q76" t="s">
        <v>778</v>
      </c>
      <c r="T76">
        <v>102</v>
      </c>
      <c r="U76">
        <v>141</v>
      </c>
      <c r="V76" t="s">
        <v>156</v>
      </c>
      <c r="W76" t="s">
        <v>788</v>
      </c>
      <c r="X76" t="s">
        <v>789</v>
      </c>
      <c r="Y76" t="s">
        <v>87</v>
      </c>
      <c r="Z76" t="s">
        <v>5</v>
      </c>
      <c r="AA76" t="s">
        <v>89</v>
      </c>
      <c r="AB76">
        <v>18</v>
      </c>
      <c r="BO76">
        <v>11.7</v>
      </c>
      <c r="BP76">
        <v>6.4</v>
      </c>
      <c r="BQ76">
        <v>11.8</v>
      </c>
      <c r="BR76">
        <v>6.7</v>
      </c>
    </row>
    <row r="77" spans="1:92">
      <c r="A77" t="s">
        <v>711</v>
      </c>
      <c r="B77" t="s">
        <v>89</v>
      </c>
      <c r="C77" s="1" t="s">
        <v>781</v>
      </c>
      <c r="D77" s="79">
        <v>2012</v>
      </c>
      <c r="E77" t="s">
        <v>1151</v>
      </c>
      <c r="F77" s="79" t="s">
        <v>782</v>
      </c>
      <c r="G77" t="s">
        <v>784</v>
      </c>
      <c r="H77" t="s">
        <v>776</v>
      </c>
      <c r="I77" s="90" t="s">
        <v>785</v>
      </c>
      <c r="J77" t="s">
        <v>1152</v>
      </c>
      <c r="K77">
        <v>68.599999999999994</v>
      </c>
      <c r="L77">
        <v>49.3</v>
      </c>
      <c r="N77">
        <v>243</v>
      </c>
      <c r="O77" t="s">
        <v>1172</v>
      </c>
      <c r="Q77" t="s">
        <v>778</v>
      </c>
      <c r="T77">
        <v>102</v>
      </c>
      <c r="U77">
        <v>141</v>
      </c>
      <c r="V77" t="s">
        <v>156</v>
      </c>
      <c r="W77" t="s">
        <v>788</v>
      </c>
      <c r="X77" t="s">
        <v>789</v>
      </c>
      <c r="Y77" t="s">
        <v>87</v>
      </c>
      <c r="Z77" t="s">
        <v>5</v>
      </c>
      <c r="AA77" t="s">
        <v>89</v>
      </c>
      <c r="AB77">
        <v>18</v>
      </c>
      <c r="BO77">
        <v>51.3</v>
      </c>
      <c r="BP77">
        <v>11.6</v>
      </c>
      <c r="BQ77">
        <v>50.8</v>
      </c>
      <c r="BR77">
        <v>11.8</v>
      </c>
    </row>
    <row r="78" spans="1:92">
      <c r="A78" t="s">
        <v>711</v>
      </c>
      <c r="B78" t="s">
        <v>89</v>
      </c>
      <c r="C78" s="1" t="s">
        <v>781</v>
      </c>
      <c r="D78" s="79">
        <v>2012</v>
      </c>
      <c r="E78" t="s">
        <v>1151</v>
      </c>
      <c r="F78" s="79" t="s">
        <v>782</v>
      </c>
      <c r="G78" t="s">
        <v>784</v>
      </c>
      <c r="H78" t="s">
        <v>776</v>
      </c>
      <c r="I78" s="90" t="s">
        <v>785</v>
      </c>
      <c r="J78" t="s">
        <v>1152</v>
      </c>
      <c r="K78">
        <v>68.599999999999994</v>
      </c>
      <c r="L78">
        <v>49.3</v>
      </c>
      <c r="N78">
        <v>243</v>
      </c>
      <c r="O78" t="s">
        <v>1173</v>
      </c>
      <c r="Q78" t="s">
        <v>778</v>
      </c>
      <c r="T78">
        <v>102</v>
      </c>
      <c r="U78">
        <v>141</v>
      </c>
      <c r="V78" t="s">
        <v>156</v>
      </c>
      <c r="W78" t="s">
        <v>788</v>
      </c>
      <c r="X78" t="s">
        <v>789</v>
      </c>
      <c r="Y78" t="s">
        <v>87</v>
      </c>
      <c r="Z78" t="s">
        <v>5</v>
      </c>
      <c r="AA78" t="s">
        <v>89</v>
      </c>
      <c r="AB78">
        <v>18</v>
      </c>
      <c r="BO78">
        <v>65.099999999999994</v>
      </c>
      <c r="BP78">
        <v>14.3</v>
      </c>
      <c r="BQ78">
        <v>65.5</v>
      </c>
      <c r="BR78">
        <v>13.8</v>
      </c>
    </row>
    <row r="79" spans="1:92">
      <c r="A79" t="s">
        <v>711</v>
      </c>
      <c r="B79" t="s">
        <v>89</v>
      </c>
      <c r="C79" s="1" t="s">
        <v>781</v>
      </c>
      <c r="D79" s="79">
        <v>2012</v>
      </c>
      <c r="E79" t="s">
        <v>1151</v>
      </c>
      <c r="F79" s="79" t="s">
        <v>782</v>
      </c>
      <c r="G79" t="s">
        <v>784</v>
      </c>
      <c r="H79" t="s">
        <v>776</v>
      </c>
      <c r="I79" s="90" t="s">
        <v>785</v>
      </c>
      <c r="J79" t="s">
        <v>1152</v>
      </c>
      <c r="K79">
        <v>68.599999999999994</v>
      </c>
      <c r="L79">
        <v>49.3</v>
      </c>
      <c r="N79">
        <v>243</v>
      </c>
      <c r="O79" t="s">
        <v>1174</v>
      </c>
      <c r="Q79" t="s">
        <v>778</v>
      </c>
      <c r="T79">
        <v>102</v>
      </c>
      <c r="U79">
        <v>141</v>
      </c>
      <c r="V79" t="s">
        <v>156</v>
      </c>
      <c r="W79" t="s">
        <v>788</v>
      </c>
      <c r="X79" t="s">
        <v>789</v>
      </c>
      <c r="Y79" t="s">
        <v>87</v>
      </c>
      <c r="Z79" t="s">
        <v>5</v>
      </c>
      <c r="AA79" t="s">
        <v>89</v>
      </c>
      <c r="AB79">
        <v>18</v>
      </c>
      <c r="BO79">
        <v>12.4</v>
      </c>
      <c r="BP79">
        <v>6.9</v>
      </c>
      <c r="BQ79">
        <v>10.9</v>
      </c>
      <c r="BR79">
        <v>7.8</v>
      </c>
    </row>
    <row r="80" spans="1:92">
      <c r="A80" t="s">
        <v>1175</v>
      </c>
      <c r="B80" t="s">
        <v>89</v>
      </c>
      <c r="C80" s="1" t="s">
        <v>1176</v>
      </c>
      <c r="D80" s="79">
        <v>2015</v>
      </c>
      <c r="E80" t="s">
        <v>287</v>
      </c>
      <c r="G80" t="s">
        <v>714</v>
      </c>
      <c r="H80" t="s">
        <v>738</v>
      </c>
      <c r="I80" t="s">
        <v>1177</v>
      </c>
      <c r="J80" t="s">
        <v>1178</v>
      </c>
      <c r="K80">
        <v>75</v>
      </c>
      <c r="L80" s="2">
        <v>78</v>
      </c>
      <c r="M80" s="2"/>
      <c r="N80">
        <v>102</v>
      </c>
      <c r="O80" t="s">
        <v>1179</v>
      </c>
      <c r="Q80" t="s">
        <v>1180</v>
      </c>
      <c r="T80">
        <v>24</v>
      </c>
      <c r="V80" t="s">
        <v>1181</v>
      </c>
      <c r="W80" t="s">
        <v>1182</v>
      </c>
      <c r="X80" t="s">
        <v>1183</v>
      </c>
      <c r="Y80" t="s">
        <v>1184</v>
      </c>
      <c r="Z80" s="2" t="s">
        <v>492</v>
      </c>
      <c r="AA80" s="2" t="s">
        <v>101</v>
      </c>
      <c r="BO80">
        <v>2.6</v>
      </c>
      <c r="BP80">
        <v>1.2</v>
      </c>
      <c r="BQ80">
        <v>2.7</v>
      </c>
      <c r="BR80">
        <v>1.2</v>
      </c>
      <c r="BY80" s="89" t="s">
        <v>1185</v>
      </c>
      <c r="BZ80" t="s">
        <v>1186</v>
      </c>
    </row>
    <row r="81" spans="1:78">
      <c r="A81" t="s">
        <v>1175</v>
      </c>
      <c r="B81" t="s">
        <v>89</v>
      </c>
      <c r="C81" s="1" t="s">
        <v>1176</v>
      </c>
      <c r="D81" s="79">
        <v>2015</v>
      </c>
      <c r="E81" t="s">
        <v>287</v>
      </c>
      <c r="G81" t="s">
        <v>714</v>
      </c>
      <c r="H81" t="s">
        <v>738</v>
      </c>
      <c r="I81" t="s">
        <v>1177</v>
      </c>
      <c r="J81" t="s">
        <v>1178</v>
      </c>
      <c r="K81">
        <v>75</v>
      </c>
      <c r="L81" s="2">
        <v>78</v>
      </c>
      <c r="M81" s="2"/>
      <c r="N81">
        <v>102</v>
      </c>
      <c r="O81" t="s">
        <v>1187</v>
      </c>
      <c r="Q81" t="s">
        <v>1180</v>
      </c>
      <c r="T81">
        <v>24</v>
      </c>
      <c r="V81" t="s">
        <v>1181</v>
      </c>
      <c r="W81" t="s">
        <v>1182</v>
      </c>
      <c r="X81" t="s">
        <v>1183</v>
      </c>
      <c r="Y81" t="s">
        <v>1184</v>
      </c>
      <c r="Z81" s="2" t="s">
        <v>492</v>
      </c>
      <c r="AA81" s="2" t="s">
        <v>101</v>
      </c>
      <c r="BO81">
        <v>2.6</v>
      </c>
      <c r="BP81">
        <v>1.2</v>
      </c>
      <c r="BQ81">
        <v>2.7</v>
      </c>
      <c r="BR81">
        <v>1.2</v>
      </c>
      <c r="BY81">
        <v>0.05</v>
      </c>
      <c r="BZ81" t="s">
        <v>1186</v>
      </c>
    </row>
    <row r="82" spans="1:78">
      <c r="A82" t="s">
        <v>1175</v>
      </c>
      <c r="B82" t="s">
        <v>89</v>
      </c>
      <c r="C82" s="1" t="s">
        <v>1176</v>
      </c>
      <c r="D82" s="79">
        <v>2015</v>
      </c>
      <c r="E82" t="s">
        <v>287</v>
      </c>
      <c r="G82" t="s">
        <v>714</v>
      </c>
      <c r="H82" t="s">
        <v>738</v>
      </c>
      <c r="I82" t="s">
        <v>1177</v>
      </c>
      <c r="J82" t="s">
        <v>1178</v>
      </c>
      <c r="K82">
        <v>75</v>
      </c>
      <c r="L82" s="2">
        <v>78</v>
      </c>
      <c r="M82" s="2"/>
      <c r="N82">
        <v>102</v>
      </c>
      <c r="O82" t="s">
        <v>1188</v>
      </c>
      <c r="Q82" t="s">
        <v>1180</v>
      </c>
      <c r="T82">
        <v>24</v>
      </c>
      <c r="V82" t="s">
        <v>1181</v>
      </c>
      <c r="W82" t="s">
        <v>1182</v>
      </c>
      <c r="X82" t="s">
        <v>1183</v>
      </c>
      <c r="Y82" t="s">
        <v>1184</v>
      </c>
      <c r="Z82" s="2" t="s">
        <v>492</v>
      </c>
      <c r="AA82" s="2" t="s">
        <v>101</v>
      </c>
      <c r="BO82">
        <v>2.6</v>
      </c>
      <c r="BP82">
        <v>1.2</v>
      </c>
      <c r="BQ82">
        <v>2.7</v>
      </c>
      <c r="BR82">
        <v>1.2</v>
      </c>
      <c r="BY82">
        <v>0.38</v>
      </c>
      <c r="BZ82" t="s">
        <v>1189</v>
      </c>
    </row>
    <row r="83" spans="1:78">
      <c r="A83" t="s">
        <v>1175</v>
      </c>
      <c r="B83" t="s">
        <v>89</v>
      </c>
      <c r="C83" s="1" t="s">
        <v>1176</v>
      </c>
      <c r="D83" s="79">
        <v>2015</v>
      </c>
      <c r="E83" t="s">
        <v>287</v>
      </c>
      <c r="G83" t="s">
        <v>714</v>
      </c>
      <c r="H83" t="s">
        <v>738</v>
      </c>
      <c r="I83" t="s">
        <v>1177</v>
      </c>
      <c r="J83" t="s">
        <v>1178</v>
      </c>
      <c r="K83">
        <v>75</v>
      </c>
      <c r="L83" s="2">
        <v>78</v>
      </c>
      <c r="M83" s="2"/>
      <c r="N83">
        <v>102</v>
      </c>
      <c r="O83" t="s">
        <v>1190</v>
      </c>
      <c r="Q83" t="s">
        <v>1180</v>
      </c>
      <c r="T83">
        <v>24</v>
      </c>
      <c r="V83" t="s">
        <v>1181</v>
      </c>
      <c r="W83" t="s">
        <v>1182</v>
      </c>
      <c r="X83" t="s">
        <v>1183</v>
      </c>
      <c r="Y83" t="s">
        <v>1184</v>
      </c>
      <c r="Z83" s="2" t="s">
        <v>492</v>
      </c>
      <c r="AA83" s="2" t="s">
        <v>101</v>
      </c>
      <c r="BO83">
        <v>1.2</v>
      </c>
      <c r="BP83">
        <v>1</v>
      </c>
      <c r="BQ83">
        <v>2.5</v>
      </c>
      <c r="BR83">
        <v>1</v>
      </c>
      <c r="BY83" s="89" t="s">
        <v>1191</v>
      </c>
      <c r="BZ83" t="s">
        <v>1186</v>
      </c>
    </row>
    <row r="84" spans="1:78">
      <c r="A84" t="s">
        <v>1175</v>
      </c>
      <c r="B84" t="s">
        <v>89</v>
      </c>
      <c r="C84" s="1" t="s">
        <v>1176</v>
      </c>
      <c r="D84" s="79">
        <v>2015</v>
      </c>
      <c r="E84" t="s">
        <v>287</v>
      </c>
      <c r="G84" t="s">
        <v>714</v>
      </c>
      <c r="H84" t="s">
        <v>738</v>
      </c>
      <c r="I84" t="s">
        <v>1177</v>
      </c>
      <c r="J84" t="s">
        <v>1178</v>
      </c>
      <c r="K84">
        <v>75</v>
      </c>
      <c r="L84" s="2">
        <v>78</v>
      </c>
      <c r="M84" s="2"/>
      <c r="N84">
        <v>102</v>
      </c>
      <c r="O84" t="s">
        <v>1192</v>
      </c>
      <c r="Q84" t="s">
        <v>1180</v>
      </c>
      <c r="T84">
        <v>24</v>
      </c>
      <c r="V84" t="s">
        <v>1181</v>
      </c>
      <c r="W84" t="s">
        <v>1182</v>
      </c>
      <c r="X84" t="s">
        <v>1183</v>
      </c>
      <c r="Y84" t="s">
        <v>1184</v>
      </c>
      <c r="Z84" s="2" t="s">
        <v>492</v>
      </c>
      <c r="AA84" s="2" t="s">
        <v>101</v>
      </c>
      <c r="BO84">
        <v>1.2</v>
      </c>
      <c r="BP84">
        <v>1</v>
      </c>
      <c r="BQ84">
        <v>2.5</v>
      </c>
      <c r="BR84">
        <v>1</v>
      </c>
      <c r="BY84">
        <v>0.57999999999999996</v>
      </c>
      <c r="BZ84" t="s">
        <v>1193</v>
      </c>
    </row>
    <row r="85" spans="1:78">
      <c r="A85" t="s">
        <v>1175</v>
      </c>
      <c r="B85" t="s">
        <v>89</v>
      </c>
      <c r="C85" s="1" t="s">
        <v>1176</v>
      </c>
      <c r="D85" s="79">
        <v>2015</v>
      </c>
      <c r="E85" t="s">
        <v>287</v>
      </c>
      <c r="G85" t="s">
        <v>714</v>
      </c>
      <c r="H85" t="s">
        <v>738</v>
      </c>
      <c r="I85" t="s">
        <v>1177</v>
      </c>
      <c r="J85" t="s">
        <v>1178</v>
      </c>
      <c r="K85">
        <v>75</v>
      </c>
      <c r="L85" s="2">
        <v>78</v>
      </c>
      <c r="M85" s="2"/>
      <c r="N85">
        <v>102</v>
      </c>
      <c r="O85" t="s">
        <v>1194</v>
      </c>
      <c r="Q85" t="s">
        <v>1180</v>
      </c>
      <c r="T85">
        <v>24</v>
      </c>
      <c r="V85" t="s">
        <v>1181</v>
      </c>
      <c r="W85" t="s">
        <v>1182</v>
      </c>
      <c r="X85" t="s">
        <v>1183</v>
      </c>
      <c r="Y85" t="s">
        <v>1184</v>
      </c>
      <c r="Z85" s="2" t="s">
        <v>492</v>
      </c>
      <c r="AA85" s="2" t="s">
        <v>101</v>
      </c>
      <c r="BO85">
        <v>1.2</v>
      </c>
      <c r="BP85">
        <v>1</v>
      </c>
      <c r="BQ85">
        <v>2.5</v>
      </c>
      <c r="BR85">
        <v>1</v>
      </c>
      <c r="BY85" s="89" t="s">
        <v>1195</v>
      </c>
      <c r="BZ85" t="s">
        <v>1186</v>
      </c>
    </row>
    <row r="86" spans="1:78">
      <c r="A86" t="s">
        <v>1175</v>
      </c>
      <c r="B86" t="s">
        <v>89</v>
      </c>
      <c r="C86" s="1" t="s">
        <v>1176</v>
      </c>
      <c r="D86" s="79">
        <v>2015</v>
      </c>
      <c r="E86" t="s">
        <v>287</v>
      </c>
      <c r="G86" t="s">
        <v>714</v>
      </c>
      <c r="H86" t="s">
        <v>738</v>
      </c>
      <c r="I86" t="s">
        <v>1177</v>
      </c>
      <c r="J86" t="s">
        <v>1178</v>
      </c>
      <c r="K86">
        <v>75</v>
      </c>
      <c r="L86" s="2">
        <v>78</v>
      </c>
      <c r="M86" s="2"/>
      <c r="N86">
        <v>102</v>
      </c>
      <c r="O86" t="s">
        <v>1196</v>
      </c>
      <c r="Q86" t="s">
        <v>1180</v>
      </c>
      <c r="T86">
        <v>24</v>
      </c>
      <c r="V86" t="s">
        <v>1181</v>
      </c>
      <c r="W86" t="s">
        <v>1182</v>
      </c>
      <c r="X86" t="s">
        <v>1183</v>
      </c>
      <c r="Y86" t="s">
        <v>1184</v>
      </c>
      <c r="Z86" s="2" t="s">
        <v>492</v>
      </c>
      <c r="AA86" s="2" t="s">
        <v>101</v>
      </c>
      <c r="BO86">
        <v>1</v>
      </c>
      <c r="BP86">
        <v>1</v>
      </c>
      <c r="BQ86">
        <v>2.1</v>
      </c>
      <c r="BR86">
        <v>0.9</v>
      </c>
      <c r="BY86">
        <v>0.12</v>
      </c>
      <c r="BZ86" t="s">
        <v>1186</v>
      </c>
    </row>
    <row r="87" spans="1:78">
      <c r="A87" t="s">
        <v>1175</v>
      </c>
      <c r="B87" t="s">
        <v>89</v>
      </c>
      <c r="C87" s="1" t="s">
        <v>1176</v>
      </c>
      <c r="D87" s="79">
        <v>2015</v>
      </c>
      <c r="E87" t="s">
        <v>287</v>
      </c>
      <c r="G87" t="s">
        <v>714</v>
      </c>
      <c r="H87" t="s">
        <v>738</v>
      </c>
      <c r="I87" t="s">
        <v>1177</v>
      </c>
      <c r="J87" t="s">
        <v>1178</v>
      </c>
      <c r="K87">
        <v>75</v>
      </c>
      <c r="L87" s="2">
        <v>78</v>
      </c>
      <c r="M87" s="2"/>
      <c r="N87">
        <v>102</v>
      </c>
      <c r="O87" t="s">
        <v>1197</v>
      </c>
      <c r="Q87" t="s">
        <v>1180</v>
      </c>
      <c r="T87">
        <v>24</v>
      </c>
      <c r="V87" t="s">
        <v>1181</v>
      </c>
      <c r="W87" t="s">
        <v>1182</v>
      </c>
      <c r="X87" t="s">
        <v>1183</v>
      </c>
      <c r="Y87" t="s">
        <v>1184</v>
      </c>
      <c r="Z87" s="2" t="s">
        <v>492</v>
      </c>
      <c r="AA87" s="2" t="s">
        <v>101</v>
      </c>
      <c r="BO87">
        <v>1</v>
      </c>
      <c r="BP87">
        <v>1</v>
      </c>
      <c r="BQ87">
        <v>2.1</v>
      </c>
      <c r="BR87">
        <v>0.9</v>
      </c>
      <c r="BY87">
        <v>0.42</v>
      </c>
      <c r="BZ87" t="s">
        <v>1198</v>
      </c>
    </row>
    <row r="88" spans="1:78">
      <c r="A88" t="s">
        <v>1175</v>
      </c>
      <c r="B88" t="s">
        <v>89</v>
      </c>
      <c r="C88" s="1" t="s">
        <v>1176</v>
      </c>
      <c r="D88" s="79">
        <v>2015</v>
      </c>
      <c r="E88" t="s">
        <v>287</v>
      </c>
      <c r="G88" t="s">
        <v>714</v>
      </c>
      <c r="H88" t="s">
        <v>738</v>
      </c>
      <c r="I88" t="s">
        <v>1177</v>
      </c>
      <c r="J88" t="s">
        <v>1178</v>
      </c>
      <c r="K88">
        <v>75</v>
      </c>
      <c r="L88" s="2">
        <v>78</v>
      </c>
      <c r="M88" s="2"/>
      <c r="N88">
        <v>102</v>
      </c>
      <c r="O88" t="s">
        <v>1199</v>
      </c>
      <c r="Q88" t="s">
        <v>1180</v>
      </c>
      <c r="T88">
        <v>24</v>
      </c>
      <c r="V88" t="s">
        <v>1181</v>
      </c>
      <c r="W88" t="s">
        <v>1182</v>
      </c>
      <c r="X88" t="s">
        <v>1183</v>
      </c>
      <c r="Y88" t="s">
        <v>1184</v>
      </c>
      <c r="Z88" s="2" t="s">
        <v>492</v>
      </c>
      <c r="AA88" s="2" t="s">
        <v>101</v>
      </c>
      <c r="BO88">
        <v>1</v>
      </c>
      <c r="BP88">
        <v>1</v>
      </c>
      <c r="BQ88">
        <v>2.1</v>
      </c>
      <c r="BR88">
        <v>0.9</v>
      </c>
      <c r="BY88" s="89" t="s">
        <v>1200</v>
      </c>
      <c r="BZ88" t="s">
        <v>1186</v>
      </c>
    </row>
    <row r="89" spans="1:78">
      <c r="A89" t="s">
        <v>1175</v>
      </c>
      <c r="B89" t="s">
        <v>89</v>
      </c>
      <c r="C89" s="1" t="s">
        <v>1176</v>
      </c>
      <c r="D89" s="79">
        <v>2015</v>
      </c>
      <c r="E89" t="s">
        <v>287</v>
      </c>
      <c r="G89" t="s">
        <v>714</v>
      </c>
      <c r="H89" t="s">
        <v>738</v>
      </c>
      <c r="I89" t="s">
        <v>1177</v>
      </c>
      <c r="J89" t="s">
        <v>1178</v>
      </c>
      <c r="K89">
        <v>75</v>
      </c>
      <c r="L89" s="2">
        <v>78</v>
      </c>
      <c r="M89" s="2"/>
      <c r="N89">
        <v>102</v>
      </c>
      <c r="O89" t="s">
        <v>1201</v>
      </c>
      <c r="Q89" t="s">
        <v>1180</v>
      </c>
      <c r="T89">
        <v>24</v>
      </c>
      <c r="V89" t="s">
        <v>1181</v>
      </c>
      <c r="W89" t="s">
        <v>1182</v>
      </c>
      <c r="X89" t="s">
        <v>1183</v>
      </c>
      <c r="Y89" t="s">
        <v>1184</v>
      </c>
      <c r="Z89" s="2" t="s">
        <v>492</v>
      </c>
      <c r="AA89" s="2" t="s">
        <v>101</v>
      </c>
      <c r="BO89">
        <v>0.5</v>
      </c>
      <c r="BP89">
        <v>0.9</v>
      </c>
      <c r="BQ89">
        <v>1.7</v>
      </c>
      <c r="BR89">
        <v>0.7</v>
      </c>
      <c r="BY89" s="89" t="s">
        <v>1202</v>
      </c>
      <c r="BZ89" t="s">
        <v>1186</v>
      </c>
    </row>
    <row r="90" spans="1:78">
      <c r="A90" t="s">
        <v>1175</v>
      </c>
      <c r="B90" t="s">
        <v>89</v>
      </c>
      <c r="C90" s="1" t="s">
        <v>1176</v>
      </c>
      <c r="D90" s="79">
        <v>2015</v>
      </c>
      <c r="E90" t="s">
        <v>287</v>
      </c>
      <c r="G90" t="s">
        <v>714</v>
      </c>
      <c r="H90" t="s">
        <v>738</v>
      </c>
      <c r="I90" t="s">
        <v>1177</v>
      </c>
      <c r="J90" t="s">
        <v>1178</v>
      </c>
      <c r="K90">
        <v>75</v>
      </c>
      <c r="L90" s="2">
        <v>78</v>
      </c>
      <c r="M90" s="2"/>
      <c r="N90">
        <v>102</v>
      </c>
      <c r="O90" t="s">
        <v>1203</v>
      </c>
      <c r="Q90" t="s">
        <v>1180</v>
      </c>
      <c r="T90">
        <v>24</v>
      </c>
      <c r="V90" t="s">
        <v>1181</v>
      </c>
      <c r="W90" t="s">
        <v>1182</v>
      </c>
      <c r="X90" t="s">
        <v>1183</v>
      </c>
      <c r="Y90" t="s">
        <v>1184</v>
      </c>
      <c r="Z90" s="2" t="s">
        <v>492</v>
      </c>
      <c r="AA90" s="2" t="s">
        <v>101</v>
      </c>
      <c r="BO90">
        <v>0.5</v>
      </c>
      <c r="BP90">
        <v>0.9</v>
      </c>
      <c r="BQ90">
        <v>1.7</v>
      </c>
      <c r="BR90">
        <v>0.7</v>
      </c>
      <c r="BY90">
        <v>0.41</v>
      </c>
      <c r="BZ90" t="s">
        <v>1198</v>
      </c>
    </row>
    <row r="91" spans="1:78">
      <c r="A91" t="s">
        <v>1175</v>
      </c>
      <c r="B91" t="s">
        <v>89</v>
      </c>
      <c r="C91" s="1" t="s">
        <v>1176</v>
      </c>
      <c r="D91" s="79">
        <v>2015</v>
      </c>
      <c r="E91" t="s">
        <v>287</v>
      </c>
      <c r="G91" t="s">
        <v>714</v>
      </c>
      <c r="H91" t="s">
        <v>738</v>
      </c>
      <c r="I91" t="s">
        <v>1177</v>
      </c>
      <c r="J91" t="s">
        <v>1178</v>
      </c>
      <c r="K91">
        <v>75</v>
      </c>
      <c r="L91" s="2">
        <v>78</v>
      </c>
      <c r="M91" s="2"/>
      <c r="N91">
        <v>102</v>
      </c>
      <c r="O91" t="s">
        <v>1204</v>
      </c>
      <c r="Q91" t="s">
        <v>1180</v>
      </c>
      <c r="T91">
        <v>24</v>
      </c>
      <c r="V91" t="s">
        <v>1181</v>
      </c>
      <c r="W91" t="s">
        <v>1182</v>
      </c>
      <c r="X91" t="s">
        <v>1183</v>
      </c>
      <c r="Y91" t="s">
        <v>1184</v>
      </c>
      <c r="Z91" s="2" t="s">
        <v>492</v>
      </c>
      <c r="AA91" s="2" t="s">
        <v>101</v>
      </c>
      <c r="BO91">
        <v>0.5</v>
      </c>
      <c r="BP91">
        <v>0.9</v>
      </c>
      <c r="BQ91">
        <v>1.7</v>
      </c>
      <c r="BR91">
        <v>0.7</v>
      </c>
      <c r="BY91">
        <v>0.02</v>
      </c>
      <c r="BZ91" t="s">
        <v>1186</v>
      </c>
    </row>
    <row r="92" spans="1:78">
      <c r="A92" t="s">
        <v>1175</v>
      </c>
      <c r="B92" t="s">
        <v>89</v>
      </c>
      <c r="C92" s="1" t="s">
        <v>1176</v>
      </c>
      <c r="D92" s="79">
        <v>2015</v>
      </c>
      <c r="E92" t="s">
        <v>287</v>
      </c>
      <c r="G92" t="s">
        <v>714</v>
      </c>
      <c r="H92" t="s">
        <v>738</v>
      </c>
      <c r="I92" t="s">
        <v>1177</v>
      </c>
      <c r="J92" t="s">
        <v>1178</v>
      </c>
      <c r="K92">
        <v>75</v>
      </c>
      <c r="L92" s="2">
        <v>78</v>
      </c>
      <c r="M92" s="2"/>
      <c r="N92">
        <v>102</v>
      </c>
      <c r="O92" t="s">
        <v>1205</v>
      </c>
      <c r="Q92" t="s">
        <v>1180</v>
      </c>
      <c r="T92">
        <v>24</v>
      </c>
      <c r="V92" t="s">
        <v>1181</v>
      </c>
      <c r="W92" t="s">
        <v>1182</v>
      </c>
      <c r="X92" t="s">
        <v>1183</v>
      </c>
      <c r="Y92" t="s">
        <v>1184</v>
      </c>
      <c r="Z92" s="2" t="s">
        <v>492</v>
      </c>
      <c r="AA92" s="2" t="s">
        <v>101</v>
      </c>
      <c r="BO92">
        <v>0.2</v>
      </c>
      <c r="BP92">
        <v>0.4</v>
      </c>
      <c r="BQ92">
        <v>1.6</v>
      </c>
      <c r="BR92">
        <v>1</v>
      </c>
      <c r="BY92" s="89" t="s">
        <v>1206</v>
      </c>
      <c r="BZ92" t="s">
        <v>1186</v>
      </c>
    </row>
    <row r="93" spans="1:78">
      <c r="A93" t="s">
        <v>1175</v>
      </c>
      <c r="B93" t="s">
        <v>89</v>
      </c>
      <c r="C93" s="1" t="s">
        <v>1176</v>
      </c>
      <c r="D93" s="79">
        <v>2015</v>
      </c>
      <c r="E93" t="s">
        <v>287</v>
      </c>
      <c r="G93" t="s">
        <v>714</v>
      </c>
      <c r="H93" t="s">
        <v>738</v>
      </c>
      <c r="I93" t="s">
        <v>1177</v>
      </c>
      <c r="J93" t="s">
        <v>1178</v>
      </c>
      <c r="K93">
        <v>75</v>
      </c>
      <c r="L93" s="2">
        <v>78</v>
      </c>
      <c r="M93" s="2"/>
      <c r="N93">
        <v>102</v>
      </c>
      <c r="O93" t="s">
        <v>1207</v>
      </c>
      <c r="Q93" t="s">
        <v>1180</v>
      </c>
      <c r="T93">
        <v>24</v>
      </c>
      <c r="V93" t="s">
        <v>1181</v>
      </c>
      <c r="W93" t="s">
        <v>1182</v>
      </c>
      <c r="X93" t="s">
        <v>1183</v>
      </c>
      <c r="Y93" t="s">
        <v>1184</v>
      </c>
      <c r="Z93" s="2" t="s">
        <v>492</v>
      </c>
      <c r="AA93" s="2" t="s">
        <v>101</v>
      </c>
      <c r="BO93">
        <v>0.2</v>
      </c>
      <c r="BP93">
        <v>0.4</v>
      </c>
      <c r="BQ93">
        <v>1.6</v>
      </c>
      <c r="BR93">
        <v>1</v>
      </c>
      <c r="BY93">
        <v>0.34</v>
      </c>
      <c r="BZ93" t="s">
        <v>1189</v>
      </c>
    </row>
    <row r="94" spans="1:78">
      <c r="A94" t="s">
        <v>1175</v>
      </c>
      <c r="B94" t="s">
        <v>89</v>
      </c>
      <c r="C94" s="1" t="s">
        <v>1176</v>
      </c>
      <c r="D94" s="79">
        <v>2015</v>
      </c>
      <c r="E94" t="s">
        <v>287</v>
      </c>
      <c r="G94" t="s">
        <v>714</v>
      </c>
      <c r="H94" t="s">
        <v>738</v>
      </c>
      <c r="I94" t="s">
        <v>1177</v>
      </c>
      <c r="J94" t="s">
        <v>1178</v>
      </c>
      <c r="K94">
        <v>75</v>
      </c>
      <c r="L94" s="2">
        <v>78</v>
      </c>
      <c r="M94" s="2"/>
      <c r="N94">
        <v>102</v>
      </c>
      <c r="O94" t="s">
        <v>1208</v>
      </c>
      <c r="Q94" t="s">
        <v>1180</v>
      </c>
      <c r="T94">
        <v>24</v>
      </c>
      <c r="V94" t="s">
        <v>1181</v>
      </c>
      <c r="W94" t="s">
        <v>1182</v>
      </c>
      <c r="X94" t="s">
        <v>1183</v>
      </c>
      <c r="Y94" t="s">
        <v>1184</v>
      </c>
      <c r="Z94" s="2" t="s">
        <v>492</v>
      </c>
      <c r="AA94" s="2" t="s">
        <v>101</v>
      </c>
      <c r="BO94">
        <v>0.2</v>
      </c>
      <c r="BP94">
        <v>0.4</v>
      </c>
      <c r="BQ94">
        <v>1.6</v>
      </c>
      <c r="BR94">
        <v>1</v>
      </c>
      <c r="BY94" t="s">
        <v>197</v>
      </c>
      <c r="BZ94" t="s">
        <v>1186</v>
      </c>
    </row>
    <row r="95" spans="1:78">
      <c r="A95" t="s">
        <v>1175</v>
      </c>
      <c r="B95" t="s">
        <v>89</v>
      </c>
      <c r="C95" s="1" t="s">
        <v>1176</v>
      </c>
      <c r="D95" s="79">
        <v>2015</v>
      </c>
      <c r="E95" t="s">
        <v>287</v>
      </c>
      <c r="G95" t="s">
        <v>714</v>
      </c>
      <c r="H95" t="s">
        <v>738</v>
      </c>
      <c r="I95" t="s">
        <v>1177</v>
      </c>
      <c r="J95" t="s">
        <v>1178</v>
      </c>
      <c r="K95">
        <v>75</v>
      </c>
      <c r="L95" s="2">
        <v>78</v>
      </c>
      <c r="M95" s="2"/>
      <c r="N95">
        <v>102</v>
      </c>
      <c r="O95" t="s">
        <v>1209</v>
      </c>
      <c r="P95" t="s">
        <v>1087</v>
      </c>
      <c r="Q95" t="s">
        <v>738</v>
      </c>
      <c r="T95">
        <v>24</v>
      </c>
      <c r="V95" t="s">
        <v>1181</v>
      </c>
      <c r="W95" t="s">
        <v>1182</v>
      </c>
      <c r="X95" t="s">
        <v>1183</v>
      </c>
      <c r="Y95" t="s">
        <v>1184</v>
      </c>
      <c r="Z95" s="2" t="s">
        <v>492</v>
      </c>
      <c r="AA95" s="2" t="s">
        <v>101</v>
      </c>
      <c r="BO95" s="2">
        <v>12.8</v>
      </c>
      <c r="BP95" s="2">
        <v>4.4000000000000004</v>
      </c>
      <c r="BQ95" s="2">
        <v>13.1</v>
      </c>
      <c r="BR95" s="2">
        <v>4.7</v>
      </c>
    </row>
    <row r="96" spans="1:78">
      <c r="A96" t="s">
        <v>1175</v>
      </c>
      <c r="B96" t="s">
        <v>89</v>
      </c>
      <c r="C96" s="1" t="s">
        <v>1176</v>
      </c>
      <c r="D96" s="79">
        <v>2015</v>
      </c>
      <c r="E96" t="s">
        <v>287</v>
      </c>
      <c r="G96" t="s">
        <v>714</v>
      </c>
      <c r="H96" t="s">
        <v>738</v>
      </c>
      <c r="I96" t="s">
        <v>1177</v>
      </c>
      <c r="J96" t="s">
        <v>1178</v>
      </c>
      <c r="K96">
        <v>75</v>
      </c>
      <c r="L96" s="2">
        <v>78</v>
      </c>
      <c r="M96" s="2"/>
      <c r="N96">
        <v>102</v>
      </c>
      <c r="O96" t="s">
        <v>1210</v>
      </c>
      <c r="Q96" t="s">
        <v>1211</v>
      </c>
      <c r="T96">
        <v>24</v>
      </c>
      <c r="V96" t="s">
        <v>1181</v>
      </c>
      <c r="W96" t="s">
        <v>1182</v>
      </c>
      <c r="X96" t="s">
        <v>1183</v>
      </c>
      <c r="Y96" t="s">
        <v>1184</v>
      </c>
      <c r="Z96" s="2" t="s">
        <v>492</v>
      </c>
      <c r="AA96" s="2" t="s">
        <v>101</v>
      </c>
      <c r="BO96" s="2">
        <v>20.7</v>
      </c>
      <c r="BP96" s="2">
        <v>10</v>
      </c>
      <c r="BQ96" s="2">
        <v>25.8</v>
      </c>
      <c r="BR96" s="2">
        <v>8.8000000000000007</v>
      </c>
    </row>
    <row r="97" spans="1:92">
      <c r="A97" t="s">
        <v>1175</v>
      </c>
      <c r="B97" t="s">
        <v>89</v>
      </c>
      <c r="C97" s="1" t="s">
        <v>1176</v>
      </c>
      <c r="D97" s="79">
        <v>2015</v>
      </c>
      <c r="E97" t="s">
        <v>287</v>
      </c>
      <c r="G97" t="s">
        <v>714</v>
      </c>
      <c r="H97" t="s">
        <v>738</v>
      </c>
      <c r="I97" t="s">
        <v>1177</v>
      </c>
      <c r="J97" t="s">
        <v>1178</v>
      </c>
      <c r="K97">
        <v>75</v>
      </c>
      <c r="L97" s="2">
        <v>78</v>
      </c>
      <c r="M97" s="2"/>
      <c r="N97">
        <v>102</v>
      </c>
      <c r="O97" t="s">
        <v>1127</v>
      </c>
      <c r="Q97" t="s">
        <v>1212</v>
      </c>
      <c r="T97">
        <v>24</v>
      </c>
      <c r="V97" t="s">
        <v>1181</v>
      </c>
      <c r="W97" t="s">
        <v>1182</v>
      </c>
      <c r="X97" t="s">
        <v>1183</v>
      </c>
      <c r="Y97" t="s">
        <v>1184</v>
      </c>
      <c r="Z97" s="2" t="s">
        <v>492</v>
      </c>
      <c r="AA97" s="2" t="s">
        <v>101</v>
      </c>
      <c r="BO97" s="2">
        <v>18</v>
      </c>
      <c r="BP97" s="2">
        <v>12.9</v>
      </c>
      <c r="BQ97" s="2">
        <v>16.3</v>
      </c>
      <c r="BR97" s="2">
        <v>12.7</v>
      </c>
    </row>
    <row r="98" spans="1:92">
      <c r="A98" t="s">
        <v>1213</v>
      </c>
      <c r="B98" t="s">
        <v>89</v>
      </c>
      <c r="C98" s="1" t="s">
        <v>1214</v>
      </c>
      <c r="D98" s="79">
        <v>2014</v>
      </c>
      <c r="E98" t="s">
        <v>991</v>
      </c>
      <c r="G98" t="s">
        <v>714</v>
      </c>
      <c r="H98" t="s">
        <v>751</v>
      </c>
      <c r="I98" s="84" t="s">
        <v>1215</v>
      </c>
      <c r="J98" s="2" t="s">
        <v>1216</v>
      </c>
      <c r="K98" s="2">
        <v>50</v>
      </c>
      <c r="L98" s="2">
        <v>58.3</v>
      </c>
      <c r="M98" s="2"/>
      <c r="N98">
        <v>24</v>
      </c>
      <c r="O98" s="2" t="s">
        <v>1209</v>
      </c>
      <c r="P98" s="2" t="s">
        <v>1087</v>
      </c>
      <c r="Q98" t="s">
        <v>738</v>
      </c>
      <c r="T98">
        <v>12</v>
      </c>
      <c r="U98">
        <v>12</v>
      </c>
      <c r="V98" t="s">
        <v>156</v>
      </c>
      <c r="W98" t="s">
        <v>859</v>
      </c>
      <c r="X98" t="s">
        <v>789</v>
      </c>
      <c r="Y98" t="s">
        <v>1217</v>
      </c>
      <c r="Z98" t="s">
        <v>534</v>
      </c>
      <c r="AA98" t="s">
        <v>101</v>
      </c>
      <c r="BO98" t="s">
        <v>1218</v>
      </c>
      <c r="BP98">
        <v>2</v>
      </c>
      <c r="BQ98" t="s">
        <v>1219</v>
      </c>
      <c r="BR98" t="s">
        <v>260</v>
      </c>
      <c r="CK98" t="s">
        <v>1220</v>
      </c>
      <c r="CM98" s="99">
        <v>1771</v>
      </c>
      <c r="CN98" t="s">
        <v>1221</v>
      </c>
    </row>
    <row r="99" spans="1:92">
      <c r="A99" t="s">
        <v>1213</v>
      </c>
      <c r="B99" t="s">
        <v>89</v>
      </c>
      <c r="C99" s="1" t="s">
        <v>1214</v>
      </c>
      <c r="D99" s="79">
        <v>2014</v>
      </c>
      <c r="E99" t="s">
        <v>991</v>
      </c>
      <c r="G99" t="s">
        <v>714</v>
      </c>
      <c r="H99" t="s">
        <v>751</v>
      </c>
      <c r="I99" s="84" t="s">
        <v>1215</v>
      </c>
      <c r="J99" s="2" t="s">
        <v>1216</v>
      </c>
      <c r="K99" s="2">
        <v>50</v>
      </c>
      <c r="L99" s="2">
        <v>58.3</v>
      </c>
      <c r="M99" s="2"/>
      <c r="N99">
        <v>24</v>
      </c>
      <c r="O99" s="2" t="s">
        <v>1116</v>
      </c>
      <c r="P99" s="2"/>
      <c r="Q99" t="s">
        <v>738</v>
      </c>
      <c r="T99">
        <v>12</v>
      </c>
      <c r="U99">
        <v>12</v>
      </c>
      <c r="V99" t="s">
        <v>156</v>
      </c>
      <c r="W99" t="s">
        <v>859</v>
      </c>
      <c r="X99" t="s">
        <v>789</v>
      </c>
      <c r="Y99" t="s">
        <v>1217</v>
      </c>
      <c r="Z99" t="s">
        <v>534</v>
      </c>
      <c r="AA99" t="s">
        <v>101</v>
      </c>
      <c r="BO99" t="s">
        <v>1222</v>
      </c>
      <c r="BP99" t="s">
        <v>239</v>
      </c>
      <c r="BQ99" t="s">
        <v>1223</v>
      </c>
      <c r="BR99" t="s">
        <v>1224</v>
      </c>
      <c r="CK99" t="s">
        <v>1220</v>
      </c>
      <c r="CM99" s="99">
        <v>4356</v>
      </c>
      <c r="CN99" t="s">
        <v>1225</v>
      </c>
    </row>
    <row r="100" spans="1:92">
      <c r="A100" t="s">
        <v>1213</v>
      </c>
      <c r="B100" t="s">
        <v>89</v>
      </c>
      <c r="C100" s="1" t="s">
        <v>1214</v>
      </c>
      <c r="D100" s="79">
        <v>2014</v>
      </c>
      <c r="E100" t="s">
        <v>991</v>
      </c>
      <c r="G100" t="s">
        <v>714</v>
      </c>
      <c r="H100" t="s">
        <v>751</v>
      </c>
      <c r="I100" s="84" t="s">
        <v>1215</v>
      </c>
      <c r="J100" s="2" t="s">
        <v>1216</v>
      </c>
      <c r="K100" s="2">
        <v>50</v>
      </c>
      <c r="L100" s="2">
        <v>58.3</v>
      </c>
      <c r="M100" s="2"/>
      <c r="N100">
        <v>24</v>
      </c>
      <c r="O100" s="2" t="s">
        <v>1226</v>
      </c>
      <c r="P100" s="2"/>
      <c r="Q100" t="s">
        <v>738</v>
      </c>
      <c r="T100">
        <v>12</v>
      </c>
      <c r="U100">
        <v>12</v>
      </c>
      <c r="V100" t="s">
        <v>156</v>
      </c>
      <c r="W100" t="s">
        <v>859</v>
      </c>
      <c r="X100" t="s">
        <v>789</v>
      </c>
      <c r="Y100" t="s">
        <v>1217</v>
      </c>
      <c r="Z100" t="s">
        <v>534</v>
      </c>
      <c r="AA100" t="s">
        <v>101</v>
      </c>
      <c r="BO100" t="s">
        <v>1227</v>
      </c>
      <c r="BP100" t="s">
        <v>1228</v>
      </c>
      <c r="BQ100" t="s">
        <v>1229</v>
      </c>
      <c r="BR100" t="s">
        <v>1230</v>
      </c>
      <c r="CK100" t="s">
        <v>1220</v>
      </c>
      <c r="CM100" t="s">
        <v>1231</v>
      </c>
      <c r="CN100" t="s">
        <v>1232</v>
      </c>
    </row>
    <row r="101" spans="1:92">
      <c r="A101" t="s">
        <v>1213</v>
      </c>
      <c r="B101" t="s">
        <v>89</v>
      </c>
      <c r="C101" s="1" t="s">
        <v>1214</v>
      </c>
      <c r="D101" s="79">
        <v>2014</v>
      </c>
      <c r="E101" t="s">
        <v>991</v>
      </c>
      <c r="G101" t="s">
        <v>714</v>
      </c>
      <c r="H101" t="s">
        <v>751</v>
      </c>
      <c r="I101" s="84" t="s">
        <v>1215</v>
      </c>
      <c r="J101" s="2" t="s">
        <v>1216</v>
      </c>
      <c r="K101" s="2">
        <v>50</v>
      </c>
      <c r="L101" s="2">
        <v>58.3</v>
      </c>
      <c r="M101" s="2"/>
      <c r="N101">
        <v>24</v>
      </c>
      <c r="O101" s="2" t="s">
        <v>1233</v>
      </c>
      <c r="P101" s="2"/>
      <c r="Q101" t="s">
        <v>738</v>
      </c>
      <c r="T101">
        <v>12</v>
      </c>
      <c r="U101">
        <v>12</v>
      </c>
      <c r="V101" t="s">
        <v>156</v>
      </c>
      <c r="W101" t="s">
        <v>859</v>
      </c>
      <c r="X101" t="s">
        <v>789</v>
      </c>
      <c r="Y101" t="s">
        <v>1217</v>
      </c>
      <c r="Z101" t="s">
        <v>534</v>
      </c>
      <c r="AA101" t="s">
        <v>101</v>
      </c>
      <c r="BO101" t="s">
        <v>1227</v>
      </c>
      <c r="BP101" t="s">
        <v>1234</v>
      </c>
      <c r="BQ101" t="s">
        <v>1235</v>
      </c>
      <c r="BR101" t="s">
        <v>1236</v>
      </c>
      <c r="CK101" t="s">
        <v>1220</v>
      </c>
      <c r="CM101" t="s">
        <v>1237</v>
      </c>
      <c r="CN101" t="s">
        <v>1238</v>
      </c>
    </row>
    <row r="102" spans="1:92">
      <c r="A102" t="s">
        <v>1175</v>
      </c>
      <c r="B102" t="s">
        <v>89</v>
      </c>
      <c r="C102" s="1" t="s">
        <v>1239</v>
      </c>
      <c r="D102" s="79">
        <v>2016</v>
      </c>
      <c r="E102" t="s">
        <v>78</v>
      </c>
      <c r="F102" t="s">
        <v>1240</v>
      </c>
      <c r="G102" t="s">
        <v>1241</v>
      </c>
      <c r="H102" t="s">
        <v>816</v>
      </c>
      <c r="I102" s="84" t="s">
        <v>1242</v>
      </c>
      <c r="J102">
        <v>22.3</v>
      </c>
      <c r="K102">
        <v>48.3</v>
      </c>
      <c r="L102">
        <v>48.3</v>
      </c>
      <c r="N102">
        <v>43</v>
      </c>
      <c r="O102" t="s">
        <v>1243</v>
      </c>
      <c r="Q102" t="s">
        <v>816</v>
      </c>
      <c r="T102">
        <v>20</v>
      </c>
      <c r="U102">
        <v>23</v>
      </c>
      <c r="V102" t="s">
        <v>156</v>
      </c>
      <c r="W102" t="s">
        <v>1244</v>
      </c>
      <c r="X102" t="s">
        <v>789</v>
      </c>
      <c r="Y102" t="s">
        <v>87</v>
      </c>
      <c r="Z102" t="s">
        <v>534</v>
      </c>
      <c r="AA102" t="s">
        <v>101</v>
      </c>
      <c r="BO102">
        <v>10.3</v>
      </c>
      <c r="BP102">
        <v>2.6</v>
      </c>
      <c r="BQ102">
        <v>10.7</v>
      </c>
      <c r="BR102">
        <v>2.4</v>
      </c>
      <c r="CK102" t="s">
        <v>764</v>
      </c>
      <c r="CM102" s="89" t="s">
        <v>1245</v>
      </c>
      <c r="CN102">
        <v>0.61</v>
      </c>
    </row>
    <row r="103" spans="1:92">
      <c r="A103" t="s">
        <v>1175</v>
      </c>
      <c r="B103" t="s">
        <v>89</v>
      </c>
      <c r="C103" s="1" t="s">
        <v>1239</v>
      </c>
      <c r="D103" s="79">
        <v>2016</v>
      </c>
      <c r="E103" t="s">
        <v>78</v>
      </c>
      <c r="F103" t="s">
        <v>1240</v>
      </c>
      <c r="G103" t="s">
        <v>1241</v>
      </c>
      <c r="H103" t="s">
        <v>816</v>
      </c>
      <c r="I103" s="84" t="s">
        <v>1242</v>
      </c>
      <c r="J103">
        <v>22.3</v>
      </c>
      <c r="K103">
        <v>48.3</v>
      </c>
      <c r="L103">
        <v>48.3</v>
      </c>
      <c r="N103">
        <v>65</v>
      </c>
      <c r="O103" t="s">
        <v>1246</v>
      </c>
      <c r="Q103" t="s">
        <v>816</v>
      </c>
      <c r="T103">
        <v>32</v>
      </c>
      <c r="U103">
        <v>33</v>
      </c>
      <c r="V103" t="s">
        <v>156</v>
      </c>
      <c r="W103" t="s">
        <v>1247</v>
      </c>
      <c r="X103" t="s">
        <v>789</v>
      </c>
      <c r="Y103" t="s">
        <v>87</v>
      </c>
      <c r="Z103" t="s">
        <v>534</v>
      </c>
      <c r="AA103" t="s">
        <v>101</v>
      </c>
      <c r="BO103">
        <v>10.8</v>
      </c>
      <c r="BP103">
        <v>2.6</v>
      </c>
      <c r="BQ103">
        <v>9.6</v>
      </c>
      <c r="BR103">
        <v>5.5</v>
      </c>
      <c r="CK103" t="s">
        <v>764</v>
      </c>
      <c r="CM103">
        <v>1.1200000000000001</v>
      </c>
      <c r="CN103">
        <v>0.27</v>
      </c>
    </row>
    <row r="104" spans="1:92">
      <c r="A104" t="s">
        <v>1175</v>
      </c>
      <c r="B104" t="s">
        <v>89</v>
      </c>
      <c r="C104" s="1" t="s">
        <v>1239</v>
      </c>
      <c r="D104" s="79">
        <v>2016</v>
      </c>
      <c r="E104" t="s">
        <v>78</v>
      </c>
      <c r="F104" t="s">
        <v>1240</v>
      </c>
      <c r="G104" t="s">
        <v>1241</v>
      </c>
      <c r="H104" t="s">
        <v>816</v>
      </c>
      <c r="I104" s="84" t="s">
        <v>1242</v>
      </c>
      <c r="J104">
        <v>22.3</v>
      </c>
      <c r="K104">
        <v>48.3</v>
      </c>
      <c r="L104">
        <v>48.3</v>
      </c>
      <c r="N104">
        <v>39</v>
      </c>
      <c r="O104" t="s">
        <v>1248</v>
      </c>
      <c r="Q104" t="s">
        <v>816</v>
      </c>
      <c r="T104">
        <v>14</v>
      </c>
      <c r="U104">
        <v>25</v>
      </c>
      <c r="V104" t="s">
        <v>156</v>
      </c>
      <c r="W104" t="s">
        <v>1249</v>
      </c>
      <c r="X104" t="s">
        <v>789</v>
      </c>
      <c r="Y104" t="s">
        <v>87</v>
      </c>
      <c r="Z104" t="s">
        <v>534</v>
      </c>
      <c r="AA104" t="s">
        <v>101</v>
      </c>
      <c r="BO104">
        <v>12.6</v>
      </c>
      <c r="BP104">
        <v>3.5</v>
      </c>
      <c r="BQ104">
        <v>9</v>
      </c>
      <c r="BR104">
        <v>3.5</v>
      </c>
      <c r="CK104" t="s">
        <v>764</v>
      </c>
      <c r="CM104">
        <v>3.08</v>
      </c>
      <c r="CN104">
        <v>4.0000000000000001E-3</v>
      </c>
    </row>
    <row r="105" spans="1:92">
      <c r="A105" t="s">
        <v>1175</v>
      </c>
      <c r="B105" t="s">
        <v>89</v>
      </c>
      <c r="C105" s="1" t="s">
        <v>1239</v>
      </c>
      <c r="D105" s="79">
        <v>2016</v>
      </c>
      <c r="E105" t="s">
        <v>78</v>
      </c>
      <c r="F105" t="s">
        <v>1240</v>
      </c>
      <c r="G105" t="s">
        <v>1241</v>
      </c>
      <c r="H105" t="s">
        <v>816</v>
      </c>
      <c r="I105" s="84" t="s">
        <v>1242</v>
      </c>
      <c r="J105">
        <v>22.3</v>
      </c>
      <c r="K105">
        <v>48.3</v>
      </c>
      <c r="L105">
        <v>48.3</v>
      </c>
      <c r="N105">
        <v>147</v>
      </c>
      <c r="O105" t="s">
        <v>1097</v>
      </c>
      <c r="Q105" t="s">
        <v>816</v>
      </c>
      <c r="T105">
        <v>66</v>
      </c>
      <c r="U105">
        <v>81</v>
      </c>
      <c r="V105" t="s">
        <v>156</v>
      </c>
      <c r="W105" t="s">
        <v>1249</v>
      </c>
      <c r="X105" t="s">
        <v>789</v>
      </c>
      <c r="Y105" t="s">
        <v>87</v>
      </c>
      <c r="Z105" t="s">
        <v>534</v>
      </c>
      <c r="AA105" t="s">
        <v>101</v>
      </c>
      <c r="BO105">
        <v>3.2</v>
      </c>
      <c r="BP105">
        <v>1.5</v>
      </c>
      <c r="BQ105">
        <v>2.4</v>
      </c>
      <c r="BR105">
        <v>1.6</v>
      </c>
      <c r="CK105" t="s">
        <v>1220</v>
      </c>
      <c r="CM105">
        <v>8.43</v>
      </c>
      <c r="CN105">
        <v>4.0000000000000001E-3</v>
      </c>
    </row>
    <row r="106" spans="1:92">
      <c r="A106" t="s">
        <v>1175</v>
      </c>
      <c r="B106" t="s">
        <v>89</v>
      </c>
      <c r="C106" s="1" t="s">
        <v>1239</v>
      </c>
      <c r="D106" s="79">
        <v>2016</v>
      </c>
      <c r="E106" t="s">
        <v>78</v>
      </c>
      <c r="F106" t="s">
        <v>1240</v>
      </c>
      <c r="G106" t="s">
        <v>1241</v>
      </c>
      <c r="H106" t="s">
        <v>816</v>
      </c>
      <c r="I106" s="84" t="s">
        <v>1242</v>
      </c>
      <c r="J106">
        <v>22.3</v>
      </c>
      <c r="K106">
        <v>48.3</v>
      </c>
      <c r="L106">
        <v>48.3</v>
      </c>
      <c r="N106">
        <v>147</v>
      </c>
      <c r="O106" t="s">
        <v>1250</v>
      </c>
      <c r="Q106" t="s">
        <v>816</v>
      </c>
      <c r="T106">
        <v>66</v>
      </c>
      <c r="U106">
        <v>81</v>
      </c>
      <c r="V106" t="s">
        <v>156</v>
      </c>
      <c r="W106" t="s">
        <v>1249</v>
      </c>
      <c r="X106" t="s">
        <v>789</v>
      </c>
      <c r="Y106" t="s">
        <v>87</v>
      </c>
      <c r="Z106" t="s">
        <v>534</v>
      </c>
      <c r="AA106" t="s">
        <v>101</v>
      </c>
      <c r="BO106">
        <v>2.8</v>
      </c>
      <c r="BP106">
        <v>1.5</v>
      </c>
      <c r="BQ106">
        <v>2.2999999999999998</v>
      </c>
      <c r="BR106">
        <v>1.4</v>
      </c>
      <c r="CK106" t="s">
        <v>1220</v>
      </c>
      <c r="CM106">
        <v>3.54</v>
      </c>
      <c r="CN106">
        <v>0.06</v>
      </c>
    </row>
    <row r="107" spans="1:92">
      <c r="A107" t="s">
        <v>1175</v>
      </c>
      <c r="B107" t="s">
        <v>89</v>
      </c>
      <c r="C107" s="1" t="s">
        <v>1239</v>
      </c>
      <c r="D107" s="79">
        <v>2016</v>
      </c>
      <c r="E107" t="s">
        <v>78</v>
      </c>
      <c r="F107" t="s">
        <v>1240</v>
      </c>
      <c r="G107" t="s">
        <v>1241</v>
      </c>
      <c r="H107" t="s">
        <v>816</v>
      </c>
      <c r="I107" s="84" t="s">
        <v>1242</v>
      </c>
      <c r="J107">
        <v>22.3</v>
      </c>
      <c r="K107">
        <v>48.3</v>
      </c>
      <c r="L107">
        <v>48.3</v>
      </c>
      <c r="N107">
        <v>147</v>
      </c>
      <c r="O107" t="s">
        <v>1101</v>
      </c>
      <c r="Q107" t="s">
        <v>816</v>
      </c>
      <c r="T107">
        <v>66</v>
      </c>
      <c r="U107">
        <v>81</v>
      </c>
      <c r="V107" t="s">
        <v>156</v>
      </c>
      <c r="W107" t="s">
        <v>1249</v>
      </c>
      <c r="X107" t="s">
        <v>789</v>
      </c>
      <c r="Y107" t="s">
        <v>87</v>
      </c>
      <c r="Z107" t="s">
        <v>534</v>
      </c>
      <c r="AA107" t="s">
        <v>101</v>
      </c>
      <c r="BO107">
        <v>3.2</v>
      </c>
      <c r="BP107">
        <v>1.4</v>
      </c>
      <c r="BQ107">
        <v>3.4</v>
      </c>
      <c r="BR107">
        <v>1.4</v>
      </c>
      <c r="CK107" t="s">
        <v>1220</v>
      </c>
      <c r="CM107">
        <v>0.78</v>
      </c>
      <c r="CN107">
        <v>0.38</v>
      </c>
    </row>
    <row r="108" spans="1:92">
      <c r="A108" t="s">
        <v>1175</v>
      </c>
      <c r="B108" t="s">
        <v>89</v>
      </c>
      <c r="C108" s="1" t="s">
        <v>1239</v>
      </c>
      <c r="D108" s="79">
        <v>2016</v>
      </c>
      <c r="E108" t="s">
        <v>78</v>
      </c>
      <c r="F108" t="s">
        <v>1240</v>
      </c>
      <c r="G108" t="s">
        <v>1241</v>
      </c>
      <c r="H108" t="s">
        <v>816</v>
      </c>
      <c r="I108" s="84" t="s">
        <v>1242</v>
      </c>
      <c r="J108">
        <v>22.3</v>
      </c>
      <c r="K108">
        <v>48.3</v>
      </c>
      <c r="L108">
        <v>48.3</v>
      </c>
      <c r="N108">
        <v>147</v>
      </c>
      <c r="O108" t="s">
        <v>1251</v>
      </c>
      <c r="Q108" t="s">
        <v>816</v>
      </c>
      <c r="T108">
        <v>66</v>
      </c>
      <c r="U108">
        <v>81</v>
      </c>
      <c r="V108" t="s">
        <v>156</v>
      </c>
      <c r="W108" t="s">
        <v>1249</v>
      </c>
      <c r="X108" t="s">
        <v>789</v>
      </c>
      <c r="Y108" t="s">
        <v>87</v>
      </c>
      <c r="Z108" t="s">
        <v>534</v>
      </c>
      <c r="AA108" t="s">
        <v>101</v>
      </c>
      <c r="BO108">
        <v>1.9</v>
      </c>
      <c r="BP108">
        <v>1.3</v>
      </c>
      <c r="BQ108">
        <v>1.6</v>
      </c>
      <c r="BR108">
        <v>1.4</v>
      </c>
      <c r="CK108" t="s">
        <v>1220</v>
      </c>
      <c r="CM108">
        <v>1.74</v>
      </c>
      <c r="CN108">
        <v>0.19</v>
      </c>
    </row>
    <row r="109" spans="1:92">
      <c r="A109" t="s">
        <v>1175</v>
      </c>
      <c r="B109" t="s">
        <v>89</v>
      </c>
      <c r="C109" s="1" t="s">
        <v>1239</v>
      </c>
      <c r="D109" s="79">
        <v>2016</v>
      </c>
      <c r="E109" t="s">
        <v>78</v>
      </c>
      <c r="F109" t="s">
        <v>1240</v>
      </c>
      <c r="G109" t="s">
        <v>1241</v>
      </c>
      <c r="H109" t="s">
        <v>816</v>
      </c>
      <c r="I109" s="84" t="s">
        <v>1242</v>
      </c>
      <c r="J109">
        <v>22.3</v>
      </c>
      <c r="K109">
        <v>48.3</v>
      </c>
      <c r="L109">
        <v>48.3</v>
      </c>
      <c r="N109">
        <v>147</v>
      </c>
      <c r="O109" t="s">
        <v>1252</v>
      </c>
      <c r="P109" t="s">
        <v>1087</v>
      </c>
      <c r="Q109" t="s">
        <v>816</v>
      </c>
      <c r="T109">
        <v>66</v>
      </c>
      <c r="U109">
        <v>81</v>
      </c>
      <c r="V109" t="s">
        <v>156</v>
      </c>
      <c r="W109" t="s">
        <v>1249</v>
      </c>
      <c r="X109" t="s">
        <v>789</v>
      </c>
      <c r="Y109" t="s">
        <v>87</v>
      </c>
      <c r="Z109" t="s">
        <v>534</v>
      </c>
      <c r="AA109" t="s">
        <v>101</v>
      </c>
      <c r="BO109">
        <v>11</v>
      </c>
      <c r="BP109">
        <v>2.9</v>
      </c>
      <c r="BQ109">
        <v>9.6999999999999993</v>
      </c>
      <c r="BR109">
        <v>2.7</v>
      </c>
      <c r="CK109" t="s">
        <v>1220</v>
      </c>
      <c r="CM109">
        <v>8.0399999999999991</v>
      </c>
      <c r="CN109">
        <v>5.0000000000000001E-3</v>
      </c>
    </row>
    <row r="110" spans="1:92">
      <c r="A110" t="s">
        <v>1175</v>
      </c>
      <c r="B110" t="s">
        <v>89</v>
      </c>
      <c r="C110" s="1" t="s">
        <v>1239</v>
      </c>
      <c r="D110" s="79">
        <v>2016</v>
      </c>
      <c r="E110" t="s">
        <v>78</v>
      </c>
      <c r="F110" t="s">
        <v>1240</v>
      </c>
      <c r="G110" t="s">
        <v>1241</v>
      </c>
      <c r="H110" t="s">
        <v>816</v>
      </c>
      <c r="I110" s="84" t="s">
        <v>1242</v>
      </c>
      <c r="J110">
        <v>22.3</v>
      </c>
      <c r="K110">
        <v>48.3</v>
      </c>
      <c r="L110">
        <v>48.3</v>
      </c>
      <c r="N110">
        <v>147</v>
      </c>
      <c r="O110" t="s">
        <v>1253</v>
      </c>
      <c r="Q110" t="s">
        <v>816</v>
      </c>
      <c r="T110">
        <v>66</v>
      </c>
      <c r="U110">
        <v>81</v>
      </c>
      <c r="V110" t="s">
        <v>156</v>
      </c>
      <c r="W110" t="s">
        <v>1249</v>
      </c>
      <c r="X110" t="s">
        <v>789</v>
      </c>
      <c r="Y110" t="s">
        <v>87</v>
      </c>
      <c r="Z110" t="s">
        <v>534</v>
      </c>
      <c r="AA110" t="s">
        <v>101</v>
      </c>
      <c r="BO110">
        <v>7.8</v>
      </c>
      <c r="BP110">
        <v>3.2</v>
      </c>
      <c r="BQ110">
        <v>6.3</v>
      </c>
      <c r="BR110">
        <v>3.6</v>
      </c>
      <c r="CK110" t="s">
        <v>1220</v>
      </c>
      <c r="CM110">
        <v>7.23</v>
      </c>
      <c r="CN110">
        <v>8.0000000000000002E-3</v>
      </c>
    </row>
    <row r="111" spans="1:92">
      <c r="A111" t="s">
        <v>1175</v>
      </c>
      <c r="B111" t="s">
        <v>89</v>
      </c>
      <c r="C111" s="1" t="s">
        <v>1239</v>
      </c>
      <c r="D111" s="79">
        <v>2016</v>
      </c>
      <c r="E111" t="s">
        <v>78</v>
      </c>
      <c r="F111" t="s">
        <v>1240</v>
      </c>
      <c r="G111" t="s">
        <v>1241</v>
      </c>
      <c r="H111" t="s">
        <v>816</v>
      </c>
      <c r="I111" s="84" t="s">
        <v>1242</v>
      </c>
      <c r="J111">
        <v>22.3</v>
      </c>
      <c r="K111">
        <v>48.3</v>
      </c>
      <c r="L111">
        <v>48.3</v>
      </c>
      <c r="N111">
        <v>147</v>
      </c>
      <c r="O111" t="s">
        <v>1254</v>
      </c>
      <c r="Q111" t="s">
        <v>816</v>
      </c>
      <c r="T111">
        <v>66</v>
      </c>
      <c r="U111">
        <v>81</v>
      </c>
      <c r="V111" t="s">
        <v>156</v>
      </c>
      <c r="W111" t="s">
        <v>1249</v>
      </c>
      <c r="X111" t="s">
        <v>789</v>
      </c>
      <c r="Y111" t="s">
        <v>87</v>
      </c>
      <c r="Z111" t="s">
        <v>534</v>
      </c>
      <c r="AA111" t="s">
        <v>101</v>
      </c>
      <c r="BO111">
        <v>3.4</v>
      </c>
      <c r="BP111">
        <v>2</v>
      </c>
      <c r="BQ111">
        <v>3</v>
      </c>
      <c r="BR111">
        <v>1.9</v>
      </c>
      <c r="CK111" t="s">
        <v>1220</v>
      </c>
      <c r="CM111">
        <v>0.75</v>
      </c>
      <c r="CN111">
        <v>0.38800000000000001</v>
      </c>
    </row>
    <row r="112" spans="1:92">
      <c r="A112" t="s">
        <v>1175</v>
      </c>
      <c r="B112" t="s">
        <v>89</v>
      </c>
      <c r="C112" s="1" t="s">
        <v>1239</v>
      </c>
      <c r="D112" s="79">
        <v>2016</v>
      </c>
      <c r="E112" t="s">
        <v>78</v>
      </c>
      <c r="F112" t="s">
        <v>1240</v>
      </c>
      <c r="G112" t="s">
        <v>1241</v>
      </c>
      <c r="H112" t="s">
        <v>816</v>
      </c>
      <c r="I112" s="84" t="s">
        <v>1242</v>
      </c>
      <c r="J112">
        <v>22.3</v>
      </c>
      <c r="K112">
        <v>48.3</v>
      </c>
      <c r="L112">
        <v>48.3</v>
      </c>
      <c r="N112">
        <v>147</v>
      </c>
      <c r="O112" t="s">
        <v>1255</v>
      </c>
      <c r="Q112" t="s">
        <v>816</v>
      </c>
      <c r="T112">
        <v>66</v>
      </c>
      <c r="U112">
        <v>81</v>
      </c>
      <c r="V112" t="s">
        <v>156</v>
      </c>
      <c r="W112" t="s">
        <v>1249</v>
      </c>
      <c r="X112" t="s">
        <v>789</v>
      </c>
      <c r="Y112" t="s">
        <v>87</v>
      </c>
      <c r="Z112" t="s">
        <v>534</v>
      </c>
      <c r="AA112" t="s">
        <v>101</v>
      </c>
      <c r="BO112">
        <v>9.9</v>
      </c>
      <c r="BP112">
        <v>3.9</v>
      </c>
      <c r="BQ112">
        <v>8.1999999999999993</v>
      </c>
      <c r="BR112">
        <v>3.9</v>
      </c>
      <c r="CK112" t="s">
        <v>1220</v>
      </c>
      <c r="CM112">
        <v>6.7</v>
      </c>
      <c r="CN112">
        <v>1.0999999999999999E-2</v>
      </c>
    </row>
    <row r="113" spans="1:97">
      <c r="A113" t="s">
        <v>1175</v>
      </c>
      <c r="B113" t="s">
        <v>89</v>
      </c>
      <c r="C113" s="1" t="s">
        <v>1256</v>
      </c>
      <c r="D113" s="79">
        <v>2014</v>
      </c>
      <c r="E113" t="s">
        <v>78</v>
      </c>
      <c r="F113" s="79" t="s">
        <v>1136</v>
      </c>
      <c r="G113" t="s">
        <v>1257</v>
      </c>
      <c r="H113" t="s">
        <v>1258</v>
      </c>
      <c r="I113" t="s">
        <v>1259</v>
      </c>
      <c r="J113" t="s">
        <v>716</v>
      </c>
      <c r="N113">
        <v>98</v>
      </c>
      <c r="O113" t="s">
        <v>1260</v>
      </c>
      <c r="Q113" t="s">
        <v>738</v>
      </c>
      <c r="R113">
        <v>48</v>
      </c>
      <c r="S113">
        <v>50</v>
      </c>
      <c r="T113" t="s">
        <v>1261</v>
      </c>
      <c r="U113" t="s">
        <v>1262</v>
      </c>
      <c r="V113" t="s">
        <v>156</v>
      </c>
      <c r="W113" t="s">
        <v>859</v>
      </c>
      <c r="X113" t="s">
        <v>789</v>
      </c>
      <c r="Y113" t="s">
        <v>87</v>
      </c>
      <c r="Z113" t="s">
        <v>534</v>
      </c>
      <c r="AA113" t="s">
        <v>101</v>
      </c>
      <c r="AC113">
        <v>19</v>
      </c>
      <c r="AD113">
        <v>29</v>
      </c>
      <c r="AE113">
        <v>21</v>
      </c>
      <c r="AF113">
        <v>29</v>
      </c>
      <c r="BO113" t="s">
        <v>1263</v>
      </c>
      <c r="BP113" t="s">
        <v>257</v>
      </c>
      <c r="BQ113" t="s">
        <v>1264</v>
      </c>
      <c r="BR113" t="s">
        <v>239</v>
      </c>
      <c r="CK113" t="s">
        <v>835</v>
      </c>
      <c r="CM113" t="s">
        <v>1265</v>
      </c>
      <c r="CN113" t="s">
        <v>338</v>
      </c>
      <c r="CS113" t="s">
        <v>1266</v>
      </c>
    </row>
    <row r="114" spans="1:97">
      <c r="A114" t="s">
        <v>1175</v>
      </c>
      <c r="B114" t="s">
        <v>89</v>
      </c>
      <c r="C114" s="1" t="s">
        <v>1256</v>
      </c>
      <c r="D114" s="79">
        <v>2014</v>
      </c>
      <c r="E114" t="s">
        <v>78</v>
      </c>
      <c r="F114" s="79" t="s">
        <v>1136</v>
      </c>
      <c r="G114" t="s">
        <v>1257</v>
      </c>
      <c r="H114" t="s">
        <v>1258</v>
      </c>
      <c r="I114" t="s">
        <v>1259</v>
      </c>
      <c r="J114" t="s">
        <v>716</v>
      </c>
      <c r="N114">
        <v>98</v>
      </c>
      <c r="O114" t="s">
        <v>1267</v>
      </c>
      <c r="P114" t="s">
        <v>1087</v>
      </c>
      <c r="Q114" t="s">
        <v>738</v>
      </c>
      <c r="R114">
        <v>48</v>
      </c>
      <c r="S114">
        <v>50</v>
      </c>
      <c r="T114" t="s">
        <v>1261</v>
      </c>
      <c r="U114" t="s">
        <v>1262</v>
      </c>
      <c r="V114" t="s">
        <v>156</v>
      </c>
      <c r="W114" t="s">
        <v>859</v>
      </c>
      <c r="X114" t="s">
        <v>789</v>
      </c>
      <c r="Y114" t="s">
        <v>87</v>
      </c>
      <c r="Z114" t="s">
        <v>534</v>
      </c>
      <c r="AA114" t="s">
        <v>101</v>
      </c>
      <c r="AC114">
        <v>19</v>
      </c>
      <c r="AD114">
        <v>29</v>
      </c>
      <c r="AE114">
        <v>21</v>
      </c>
      <c r="AF114">
        <v>29</v>
      </c>
      <c r="BO114" t="s">
        <v>1268</v>
      </c>
      <c r="BP114" t="s">
        <v>243</v>
      </c>
      <c r="BQ114" t="s">
        <v>1269</v>
      </c>
      <c r="BR114" t="s">
        <v>236</v>
      </c>
      <c r="CK114" t="s">
        <v>835</v>
      </c>
      <c r="CM114" t="s">
        <v>1270</v>
      </c>
      <c r="CN114" t="s">
        <v>338</v>
      </c>
      <c r="CS114" t="s">
        <v>1266</v>
      </c>
    </row>
    <row r="115" spans="1:97">
      <c r="A115" t="s">
        <v>1175</v>
      </c>
      <c r="B115" t="s">
        <v>89</v>
      </c>
      <c r="C115" s="1" t="s">
        <v>1256</v>
      </c>
      <c r="D115" s="79">
        <v>2014</v>
      </c>
      <c r="E115" t="s">
        <v>78</v>
      </c>
      <c r="F115" s="79" t="s">
        <v>1136</v>
      </c>
      <c r="G115" t="s">
        <v>1257</v>
      </c>
      <c r="H115" t="s">
        <v>1258</v>
      </c>
      <c r="I115" t="s">
        <v>1259</v>
      </c>
      <c r="J115" t="s">
        <v>716</v>
      </c>
      <c r="N115">
        <v>98</v>
      </c>
      <c r="O115" t="s">
        <v>1271</v>
      </c>
      <c r="Q115" t="s">
        <v>738</v>
      </c>
      <c r="R115">
        <v>48</v>
      </c>
      <c r="S115">
        <v>50</v>
      </c>
      <c r="T115" t="s">
        <v>1261</v>
      </c>
      <c r="U115" t="s">
        <v>1262</v>
      </c>
      <c r="V115" t="s">
        <v>156</v>
      </c>
      <c r="W115" t="s">
        <v>1272</v>
      </c>
      <c r="X115" t="s">
        <v>1273</v>
      </c>
      <c r="Y115" t="s">
        <v>87</v>
      </c>
      <c r="Z115" t="s">
        <v>534</v>
      </c>
      <c r="AA115" t="s">
        <v>101</v>
      </c>
      <c r="AC115">
        <v>19</v>
      </c>
      <c r="AD115">
        <v>29</v>
      </c>
      <c r="AE115">
        <v>21</v>
      </c>
      <c r="AF115">
        <v>29</v>
      </c>
      <c r="BO115" t="s">
        <v>1274</v>
      </c>
      <c r="BP115" t="s">
        <v>1275</v>
      </c>
      <c r="BQ115" t="s">
        <v>1274</v>
      </c>
      <c r="BR115" t="s">
        <v>1275</v>
      </c>
      <c r="CK115" t="s">
        <v>835</v>
      </c>
      <c r="CM115" t="s">
        <v>1276</v>
      </c>
      <c r="CN115" t="s">
        <v>338</v>
      </c>
      <c r="CS115" t="s">
        <v>1266</v>
      </c>
    </row>
    <row r="116" spans="1:97">
      <c r="A116" t="s">
        <v>1175</v>
      </c>
      <c r="B116" t="s">
        <v>89</v>
      </c>
      <c r="C116" s="1" t="s">
        <v>1256</v>
      </c>
      <c r="D116" s="79">
        <v>2014</v>
      </c>
      <c r="E116" t="s">
        <v>78</v>
      </c>
      <c r="F116" s="79" t="s">
        <v>1136</v>
      </c>
      <c r="G116" t="s">
        <v>1257</v>
      </c>
      <c r="H116" t="s">
        <v>1258</v>
      </c>
      <c r="I116" t="s">
        <v>1259</v>
      </c>
      <c r="J116" t="s">
        <v>716</v>
      </c>
      <c r="N116">
        <v>98</v>
      </c>
      <c r="O116" t="s">
        <v>775</v>
      </c>
      <c r="Q116" t="s">
        <v>738</v>
      </c>
      <c r="R116">
        <v>19</v>
      </c>
      <c r="S116">
        <v>21</v>
      </c>
      <c r="T116" t="s">
        <v>1261</v>
      </c>
      <c r="U116">
        <v>0</v>
      </c>
      <c r="V116" t="s">
        <v>824</v>
      </c>
      <c r="Y116" t="s">
        <v>87</v>
      </c>
      <c r="Z116" t="s">
        <v>534</v>
      </c>
      <c r="AA116" t="s">
        <v>101</v>
      </c>
      <c r="CK116" t="s">
        <v>835</v>
      </c>
      <c r="CM116" t="s">
        <v>1277</v>
      </c>
      <c r="CN116" t="s">
        <v>1278</v>
      </c>
      <c r="CS116" t="s">
        <v>1266</v>
      </c>
    </row>
    <row r="117" spans="1:97">
      <c r="A117" t="s">
        <v>1175</v>
      </c>
      <c r="B117" t="s">
        <v>89</v>
      </c>
      <c r="C117" s="1" t="s">
        <v>1256</v>
      </c>
      <c r="D117" s="79">
        <v>2014</v>
      </c>
      <c r="E117" t="s">
        <v>78</v>
      </c>
      <c r="F117" s="79" t="s">
        <v>1136</v>
      </c>
      <c r="G117" t="s">
        <v>1257</v>
      </c>
      <c r="H117" t="s">
        <v>1258</v>
      </c>
      <c r="I117" t="s">
        <v>1259</v>
      </c>
      <c r="J117" t="s">
        <v>716</v>
      </c>
      <c r="N117">
        <v>98</v>
      </c>
      <c r="O117" t="s">
        <v>775</v>
      </c>
      <c r="Q117" t="s">
        <v>738</v>
      </c>
      <c r="R117">
        <v>19</v>
      </c>
      <c r="S117">
        <v>21</v>
      </c>
      <c r="T117" t="s">
        <v>1261</v>
      </c>
      <c r="U117">
        <v>0</v>
      </c>
      <c r="V117" t="s">
        <v>1279</v>
      </c>
      <c r="W117" t="s">
        <v>1280</v>
      </c>
      <c r="X117" t="s">
        <v>1281</v>
      </c>
      <c r="Y117" t="s">
        <v>87</v>
      </c>
      <c r="Z117" t="s">
        <v>534</v>
      </c>
      <c r="AA117" t="s">
        <v>101</v>
      </c>
      <c r="AC117">
        <v>14</v>
      </c>
      <c r="AD117">
        <v>17</v>
      </c>
      <c r="AE117">
        <v>5</v>
      </c>
      <c r="AF117">
        <v>4</v>
      </c>
      <c r="CK117" t="s">
        <v>835</v>
      </c>
      <c r="CM117" t="s">
        <v>1282</v>
      </c>
      <c r="CN117" t="s">
        <v>1283</v>
      </c>
      <c r="CS117" t="s">
        <v>1266</v>
      </c>
    </row>
    <row r="118" spans="1:97">
      <c r="A118" t="s">
        <v>1175</v>
      </c>
      <c r="B118" t="s">
        <v>89</v>
      </c>
      <c r="C118" s="1" t="s">
        <v>1256</v>
      </c>
      <c r="D118" s="79">
        <v>2014</v>
      </c>
      <c r="E118" t="s">
        <v>78</v>
      </c>
      <c r="F118" s="79" t="s">
        <v>1136</v>
      </c>
      <c r="G118" t="s">
        <v>1257</v>
      </c>
      <c r="H118" t="s">
        <v>1258</v>
      </c>
      <c r="I118" t="s">
        <v>1259</v>
      </c>
      <c r="J118" t="s">
        <v>716</v>
      </c>
      <c r="N118">
        <v>98</v>
      </c>
      <c r="O118" t="s">
        <v>1284</v>
      </c>
      <c r="Q118" t="s">
        <v>738</v>
      </c>
      <c r="V118" t="s">
        <v>156</v>
      </c>
      <c r="W118" t="s">
        <v>1272</v>
      </c>
      <c r="X118" t="s">
        <v>1273</v>
      </c>
      <c r="Y118" t="s">
        <v>87</v>
      </c>
      <c r="Z118" t="s">
        <v>534</v>
      </c>
      <c r="AA118" t="s">
        <v>101</v>
      </c>
      <c r="BO118" s="89" t="s">
        <v>1285</v>
      </c>
      <c r="BP118">
        <v>2.9</v>
      </c>
      <c r="BQ118" s="89" t="s">
        <v>1286</v>
      </c>
      <c r="BR118">
        <v>2.8</v>
      </c>
      <c r="CK118" t="s">
        <v>1220</v>
      </c>
      <c r="CM118">
        <v>0.57999999999999996</v>
      </c>
      <c r="CN118">
        <v>0.63200000000000001</v>
      </c>
      <c r="CS118" t="s">
        <v>1266</v>
      </c>
    </row>
    <row r="119" spans="1:97">
      <c r="A119" t="s">
        <v>1175</v>
      </c>
      <c r="B119" t="s">
        <v>89</v>
      </c>
      <c r="C119" s="1" t="s">
        <v>1256</v>
      </c>
      <c r="D119" s="79">
        <v>2014</v>
      </c>
      <c r="E119" t="s">
        <v>78</v>
      </c>
      <c r="F119" s="79" t="s">
        <v>1136</v>
      </c>
      <c r="G119" t="s">
        <v>1257</v>
      </c>
      <c r="H119" t="s">
        <v>1258</v>
      </c>
      <c r="I119" t="s">
        <v>1259</v>
      </c>
      <c r="J119" t="s">
        <v>716</v>
      </c>
      <c r="N119">
        <v>98</v>
      </c>
      <c r="O119" t="s">
        <v>1287</v>
      </c>
      <c r="Q119" t="s">
        <v>738</v>
      </c>
      <c r="V119" t="s">
        <v>156</v>
      </c>
      <c r="W119" t="s">
        <v>1272</v>
      </c>
      <c r="X119" t="s">
        <v>1273</v>
      </c>
      <c r="Y119" t="s">
        <v>87</v>
      </c>
      <c r="Z119" t="s">
        <v>534</v>
      </c>
      <c r="AA119" t="s">
        <v>101</v>
      </c>
      <c r="BO119">
        <v>92.63</v>
      </c>
      <c r="BP119">
        <v>7.7</v>
      </c>
      <c r="BQ119">
        <v>90.24</v>
      </c>
      <c r="BR119">
        <v>8.1999999999999993</v>
      </c>
      <c r="CK119" t="s">
        <v>1220</v>
      </c>
      <c r="CM119">
        <v>0.59</v>
      </c>
      <c r="CN119">
        <v>0.621</v>
      </c>
      <c r="CS119" t="s">
        <v>1266</v>
      </c>
    </row>
    <row r="120" spans="1:97">
      <c r="A120" t="s">
        <v>1175</v>
      </c>
      <c r="B120" t="s">
        <v>89</v>
      </c>
      <c r="C120" s="1" t="s">
        <v>1256</v>
      </c>
      <c r="D120" s="79">
        <v>2014</v>
      </c>
      <c r="E120" t="s">
        <v>78</v>
      </c>
      <c r="F120" s="79" t="s">
        <v>1136</v>
      </c>
      <c r="G120" t="s">
        <v>1257</v>
      </c>
      <c r="H120" t="s">
        <v>1258</v>
      </c>
      <c r="I120" t="s">
        <v>1259</v>
      </c>
      <c r="J120" t="s">
        <v>716</v>
      </c>
      <c r="N120">
        <v>98</v>
      </c>
      <c r="O120" t="s">
        <v>1288</v>
      </c>
      <c r="Q120" t="s">
        <v>738</v>
      </c>
      <c r="V120" t="s">
        <v>156</v>
      </c>
      <c r="W120" t="s">
        <v>1272</v>
      </c>
      <c r="X120" t="s">
        <v>1273</v>
      </c>
      <c r="Y120" t="s">
        <v>87</v>
      </c>
      <c r="Z120" t="s">
        <v>534</v>
      </c>
      <c r="AA120" t="s">
        <v>101</v>
      </c>
      <c r="BO120">
        <v>3.26</v>
      </c>
      <c r="BP120">
        <v>2.2999999999999998</v>
      </c>
      <c r="BQ120">
        <v>3.11</v>
      </c>
      <c r="BR120">
        <v>3.2</v>
      </c>
      <c r="CK120" t="s">
        <v>1220</v>
      </c>
      <c r="CM120">
        <v>2.0699999999999998</v>
      </c>
      <c r="CN120">
        <v>0.11</v>
      </c>
      <c r="CS120" t="s">
        <v>1266</v>
      </c>
    </row>
    <row r="121" spans="1:97">
      <c r="A121" t="s">
        <v>1175</v>
      </c>
      <c r="B121" t="s">
        <v>89</v>
      </c>
      <c r="C121" s="1" t="s">
        <v>1256</v>
      </c>
      <c r="D121" s="79">
        <v>2014</v>
      </c>
      <c r="E121" t="s">
        <v>78</v>
      </c>
      <c r="F121" s="79" t="s">
        <v>1136</v>
      </c>
      <c r="G121" t="s">
        <v>1257</v>
      </c>
      <c r="H121" t="s">
        <v>1258</v>
      </c>
      <c r="I121" t="s">
        <v>1259</v>
      </c>
      <c r="J121" t="s">
        <v>716</v>
      </c>
      <c r="N121">
        <v>98</v>
      </c>
      <c r="O121" t="s">
        <v>1289</v>
      </c>
      <c r="Q121" t="s">
        <v>738</v>
      </c>
      <c r="V121" t="s">
        <v>156</v>
      </c>
      <c r="W121" t="s">
        <v>1272</v>
      </c>
      <c r="X121" t="s">
        <v>1273</v>
      </c>
      <c r="Y121" t="s">
        <v>87</v>
      </c>
      <c r="Z121" t="s">
        <v>534</v>
      </c>
      <c r="AA121" t="s">
        <v>101</v>
      </c>
      <c r="BO121">
        <v>184.68</v>
      </c>
      <c r="BP121">
        <v>35.1</v>
      </c>
      <c r="BQ121">
        <v>174.69</v>
      </c>
      <c r="BR121">
        <v>38.9</v>
      </c>
      <c r="CK121" t="s">
        <v>1220</v>
      </c>
      <c r="CM121">
        <v>0.88</v>
      </c>
      <c r="CN121">
        <v>0.46899999999999997</v>
      </c>
      <c r="CS121" t="s">
        <v>1266</v>
      </c>
    </row>
    <row r="122" spans="1:97">
      <c r="A122" t="s">
        <v>1175</v>
      </c>
      <c r="B122" t="s">
        <v>89</v>
      </c>
      <c r="C122" s="1" t="s">
        <v>1256</v>
      </c>
      <c r="D122" s="79">
        <v>2014</v>
      </c>
      <c r="E122" t="s">
        <v>78</v>
      </c>
      <c r="F122" s="79" t="s">
        <v>1136</v>
      </c>
      <c r="G122" t="s">
        <v>1257</v>
      </c>
      <c r="H122" t="s">
        <v>1258</v>
      </c>
      <c r="I122" t="s">
        <v>1259</v>
      </c>
      <c r="J122" t="s">
        <v>716</v>
      </c>
      <c r="N122">
        <v>98</v>
      </c>
      <c r="O122" t="s">
        <v>1290</v>
      </c>
      <c r="Q122" t="s">
        <v>738</v>
      </c>
      <c r="V122" t="s">
        <v>156</v>
      </c>
      <c r="W122" t="s">
        <v>1272</v>
      </c>
      <c r="X122" t="s">
        <v>1273</v>
      </c>
      <c r="Y122" t="s">
        <v>87</v>
      </c>
      <c r="Z122" t="s">
        <v>534</v>
      </c>
      <c r="AA122" t="s">
        <v>101</v>
      </c>
      <c r="BO122" s="89" t="s">
        <v>1245</v>
      </c>
      <c r="BP122">
        <v>4.5999999999999996</v>
      </c>
      <c r="BQ122" s="89" t="s">
        <v>1291</v>
      </c>
      <c r="BR122">
        <v>5.5</v>
      </c>
      <c r="CK122" t="s">
        <v>1220</v>
      </c>
      <c r="CM122">
        <v>0.49</v>
      </c>
      <c r="CN122">
        <v>0.69199999999999995</v>
      </c>
      <c r="CS122" t="s">
        <v>1266</v>
      </c>
    </row>
    <row r="123" spans="1:97">
      <c r="A123" t="s">
        <v>1175</v>
      </c>
      <c r="B123" t="s">
        <v>89</v>
      </c>
      <c r="C123" s="1" t="s">
        <v>1256</v>
      </c>
      <c r="D123" s="79">
        <v>2014</v>
      </c>
      <c r="E123" t="s">
        <v>78</v>
      </c>
      <c r="F123" s="79" t="s">
        <v>1136</v>
      </c>
      <c r="G123" t="s">
        <v>1257</v>
      </c>
      <c r="H123" t="s">
        <v>1258</v>
      </c>
      <c r="I123" t="s">
        <v>1259</v>
      </c>
      <c r="J123" t="s">
        <v>716</v>
      </c>
      <c r="N123">
        <v>98</v>
      </c>
      <c r="O123" t="s">
        <v>1292</v>
      </c>
      <c r="Q123" t="s">
        <v>738</v>
      </c>
      <c r="V123" t="s">
        <v>156</v>
      </c>
      <c r="W123" t="s">
        <v>1272</v>
      </c>
      <c r="X123" t="s">
        <v>1273</v>
      </c>
      <c r="Y123" t="s">
        <v>87</v>
      </c>
      <c r="Z123" t="s">
        <v>534</v>
      </c>
      <c r="AA123" t="s">
        <v>101</v>
      </c>
      <c r="BO123">
        <v>197.89</v>
      </c>
      <c r="BP123">
        <v>22</v>
      </c>
      <c r="BQ123">
        <v>184.93</v>
      </c>
      <c r="BR123">
        <v>23.6</v>
      </c>
      <c r="CK123" t="s">
        <v>1220</v>
      </c>
      <c r="CM123">
        <v>4.21</v>
      </c>
      <c r="CN123">
        <v>8.0000000000000002E-3</v>
      </c>
      <c r="CS123" t="s">
        <v>1266</v>
      </c>
    </row>
    <row r="124" spans="1:97">
      <c r="A124" t="s">
        <v>1175</v>
      </c>
      <c r="B124" t="s">
        <v>89</v>
      </c>
      <c r="C124" s="1" t="s">
        <v>1256</v>
      </c>
      <c r="D124" s="79">
        <v>2014</v>
      </c>
      <c r="E124" t="s">
        <v>78</v>
      </c>
      <c r="F124" s="79" t="s">
        <v>1136</v>
      </c>
      <c r="G124" t="s">
        <v>1257</v>
      </c>
      <c r="H124" t="s">
        <v>1258</v>
      </c>
      <c r="I124" t="s">
        <v>1259</v>
      </c>
      <c r="J124" t="s">
        <v>716</v>
      </c>
      <c r="N124">
        <v>98</v>
      </c>
      <c r="O124" t="s">
        <v>1293</v>
      </c>
      <c r="Q124" t="s">
        <v>738</v>
      </c>
      <c r="V124" t="s">
        <v>156</v>
      </c>
      <c r="W124" t="s">
        <v>1272</v>
      </c>
      <c r="X124" t="s">
        <v>1273</v>
      </c>
      <c r="Y124" t="s">
        <v>87</v>
      </c>
      <c r="Z124" t="s">
        <v>534</v>
      </c>
      <c r="AA124" t="s">
        <v>101</v>
      </c>
      <c r="BO124">
        <v>6.28</v>
      </c>
      <c r="BP124">
        <v>4.2</v>
      </c>
      <c r="BQ124">
        <v>9.94</v>
      </c>
      <c r="BR124">
        <v>6</v>
      </c>
      <c r="CK124" t="s">
        <v>1220</v>
      </c>
      <c r="CM124">
        <v>3.97</v>
      </c>
      <c r="CN124">
        <v>1.4E-2</v>
      </c>
      <c r="CS124" t="s">
        <v>1266</v>
      </c>
    </row>
    <row r="125" spans="1:97">
      <c r="A125" t="s">
        <v>1175</v>
      </c>
      <c r="B125" t="s">
        <v>89</v>
      </c>
      <c r="C125" s="1" t="s">
        <v>1256</v>
      </c>
      <c r="D125" s="79">
        <v>2014</v>
      </c>
      <c r="E125" t="s">
        <v>78</v>
      </c>
      <c r="F125" s="79" t="s">
        <v>1136</v>
      </c>
      <c r="G125" t="s">
        <v>1257</v>
      </c>
      <c r="H125" t="s">
        <v>1258</v>
      </c>
      <c r="I125" t="s">
        <v>1259</v>
      </c>
      <c r="J125" t="s">
        <v>716</v>
      </c>
      <c r="N125">
        <v>98</v>
      </c>
      <c r="O125" t="s">
        <v>1294</v>
      </c>
      <c r="Q125" t="s">
        <v>738</v>
      </c>
      <c r="V125" t="s">
        <v>156</v>
      </c>
      <c r="W125" t="s">
        <v>1272</v>
      </c>
      <c r="X125" t="s">
        <v>1273</v>
      </c>
      <c r="Y125" t="s">
        <v>87</v>
      </c>
      <c r="Z125" t="s">
        <v>534</v>
      </c>
      <c r="AA125" t="s">
        <v>101</v>
      </c>
      <c r="BO125">
        <v>310.58</v>
      </c>
      <c r="BP125">
        <v>27.5</v>
      </c>
      <c r="BQ125">
        <v>307</v>
      </c>
      <c r="BR125">
        <v>33.5</v>
      </c>
      <c r="CK125" t="s">
        <v>1220</v>
      </c>
      <c r="CM125">
        <v>1.21</v>
      </c>
      <c r="CN125">
        <v>0.311</v>
      </c>
      <c r="CS125" t="s">
        <v>1266</v>
      </c>
    </row>
    <row r="126" spans="1:97">
      <c r="A126" t="s">
        <v>1175</v>
      </c>
      <c r="B126" t="s">
        <v>89</v>
      </c>
      <c r="C126" s="1" t="s">
        <v>1256</v>
      </c>
      <c r="D126" s="79">
        <v>2014</v>
      </c>
      <c r="E126" t="s">
        <v>78</v>
      </c>
      <c r="F126" s="79" t="s">
        <v>1136</v>
      </c>
      <c r="G126" t="s">
        <v>1257</v>
      </c>
      <c r="H126" t="s">
        <v>1258</v>
      </c>
      <c r="I126" t="s">
        <v>1259</v>
      </c>
      <c r="J126" t="s">
        <v>716</v>
      </c>
      <c r="N126">
        <v>98</v>
      </c>
      <c r="O126" t="s">
        <v>1295</v>
      </c>
      <c r="Q126" t="s">
        <v>738</v>
      </c>
      <c r="V126" t="s">
        <v>156</v>
      </c>
      <c r="W126" t="s">
        <v>1272</v>
      </c>
      <c r="X126" t="s">
        <v>1273</v>
      </c>
      <c r="Y126" t="s">
        <v>87</v>
      </c>
      <c r="Z126" t="s">
        <v>534</v>
      </c>
      <c r="AA126" t="s">
        <v>101</v>
      </c>
      <c r="BO126">
        <v>11.64</v>
      </c>
      <c r="BP126">
        <v>4.9000000000000004</v>
      </c>
      <c r="BQ126">
        <v>14.59</v>
      </c>
      <c r="BR126">
        <v>6.6</v>
      </c>
      <c r="CK126" t="s">
        <v>1220</v>
      </c>
      <c r="CM126">
        <v>6.24</v>
      </c>
      <c r="CN126">
        <v>1E-3</v>
      </c>
      <c r="CS126" t="s">
        <v>1266</v>
      </c>
    </row>
    <row r="127" spans="1:97">
      <c r="A127" t="s">
        <v>1175</v>
      </c>
      <c r="B127" t="s">
        <v>89</v>
      </c>
      <c r="C127" s="1" t="s">
        <v>1256</v>
      </c>
      <c r="D127" s="79">
        <v>2014</v>
      </c>
      <c r="E127" t="s">
        <v>78</v>
      </c>
      <c r="F127" s="79" t="s">
        <v>1136</v>
      </c>
      <c r="G127" t="s">
        <v>1257</v>
      </c>
      <c r="H127" t="s">
        <v>1258</v>
      </c>
      <c r="I127" t="s">
        <v>1259</v>
      </c>
      <c r="J127" t="s">
        <v>716</v>
      </c>
      <c r="N127">
        <v>98</v>
      </c>
      <c r="O127" t="s">
        <v>1296</v>
      </c>
      <c r="Q127" t="s">
        <v>738</v>
      </c>
      <c r="V127" t="s">
        <v>156</v>
      </c>
      <c r="W127" t="s">
        <v>1272</v>
      </c>
      <c r="X127" t="s">
        <v>1273</v>
      </c>
      <c r="Y127" t="s">
        <v>87</v>
      </c>
      <c r="Z127" t="s">
        <v>534</v>
      </c>
      <c r="AA127" t="s">
        <v>101</v>
      </c>
      <c r="BO127">
        <v>298.52999999999997</v>
      </c>
      <c r="BP127">
        <v>34.299999999999997</v>
      </c>
      <c r="BQ127">
        <v>294.58999999999997</v>
      </c>
      <c r="BR127">
        <v>31.2</v>
      </c>
      <c r="CK127" t="s">
        <v>1220</v>
      </c>
      <c r="CM127">
        <v>1.34</v>
      </c>
      <c r="CN127">
        <v>0.26500000000000001</v>
      </c>
      <c r="CS127" t="s">
        <v>1266</v>
      </c>
    </row>
    <row r="128" spans="1:97">
      <c r="A128" t="s">
        <v>1175</v>
      </c>
      <c r="B128" t="s">
        <v>89</v>
      </c>
      <c r="C128" s="1" t="s">
        <v>1256</v>
      </c>
      <c r="D128" s="79">
        <v>2014</v>
      </c>
      <c r="E128" t="s">
        <v>78</v>
      </c>
      <c r="F128" s="79" t="s">
        <v>1136</v>
      </c>
      <c r="G128" t="s">
        <v>1257</v>
      </c>
      <c r="H128" t="s">
        <v>1258</v>
      </c>
      <c r="I128" t="s">
        <v>1259</v>
      </c>
      <c r="J128" t="s">
        <v>716</v>
      </c>
      <c r="N128">
        <v>98</v>
      </c>
      <c r="O128" t="s">
        <v>1297</v>
      </c>
      <c r="Q128" t="s">
        <v>738</v>
      </c>
      <c r="V128" t="s">
        <v>156</v>
      </c>
      <c r="W128" t="s">
        <v>1272</v>
      </c>
      <c r="X128" t="s">
        <v>1273</v>
      </c>
      <c r="Y128" t="s">
        <v>87</v>
      </c>
      <c r="Z128" t="s">
        <v>534</v>
      </c>
      <c r="AA128" t="s">
        <v>101</v>
      </c>
      <c r="BO128">
        <v>12.87</v>
      </c>
      <c r="BP128">
        <v>3.4</v>
      </c>
      <c r="BQ128">
        <v>15.28</v>
      </c>
      <c r="BR128">
        <v>6.8</v>
      </c>
      <c r="CK128" t="s">
        <v>1220</v>
      </c>
      <c r="CM128">
        <v>11.53</v>
      </c>
      <c r="CN128" t="s">
        <v>338</v>
      </c>
      <c r="CS128" t="s">
        <v>1266</v>
      </c>
    </row>
    <row r="129" spans="1:97">
      <c r="A129" t="s">
        <v>1175</v>
      </c>
      <c r="B129" t="s">
        <v>89</v>
      </c>
      <c r="C129" s="1" t="s">
        <v>1256</v>
      </c>
      <c r="D129" s="79">
        <v>2014</v>
      </c>
      <c r="E129" t="s">
        <v>78</v>
      </c>
      <c r="F129" s="79" t="s">
        <v>1136</v>
      </c>
      <c r="G129" t="s">
        <v>1257</v>
      </c>
      <c r="H129" t="s">
        <v>1258</v>
      </c>
      <c r="I129" t="s">
        <v>1259</v>
      </c>
      <c r="J129" t="s">
        <v>716</v>
      </c>
      <c r="N129">
        <v>98</v>
      </c>
      <c r="O129" t="s">
        <v>1298</v>
      </c>
      <c r="Q129" t="s">
        <v>738</v>
      </c>
      <c r="V129" t="s">
        <v>156</v>
      </c>
      <c r="W129" t="s">
        <v>1272</v>
      </c>
      <c r="X129" t="s">
        <v>1273</v>
      </c>
      <c r="Y129" t="s">
        <v>87</v>
      </c>
      <c r="Z129" t="s">
        <v>534</v>
      </c>
      <c r="AA129" t="s">
        <v>101</v>
      </c>
      <c r="BO129">
        <v>315.11</v>
      </c>
      <c r="BP129">
        <v>32.4</v>
      </c>
      <c r="BQ129">
        <v>301.66000000000003</v>
      </c>
      <c r="BR129">
        <v>31</v>
      </c>
      <c r="CK129" t="s">
        <v>1220</v>
      </c>
      <c r="CM129">
        <v>3.06</v>
      </c>
      <c r="CN129">
        <v>0.82</v>
      </c>
      <c r="CS129" t="s">
        <v>1266</v>
      </c>
    </row>
    <row r="130" spans="1:97">
      <c r="A130" t="s">
        <v>711</v>
      </c>
      <c r="B130" t="s">
        <v>89</v>
      </c>
      <c r="C130" s="1" t="s">
        <v>814</v>
      </c>
      <c r="D130" s="79">
        <v>2017</v>
      </c>
      <c r="E130" t="s">
        <v>301</v>
      </c>
      <c r="F130" s="79" t="s">
        <v>815</v>
      </c>
      <c r="G130" t="s">
        <v>775</v>
      </c>
      <c r="H130" t="s">
        <v>816</v>
      </c>
      <c r="J130" t="s">
        <v>1299</v>
      </c>
      <c r="K130">
        <v>43.6</v>
      </c>
      <c r="L130">
        <v>35</v>
      </c>
      <c r="N130">
        <v>190</v>
      </c>
      <c r="O130" t="s">
        <v>1129</v>
      </c>
      <c r="Q130" t="s">
        <v>1300</v>
      </c>
      <c r="T130">
        <v>110</v>
      </c>
      <c r="U130">
        <v>80</v>
      </c>
      <c r="V130" t="s">
        <v>156</v>
      </c>
      <c r="W130" t="s">
        <v>410</v>
      </c>
      <c r="X130" t="s">
        <v>743</v>
      </c>
      <c r="Y130" t="s">
        <v>820</v>
      </c>
      <c r="Z130" t="s">
        <v>5</v>
      </c>
      <c r="AA130" t="s">
        <v>89</v>
      </c>
      <c r="AB130">
        <v>60</v>
      </c>
      <c r="BO130">
        <v>55.87</v>
      </c>
      <c r="BP130">
        <v>8.99</v>
      </c>
      <c r="BQ130">
        <v>56.41</v>
      </c>
      <c r="BR130">
        <v>8.5299999999999994</v>
      </c>
      <c r="CK130" t="s">
        <v>764</v>
      </c>
      <c r="CL130" s="89" t="s">
        <v>1301</v>
      </c>
      <c r="CN130">
        <v>0.68</v>
      </c>
    </row>
    <row r="131" spans="1:97">
      <c r="A131" t="s">
        <v>711</v>
      </c>
      <c r="B131" t="s">
        <v>89</v>
      </c>
      <c r="C131" s="1" t="s">
        <v>814</v>
      </c>
      <c r="D131" s="79">
        <v>2017</v>
      </c>
      <c r="E131" t="s">
        <v>301</v>
      </c>
      <c r="F131" s="79" t="s">
        <v>815</v>
      </c>
      <c r="G131" t="s">
        <v>775</v>
      </c>
      <c r="H131" t="s">
        <v>816</v>
      </c>
      <c r="J131" t="s">
        <v>1299</v>
      </c>
      <c r="K131">
        <v>43.6</v>
      </c>
      <c r="L131">
        <v>35</v>
      </c>
      <c r="N131">
        <v>190</v>
      </c>
      <c r="O131" t="s">
        <v>1302</v>
      </c>
      <c r="Q131" t="s">
        <v>816</v>
      </c>
      <c r="T131">
        <v>110</v>
      </c>
      <c r="U131">
        <v>80</v>
      </c>
      <c r="V131" t="s">
        <v>156</v>
      </c>
      <c r="W131" t="s">
        <v>826</v>
      </c>
      <c r="X131" t="s">
        <v>743</v>
      </c>
      <c r="Y131" t="s">
        <v>820</v>
      </c>
      <c r="Z131" t="s">
        <v>5</v>
      </c>
      <c r="AA131" t="s">
        <v>89</v>
      </c>
      <c r="AB131">
        <v>60</v>
      </c>
      <c r="BO131">
        <v>325.55</v>
      </c>
      <c r="BP131">
        <v>423.25</v>
      </c>
      <c r="BQ131">
        <v>278.36</v>
      </c>
      <c r="BR131">
        <v>377.44</v>
      </c>
      <c r="CK131" t="s">
        <v>764</v>
      </c>
      <c r="CL131">
        <v>0.51</v>
      </c>
      <c r="CN131">
        <v>0.60899999999999999</v>
      </c>
    </row>
    <row r="132" spans="1:97">
      <c r="A132" t="s">
        <v>711</v>
      </c>
      <c r="B132" t="s">
        <v>89</v>
      </c>
      <c r="C132" s="1" t="s">
        <v>814</v>
      </c>
      <c r="D132" s="79">
        <v>2017</v>
      </c>
      <c r="E132" t="s">
        <v>301</v>
      </c>
      <c r="F132" s="79" t="s">
        <v>815</v>
      </c>
      <c r="G132" t="s">
        <v>775</v>
      </c>
      <c r="H132" t="s">
        <v>816</v>
      </c>
      <c r="J132" t="s">
        <v>1299</v>
      </c>
      <c r="K132">
        <v>43.6</v>
      </c>
      <c r="L132">
        <v>35</v>
      </c>
      <c r="N132">
        <v>190</v>
      </c>
      <c r="O132" t="s">
        <v>1129</v>
      </c>
      <c r="Q132" t="s">
        <v>1300</v>
      </c>
      <c r="T132">
        <v>25</v>
      </c>
      <c r="U132">
        <v>85</v>
      </c>
      <c r="V132" t="s">
        <v>156</v>
      </c>
      <c r="W132" t="s">
        <v>826</v>
      </c>
      <c r="X132" t="s">
        <v>827</v>
      </c>
      <c r="Y132" t="s">
        <v>820</v>
      </c>
      <c r="Z132" t="s">
        <v>5</v>
      </c>
      <c r="AA132" t="s">
        <v>89</v>
      </c>
      <c r="AB132">
        <v>60</v>
      </c>
      <c r="BO132">
        <v>52.52</v>
      </c>
      <c r="BP132">
        <v>9.07</v>
      </c>
      <c r="BQ132">
        <v>56.86</v>
      </c>
      <c r="BR132">
        <v>8.7799999999999994</v>
      </c>
      <c r="CK132" t="s">
        <v>1220</v>
      </c>
      <c r="CL132">
        <v>2.4300000000000002</v>
      </c>
      <c r="CN132">
        <v>0.09</v>
      </c>
    </row>
    <row r="133" spans="1:97">
      <c r="A133" t="s">
        <v>711</v>
      </c>
      <c r="B133" t="s">
        <v>89</v>
      </c>
      <c r="C133" s="1" t="s">
        <v>814</v>
      </c>
      <c r="D133" s="79">
        <v>2017</v>
      </c>
      <c r="E133" t="s">
        <v>301</v>
      </c>
      <c r="F133" s="79" t="s">
        <v>815</v>
      </c>
      <c r="G133" t="s">
        <v>775</v>
      </c>
      <c r="H133" t="s">
        <v>816</v>
      </c>
      <c r="J133" t="s">
        <v>1299</v>
      </c>
      <c r="K133">
        <v>43.6</v>
      </c>
      <c r="L133">
        <v>35</v>
      </c>
      <c r="N133">
        <v>190</v>
      </c>
      <c r="O133" t="s">
        <v>1302</v>
      </c>
      <c r="Q133" t="s">
        <v>816</v>
      </c>
      <c r="T133">
        <v>25</v>
      </c>
      <c r="U133">
        <v>85</v>
      </c>
      <c r="V133" t="s">
        <v>156</v>
      </c>
      <c r="W133" t="s">
        <v>826</v>
      </c>
      <c r="X133" t="s">
        <v>827</v>
      </c>
      <c r="Y133" t="s">
        <v>820</v>
      </c>
      <c r="Z133" t="s">
        <v>5</v>
      </c>
      <c r="AA133" t="s">
        <v>89</v>
      </c>
      <c r="AB133">
        <v>60</v>
      </c>
      <c r="BO133">
        <v>365.08</v>
      </c>
      <c r="BP133">
        <v>412.33</v>
      </c>
      <c r="BQ133">
        <v>313.35000000000002</v>
      </c>
      <c r="BR133">
        <v>428.34</v>
      </c>
      <c r="CK133" t="s">
        <v>1220</v>
      </c>
      <c r="CL133">
        <v>0.52</v>
      </c>
      <c r="CN133">
        <v>0.63</v>
      </c>
    </row>
    <row r="134" spans="1:97">
      <c r="A134" t="s">
        <v>711</v>
      </c>
      <c r="B134" t="s">
        <v>89</v>
      </c>
      <c r="C134" s="1" t="s">
        <v>814</v>
      </c>
      <c r="D134" s="79">
        <v>2017</v>
      </c>
      <c r="E134" t="s">
        <v>301</v>
      </c>
      <c r="F134" s="79" t="s">
        <v>815</v>
      </c>
      <c r="G134" t="s">
        <v>775</v>
      </c>
      <c r="H134" t="s">
        <v>816</v>
      </c>
      <c r="J134" t="s">
        <v>1299</v>
      </c>
      <c r="K134">
        <v>43.6</v>
      </c>
      <c r="L134">
        <v>35</v>
      </c>
      <c r="N134">
        <v>190</v>
      </c>
      <c r="O134" t="s">
        <v>1303</v>
      </c>
      <c r="Q134" t="s">
        <v>816</v>
      </c>
      <c r="T134">
        <v>25</v>
      </c>
      <c r="U134">
        <v>85</v>
      </c>
      <c r="V134" t="s">
        <v>156</v>
      </c>
      <c r="W134" t="s">
        <v>826</v>
      </c>
      <c r="X134" t="s">
        <v>827</v>
      </c>
      <c r="Y134" t="s">
        <v>820</v>
      </c>
      <c r="Z134" t="s">
        <v>5</v>
      </c>
      <c r="AA134" t="s">
        <v>89</v>
      </c>
      <c r="AB134">
        <v>60</v>
      </c>
      <c r="BO134">
        <v>9.68</v>
      </c>
      <c r="BP134">
        <v>3.16</v>
      </c>
      <c r="BQ134">
        <v>7.62</v>
      </c>
      <c r="BR134">
        <v>2.8</v>
      </c>
      <c r="CK134" t="s">
        <v>1220</v>
      </c>
      <c r="CL134">
        <v>4.5999999999999996</v>
      </c>
      <c r="CN134">
        <v>0.01</v>
      </c>
    </row>
    <row r="135" spans="1:97">
      <c r="A135" t="s">
        <v>711</v>
      </c>
      <c r="B135" t="s">
        <v>89</v>
      </c>
      <c r="C135" s="1" t="s">
        <v>814</v>
      </c>
      <c r="D135" s="79">
        <v>2017</v>
      </c>
      <c r="E135" t="s">
        <v>301</v>
      </c>
      <c r="F135" s="79" t="s">
        <v>815</v>
      </c>
      <c r="G135" t="s">
        <v>775</v>
      </c>
      <c r="H135" t="s">
        <v>816</v>
      </c>
      <c r="J135" t="s">
        <v>1299</v>
      </c>
      <c r="K135">
        <v>43.6</v>
      </c>
      <c r="L135">
        <v>35</v>
      </c>
      <c r="N135">
        <v>190</v>
      </c>
      <c r="O135" t="s">
        <v>1304</v>
      </c>
      <c r="P135" t="s">
        <v>1087</v>
      </c>
      <c r="Q135" t="s">
        <v>816</v>
      </c>
      <c r="T135">
        <v>25</v>
      </c>
      <c r="U135">
        <v>85</v>
      </c>
      <c r="V135" t="s">
        <v>156</v>
      </c>
      <c r="W135" t="s">
        <v>826</v>
      </c>
      <c r="X135" t="s">
        <v>827</v>
      </c>
      <c r="Y135" t="s">
        <v>820</v>
      </c>
      <c r="Z135" t="s">
        <v>5</v>
      </c>
      <c r="AA135" t="s">
        <v>89</v>
      </c>
      <c r="AB135">
        <v>60</v>
      </c>
      <c r="BO135">
        <v>8.36</v>
      </c>
      <c r="BP135">
        <v>3.15</v>
      </c>
      <c r="BQ135">
        <v>7.97</v>
      </c>
      <c r="BR135">
        <v>2.97</v>
      </c>
      <c r="CK135" t="s">
        <v>1220</v>
      </c>
      <c r="CL135">
        <v>0.3</v>
      </c>
      <c r="CN135">
        <v>0.74</v>
      </c>
    </row>
    <row r="136" spans="1:97">
      <c r="A136" t="s">
        <v>735</v>
      </c>
      <c r="B136" t="s">
        <v>89</v>
      </c>
      <c r="C136" s="1" t="s">
        <v>736</v>
      </c>
      <c r="D136" s="2">
        <v>2012</v>
      </c>
      <c r="E136" s="2" t="s">
        <v>287</v>
      </c>
      <c r="F136" s="2" t="s">
        <v>1305</v>
      </c>
      <c r="G136" s="2" t="s">
        <v>714</v>
      </c>
      <c r="H136" s="2" t="s">
        <v>1123</v>
      </c>
      <c r="I136" s="144" t="s">
        <v>739</v>
      </c>
      <c r="J136" s="2" t="s">
        <v>740</v>
      </c>
      <c r="K136" s="2" t="s">
        <v>1306</v>
      </c>
      <c r="L136" s="2" t="s">
        <v>1306</v>
      </c>
      <c r="M136" s="2"/>
      <c r="N136">
        <v>160</v>
      </c>
      <c r="O136" t="s">
        <v>1307</v>
      </c>
      <c r="Q136" t="s">
        <v>741</v>
      </c>
      <c r="R136">
        <v>101</v>
      </c>
      <c r="S136">
        <v>59</v>
      </c>
      <c r="T136" t="s">
        <v>1308</v>
      </c>
      <c r="U136" t="s">
        <v>1309</v>
      </c>
      <c r="V136" t="s">
        <v>125</v>
      </c>
      <c r="W136" t="s">
        <v>85</v>
      </c>
      <c r="X136" t="s">
        <v>743</v>
      </c>
      <c r="Y136" t="s">
        <v>744</v>
      </c>
      <c r="Z136" t="s">
        <v>5</v>
      </c>
      <c r="AA136" t="s">
        <v>89</v>
      </c>
      <c r="AB136">
        <v>36</v>
      </c>
      <c r="AC136">
        <v>35</v>
      </c>
      <c r="AD136" t="s">
        <v>1310</v>
      </c>
      <c r="AE136">
        <v>7</v>
      </c>
      <c r="AF136" t="s">
        <v>1311</v>
      </c>
      <c r="CK136" t="s">
        <v>835</v>
      </c>
      <c r="CL136">
        <v>11.19</v>
      </c>
      <c r="CN136">
        <v>1E-3</v>
      </c>
    </row>
    <row r="137" spans="1:97">
      <c r="A137" t="s">
        <v>735</v>
      </c>
      <c r="B137" t="s">
        <v>89</v>
      </c>
      <c r="C137" s="1" t="s">
        <v>736</v>
      </c>
      <c r="D137" s="2">
        <v>2012</v>
      </c>
      <c r="E137" s="2" t="s">
        <v>287</v>
      </c>
      <c r="F137" s="2" t="s">
        <v>1305</v>
      </c>
      <c r="G137" s="2" t="s">
        <v>714</v>
      </c>
      <c r="H137" s="2" t="s">
        <v>1123</v>
      </c>
      <c r="I137" s="144" t="s">
        <v>739</v>
      </c>
      <c r="J137" s="2" t="s">
        <v>740</v>
      </c>
      <c r="K137" s="2" t="s">
        <v>1306</v>
      </c>
      <c r="L137" s="2" t="s">
        <v>1306</v>
      </c>
      <c r="M137" s="2"/>
      <c r="N137">
        <v>160</v>
      </c>
      <c r="O137" t="s">
        <v>1307</v>
      </c>
      <c r="Q137" t="s">
        <v>741</v>
      </c>
      <c r="R137">
        <v>101</v>
      </c>
      <c r="S137">
        <v>59</v>
      </c>
      <c r="T137" t="s">
        <v>1312</v>
      </c>
      <c r="U137" t="s">
        <v>1313</v>
      </c>
      <c r="V137" t="s">
        <v>1314</v>
      </c>
      <c r="W137" t="s">
        <v>85</v>
      </c>
      <c r="X137" t="s">
        <v>743</v>
      </c>
      <c r="Y137" t="s">
        <v>744</v>
      </c>
      <c r="Z137" t="s">
        <v>5</v>
      </c>
      <c r="AA137" t="s">
        <v>89</v>
      </c>
      <c r="AB137">
        <v>36</v>
      </c>
      <c r="AC137">
        <v>22</v>
      </c>
      <c r="AD137" t="s">
        <v>1315</v>
      </c>
      <c r="AE137">
        <v>3</v>
      </c>
      <c r="AF137" t="s">
        <v>1316</v>
      </c>
      <c r="CK137" t="s">
        <v>835</v>
      </c>
      <c r="CL137">
        <v>9.8800000000000008</v>
      </c>
      <c r="CN137">
        <v>2E-3</v>
      </c>
    </row>
    <row r="138" spans="1:97">
      <c r="A138" t="s">
        <v>735</v>
      </c>
      <c r="B138" t="s">
        <v>89</v>
      </c>
      <c r="C138" s="1" t="s">
        <v>736</v>
      </c>
      <c r="D138" s="2">
        <v>2012</v>
      </c>
      <c r="E138" s="2" t="s">
        <v>287</v>
      </c>
      <c r="F138" s="2" t="s">
        <v>1305</v>
      </c>
      <c r="G138" s="2" t="s">
        <v>714</v>
      </c>
      <c r="H138" s="2" t="s">
        <v>1123</v>
      </c>
      <c r="I138" s="144" t="s">
        <v>739</v>
      </c>
      <c r="J138" s="2" t="s">
        <v>740</v>
      </c>
      <c r="K138" s="2" t="s">
        <v>1306</v>
      </c>
      <c r="L138" s="2" t="s">
        <v>1306</v>
      </c>
      <c r="M138" s="2"/>
      <c r="N138">
        <v>160</v>
      </c>
      <c r="O138" t="s">
        <v>1307</v>
      </c>
      <c r="Q138" t="s">
        <v>741</v>
      </c>
      <c r="R138">
        <v>101</v>
      </c>
      <c r="S138">
        <v>59</v>
      </c>
      <c r="V138" t="s">
        <v>125</v>
      </c>
      <c r="W138" t="s">
        <v>1317</v>
      </c>
      <c r="X138" t="s">
        <v>743</v>
      </c>
      <c r="Y138" t="s">
        <v>744</v>
      </c>
      <c r="Z138" t="s">
        <v>5</v>
      </c>
      <c r="AA138" t="s">
        <v>89</v>
      </c>
      <c r="AB138">
        <v>36</v>
      </c>
      <c r="CK138" t="s">
        <v>835</v>
      </c>
      <c r="CL138">
        <v>4.38</v>
      </c>
      <c r="CN138">
        <v>0.223</v>
      </c>
    </row>
    <row r="139" spans="1:97">
      <c r="A139" t="s">
        <v>735</v>
      </c>
      <c r="B139" t="s">
        <v>89</v>
      </c>
      <c r="C139" s="1" t="s">
        <v>736</v>
      </c>
      <c r="D139" s="2">
        <v>2012</v>
      </c>
      <c r="E139" s="2" t="s">
        <v>287</v>
      </c>
      <c r="F139" s="2" t="s">
        <v>1305</v>
      </c>
      <c r="G139" s="2" t="s">
        <v>714</v>
      </c>
      <c r="H139" s="2" t="s">
        <v>1123</v>
      </c>
      <c r="I139" s="144" t="s">
        <v>739</v>
      </c>
      <c r="J139" s="2" t="s">
        <v>740</v>
      </c>
      <c r="K139" s="2" t="s">
        <v>1306</v>
      </c>
      <c r="L139" s="2" t="s">
        <v>1306</v>
      </c>
      <c r="M139" s="2"/>
      <c r="N139">
        <v>160</v>
      </c>
      <c r="O139" t="s">
        <v>1318</v>
      </c>
      <c r="Q139" t="s">
        <v>741</v>
      </c>
      <c r="R139">
        <v>101</v>
      </c>
      <c r="S139">
        <v>59</v>
      </c>
      <c r="V139" t="s">
        <v>125</v>
      </c>
      <c r="W139" t="s">
        <v>742</v>
      </c>
      <c r="X139" t="s">
        <v>743</v>
      </c>
      <c r="Y139" t="s">
        <v>744</v>
      </c>
      <c r="Z139" t="s">
        <v>5</v>
      </c>
      <c r="AA139" t="s">
        <v>89</v>
      </c>
      <c r="AB139">
        <v>36</v>
      </c>
      <c r="BO139">
        <v>1.8</v>
      </c>
      <c r="BP139">
        <v>1.75</v>
      </c>
      <c r="BQ139">
        <v>2.31</v>
      </c>
      <c r="BR139">
        <v>1.86</v>
      </c>
      <c r="CK139" t="s">
        <v>1220</v>
      </c>
      <c r="CL139">
        <v>1.76</v>
      </c>
      <c r="CN139">
        <v>0.188</v>
      </c>
    </row>
    <row r="140" spans="1:97">
      <c r="A140" t="s">
        <v>735</v>
      </c>
      <c r="B140" t="s">
        <v>89</v>
      </c>
      <c r="C140" s="1" t="s">
        <v>736</v>
      </c>
      <c r="D140" s="2">
        <v>2012</v>
      </c>
      <c r="E140" s="2" t="s">
        <v>287</v>
      </c>
      <c r="F140" s="2" t="s">
        <v>1305</v>
      </c>
      <c r="G140" s="2" t="s">
        <v>714</v>
      </c>
      <c r="H140" s="2" t="s">
        <v>1123</v>
      </c>
      <c r="I140" s="144" t="s">
        <v>739</v>
      </c>
      <c r="J140" s="2" t="s">
        <v>740</v>
      </c>
      <c r="K140" s="2" t="s">
        <v>1306</v>
      </c>
      <c r="L140" s="2" t="s">
        <v>1306</v>
      </c>
      <c r="M140" s="2"/>
      <c r="N140">
        <v>160</v>
      </c>
      <c r="O140" t="s">
        <v>1100</v>
      </c>
      <c r="Q140" t="s">
        <v>741</v>
      </c>
      <c r="R140">
        <v>101</v>
      </c>
      <c r="S140">
        <v>59</v>
      </c>
      <c r="V140" t="s">
        <v>125</v>
      </c>
      <c r="W140" t="s">
        <v>742</v>
      </c>
      <c r="X140" t="s">
        <v>743</v>
      </c>
      <c r="Y140" t="s">
        <v>744</v>
      </c>
      <c r="Z140" t="s">
        <v>5</v>
      </c>
      <c r="AA140" t="s">
        <v>89</v>
      </c>
      <c r="AB140">
        <v>36</v>
      </c>
      <c r="BO140">
        <v>2.54</v>
      </c>
      <c r="BP140">
        <v>1.44</v>
      </c>
      <c r="BQ140">
        <v>3.03</v>
      </c>
      <c r="BR140">
        <v>1.59</v>
      </c>
      <c r="CK140" t="s">
        <v>1220</v>
      </c>
      <c r="CL140">
        <v>2.25</v>
      </c>
      <c r="CN140">
        <v>0.13700000000000001</v>
      </c>
    </row>
    <row r="141" spans="1:97">
      <c r="A141" t="s">
        <v>735</v>
      </c>
      <c r="B141" t="s">
        <v>89</v>
      </c>
      <c r="C141" s="1" t="s">
        <v>736</v>
      </c>
      <c r="D141" s="2">
        <v>2012</v>
      </c>
      <c r="E141" s="2" t="s">
        <v>287</v>
      </c>
      <c r="F141" s="2" t="s">
        <v>1305</v>
      </c>
      <c r="G141" s="2" t="s">
        <v>714</v>
      </c>
      <c r="H141" s="2" t="s">
        <v>1123</v>
      </c>
      <c r="I141" s="144" t="s">
        <v>739</v>
      </c>
      <c r="J141" s="2" t="s">
        <v>740</v>
      </c>
      <c r="K141" s="2" t="s">
        <v>1306</v>
      </c>
      <c r="L141" s="2" t="s">
        <v>1306</v>
      </c>
      <c r="M141" s="2"/>
      <c r="N141">
        <v>160</v>
      </c>
      <c r="O141" t="s">
        <v>133</v>
      </c>
      <c r="Q141" t="s">
        <v>741</v>
      </c>
      <c r="R141">
        <v>101</v>
      </c>
      <c r="S141">
        <v>59</v>
      </c>
      <c r="V141" t="s">
        <v>125</v>
      </c>
      <c r="W141" t="s">
        <v>742</v>
      </c>
      <c r="X141" t="s">
        <v>743</v>
      </c>
      <c r="Y141" t="s">
        <v>744</v>
      </c>
      <c r="Z141" t="s">
        <v>5</v>
      </c>
      <c r="AA141" t="s">
        <v>89</v>
      </c>
      <c r="AB141">
        <v>36</v>
      </c>
      <c r="BO141">
        <v>0.23</v>
      </c>
      <c r="BP141">
        <v>0.77</v>
      </c>
      <c r="BQ141">
        <v>0.8</v>
      </c>
      <c r="BR141">
        <v>1.46</v>
      </c>
      <c r="CK141" t="s">
        <v>1220</v>
      </c>
      <c r="CL141">
        <v>4.67</v>
      </c>
      <c r="CN141">
        <v>3.3000000000000002E-2</v>
      </c>
    </row>
    <row r="142" spans="1:97">
      <c r="A142" t="s">
        <v>735</v>
      </c>
      <c r="B142" t="s">
        <v>89</v>
      </c>
      <c r="C142" s="1" t="s">
        <v>736</v>
      </c>
      <c r="D142" s="2">
        <v>2012</v>
      </c>
      <c r="E142" s="2" t="s">
        <v>287</v>
      </c>
      <c r="F142" s="2" t="s">
        <v>1305</v>
      </c>
      <c r="G142" s="2" t="s">
        <v>714</v>
      </c>
      <c r="H142" s="2" t="s">
        <v>1123</v>
      </c>
      <c r="I142" s="144" t="s">
        <v>739</v>
      </c>
      <c r="J142" s="2" t="s">
        <v>740</v>
      </c>
      <c r="K142" s="2" t="s">
        <v>1306</v>
      </c>
      <c r="L142" s="2" t="s">
        <v>1306</v>
      </c>
      <c r="M142" s="2"/>
      <c r="N142">
        <v>160</v>
      </c>
      <c r="O142" t="s">
        <v>123</v>
      </c>
      <c r="Q142" t="s">
        <v>741</v>
      </c>
      <c r="R142">
        <v>101</v>
      </c>
      <c r="S142">
        <v>59</v>
      </c>
      <c r="V142" t="s">
        <v>125</v>
      </c>
      <c r="W142" t="s">
        <v>742</v>
      </c>
      <c r="X142" t="s">
        <v>743</v>
      </c>
      <c r="Y142" t="s">
        <v>744</v>
      </c>
      <c r="Z142" t="s">
        <v>5</v>
      </c>
      <c r="AA142" t="s">
        <v>89</v>
      </c>
      <c r="AB142">
        <v>36</v>
      </c>
      <c r="BO142">
        <v>2.06</v>
      </c>
      <c r="BP142">
        <v>2.0299999999999998</v>
      </c>
      <c r="BQ142">
        <v>1.44</v>
      </c>
      <c r="BR142">
        <v>1.6</v>
      </c>
      <c r="CK142" t="s">
        <v>1220</v>
      </c>
      <c r="CL142">
        <v>2.7</v>
      </c>
      <c r="CN142">
        <v>0.104</v>
      </c>
    </row>
    <row r="143" spans="1:97">
      <c r="A143" t="s">
        <v>735</v>
      </c>
      <c r="B143" t="s">
        <v>89</v>
      </c>
      <c r="C143" s="1" t="s">
        <v>736</v>
      </c>
      <c r="D143" s="2">
        <v>2012</v>
      </c>
      <c r="E143" s="2" t="s">
        <v>287</v>
      </c>
      <c r="F143" s="2" t="s">
        <v>1305</v>
      </c>
      <c r="G143" s="2" t="s">
        <v>714</v>
      </c>
      <c r="H143" s="2" t="s">
        <v>1123</v>
      </c>
      <c r="I143" s="144" t="s">
        <v>739</v>
      </c>
      <c r="J143" s="2" t="s">
        <v>740</v>
      </c>
      <c r="K143" s="2" t="s">
        <v>1306</v>
      </c>
      <c r="L143" s="2" t="s">
        <v>1306</v>
      </c>
      <c r="M143" s="2"/>
      <c r="N143">
        <v>160</v>
      </c>
      <c r="O143" t="s">
        <v>1319</v>
      </c>
      <c r="Q143" t="s">
        <v>741</v>
      </c>
      <c r="R143">
        <v>101</v>
      </c>
      <c r="S143">
        <v>59</v>
      </c>
      <c r="V143" t="s">
        <v>125</v>
      </c>
      <c r="W143" t="s">
        <v>742</v>
      </c>
      <c r="X143" t="s">
        <v>743</v>
      </c>
      <c r="Y143" t="s">
        <v>744</v>
      </c>
      <c r="Z143" t="s">
        <v>5</v>
      </c>
      <c r="AA143" t="s">
        <v>89</v>
      </c>
      <c r="AB143">
        <v>36</v>
      </c>
      <c r="BO143">
        <v>1.26</v>
      </c>
      <c r="BP143">
        <v>1.42</v>
      </c>
      <c r="BQ143">
        <v>1.69</v>
      </c>
      <c r="BR143">
        <v>1.59</v>
      </c>
      <c r="CK143" t="s">
        <v>1220</v>
      </c>
      <c r="CL143">
        <v>1.77</v>
      </c>
      <c r="CN143">
        <v>0.187</v>
      </c>
    </row>
    <row r="144" spans="1:97">
      <c r="A144" t="s">
        <v>735</v>
      </c>
      <c r="B144" t="s">
        <v>89</v>
      </c>
      <c r="C144" s="1" t="s">
        <v>736</v>
      </c>
      <c r="D144" s="2">
        <v>2012</v>
      </c>
      <c r="E144" s="2" t="s">
        <v>287</v>
      </c>
      <c r="F144" s="2" t="s">
        <v>1305</v>
      </c>
      <c r="G144" s="2" t="s">
        <v>714</v>
      </c>
      <c r="H144" s="2" t="s">
        <v>1123</v>
      </c>
      <c r="I144" s="144" t="s">
        <v>739</v>
      </c>
      <c r="J144" s="2" t="s">
        <v>740</v>
      </c>
      <c r="K144" s="2" t="s">
        <v>1306</v>
      </c>
      <c r="L144" s="2" t="s">
        <v>1306</v>
      </c>
      <c r="M144" s="2"/>
      <c r="N144">
        <v>160</v>
      </c>
      <c r="O144" t="s">
        <v>1102</v>
      </c>
      <c r="P144" s="2" t="s">
        <v>1087</v>
      </c>
      <c r="Q144" t="s">
        <v>741</v>
      </c>
      <c r="R144">
        <v>101</v>
      </c>
      <c r="S144">
        <v>59</v>
      </c>
      <c r="V144" t="s">
        <v>125</v>
      </c>
      <c r="W144" t="s">
        <v>742</v>
      </c>
      <c r="X144" t="s">
        <v>743</v>
      </c>
      <c r="Y144" t="s">
        <v>744</v>
      </c>
      <c r="Z144" t="s">
        <v>5</v>
      </c>
      <c r="AA144" t="s">
        <v>89</v>
      </c>
      <c r="AB144">
        <v>36</v>
      </c>
      <c r="BO144">
        <v>7.89</v>
      </c>
      <c r="BP144">
        <v>3.47</v>
      </c>
      <c r="BQ144">
        <v>9.2799999999999994</v>
      </c>
      <c r="BR144">
        <v>4.28</v>
      </c>
      <c r="CK144" t="s">
        <v>1220</v>
      </c>
      <c r="CL144">
        <v>2.69</v>
      </c>
      <c r="CN144">
        <v>0.104</v>
      </c>
    </row>
    <row r="145" spans="1:97">
      <c r="A145" t="s">
        <v>735</v>
      </c>
      <c r="B145" t="s">
        <v>89</v>
      </c>
      <c r="C145" s="1" t="s">
        <v>736</v>
      </c>
      <c r="D145" s="2">
        <v>2012</v>
      </c>
      <c r="E145" s="2" t="s">
        <v>287</v>
      </c>
      <c r="F145" s="2" t="s">
        <v>1305</v>
      </c>
      <c r="G145" s="2" t="s">
        <v>714</v>
      </c>
      <c r="H145" s="2" t="s">
        <v>1123</v>
      </c>
      <c r="I145" s="144" t="s">
        <v>739</v>
      </c>
      <c r="J145" s="2" t="s">
        <v>740</v>
      </c>
      <c r="K145" s="2" t="s">
        <v>1306</v>
      </c>
      <c r="L145" s="2" t="s">
        <v>1306</v>
      </c>
      <c r="M145" s="2"/>
      <c r="N145">
        <v>160</v>
      </c>
      <c r="O145" t="s">
        <v>1108</v>
      </c>
      <c r="Q145" t="s">
        <v>741</v>
      </c>
      <c r="R145">
        <v>101</v>
      </c>
      <c r="S145">
        <v>59</v>
      </c>
      <c r="V145" t="s">
        <v>125</v>
      </c>
      <c r="W145" t="s">
        <v>742</v>
      </c>
      <c r="X145" t="s">
        <v>743</v>
      </c>
      <c r="Y145" t="s">
        <v>744</v>
      </c>
      <c r="Z145" t="s">
        <v>5</v>
      </c>
      <c r="AA145" t="s">
        <v>89</v>
      </c>
      <c r="AB145">
        <v>36</v>
      </c>
      <c r="BO145">
        <v>1.83</v>
      </c>
      <c r="BP145">
        <v>1.93</v>
      </c>
      <c r="BQ145">
        <v>3.77</v>
      </c>
      <c r="BR145">
        <v>1.57</v>
      </c>
      <c r="CK145" t="s">
        <v>1220</v>
      </c>
      <c r="CL145">
        <v>24.44</v>
      </c>
      <c r="CN145" t="s">
        <v>338</v>
      </c>
    </row>
    <row r="146" spans="1:97">
      <c r="A146" t="s">
        <v>735</v>
      </c>
      <c r="B146" t="s">
        <v>89</v>
      </c>
      <c r="C146" s="1" t="s">
        <v>736</v>
      </c>
      <c r="D146" s="2">
        <v>2012</v>
      </c>
      <c r="E146" s="2" t="s">
        <v>287</v>
      </c>
      <c r="F146" s="2" t="s">
        <v>1305</v>
      </c>
      <c r="G146" s="2" t="s">
        <v>714</v>
      </c>
      <c r="H146" s="2" t="s">
        <v>1123</v>
      </c>
      <c r="I146" s="144" t="s">
        <v>739</v>
      </c>
      <c r="J146" s="2" t="s">
        <v>740</v>
      </c>
      <c r="K146" s="2" t="s">
        <v>1306</v>
      </c>
      <c r="L146" s="2" t="s">
        <v>1306</v>
      </c>
      <c r="M146" s="2"/>
      <c r="N146">
        <v>160</v>
      </c>
      <c r="O146" t="s">
        <v>1109</v>
      </c>
      <c r="Q146" t="s">
        <v>741</v>
      </c>
      <c r="R146">
        <v>101</v>
      </c>
      <c r="S146">
        <v>59</v>
      </c>
      <c r="V146" t="s">
        <v>125</v>
      </c>
      <c r="W146" t="s">
        <v>742</v>
      </c>
      <c r="X146" t="s">
        <v>743</v>
      </c>
      <c r="Y146" t="s">
        <v>744</v>
      </c>
      <c r="Z146" t="s">
        <v>5</v>
      </c>
      <c r="AA146" t="s">
        <v>89</v>
      </c>
      <c r="AB146">
        <v>36</v>
      </c>
      <c r="BO146">
        <v>2.4</v>
      </c>
      <c r="BP146">
        <v>1.75</v>
      </c>
      <c r="BQ146">
        <v>2.65</v>
      </c>
      <c r="BR146">
        <v>1.75</v>
      </c>
      <c r="CK146" t="s">
        <v>1220</v>
      </c>
      <c r="CL146">
        <v>0.4</v>
      </c>
      <c r="CN146">
        <v>0.52900000000000003</v>
      </c>
    </row>
    <row r="147" spans="1:97">
      <c r="A147" t="s">
        <v>735</v>
      </c>
      <c r="B147" t="s">
        <v>89</v>
      </c>
      <c r="C147" s="1" t="s">
        <v>736</v>
      </c>
      <c r="D147" s="2">
        <v>2012</v>
      </c>
      <c r="E147" s="2" t="s">
        <v>287</v>
      </c>
      <c r="F147" s="2" t="s">
        <v>1305</v>
      </c>
      <c r="G147" s="2" t="s">
        <v>714</v>
      </c>
      <c r="H147" s="2" t="s">
        <v>1123</v>
      </c>
      <c r="I147" s="144" t="s">
        <v>739</v>
      </c>
      <c r="J147" s="2" t="s">
        <v>740</v>
      </c>
      <c r="K147" s="2" t="s">
        <v>1306</v>
      </c>
      <c r="L147" s="2" t="s">
        <v>1306</v>
      </c>
      <c r="M147" s="2"/>
      <c r="N147">
        <v>160</v>
      </c>
      <c r="O147" t="s">
        <v>1320</v>
      </c>
      <c r="Q147" t="s">
        <v>741</v>
      </c>
      <c r="R147">
        <v>101</v>
      </c>
      <c r="S147">
        <v>59</v>
      </c>
      <c r="V147" t="s">
        <v>125</v>
      </c>
      <c r="W147" t="s">
        <v>742</v>
      </c>
      <c r="X147" t="s">
        <v>743</v>
      </c>
      <c r="Y147" t="s">
        <v>744</v>
      </c>
      <c r="Z147" t="s">
        <v>5</v>
      </c>
      <c r="AA147" t="s">
        <v>89</v>
      </c>
      <c r="AB147">
        <v>36</v>
      </c>
      <c r="BO147">
        <v>1.2</v>
      </c>
      <c r="BP147">
        <v>1.35</v>
      </c>
      <c r="BQ147">
        <v>1.63</v>
      </c>
      <c r="BR147">
        <v>1.73</v>
      </c>
      <c r="CK147" t="s">
        <v>1220</v>
      </c>
      <c r="CL147">
        <v>1.35</v>
      </c>
      <c r="CN147">
        <v>0.25</v>
      </c>
    </row>
    <row r="148" spans="1:97">
      <c r="A148" t="s">
        <v>735</v>
      </c>
      <c r="B148" t="s">
        <v>89</v>
      </c>
      <c r="C148" s="1" t="s">
        <v>736</v>
      </c>
      <c r="D148" s="2">
        <v>2012</v>
      </c>
      <c r="E148" s="2" t="s">
        <v>287</v>
      </c>
      <c r="F148" s="2" t="s">
        <v>1305</v>
      </c>
      <c r="G148" s="2" t="s">
        <v>714</v>
      </c>
      <c r="H148" s="2" t="s">
        <v>1123</v>
      </c>
      <c r="I148" s="144" t="s">
        <v>739</v>
      </c>
      <c r="J148" s="2" t="s">
        <v>740</v>
      </c>
      <c r="K148" s="2" t="s">
        <v>1306</v>
      </c>
      <c r="L148" s="2" t="s">
        <v>1306</v>
      </c>
      <c r="M148" s="2"/>
      <c r="N148">
        <v>160</v>
      </c>
      <c r="O148" t="s">
        <v>1321</v>
      </c>
      <c r="Q148" t="s">
        <v>741</v>
      </c>
      <c r="R148">
        <v>101</v>
      </c>
      <c r="S148">
        <v>59</v>
      </c>
      <c r="V148" t="s">
        <v>125</v>
      </c>
      <c r="W148" t="s">
        <v>742</v>
      </c>
      <c r="X148" t="s">
        <v>743</v>
      </c>
      <c r="Y148" t="s">
        <v>744</v>
      </c>
      <c r="Z148" t="s">
        <v>5</v>
      </c>
      <c r="AA148" t="s">
        <v>89</v>
      </c>
      <c r="AB148">
        <v>36</v>
      </c>
      <c r="BO148">
        <v>1.67</v>
      </c>
      <c r="BP148">
        <v>1.92</v>
      </c>
      <c r="BQ148">
        <v>1.1200000000000001</v>
      </c>
      <c r="BR148">
        <v>1.68</v>
      </c>
      <c r="CK148" t="s">
        <v>1220</v>
      </c>
      <c r="CL148">
        <v>1.85</v>
      </c>
      <c r="CN148">
        <v>0.17799999999999999</v>
      </c>
    </row>
    <row r="149" spans="1:97">
      <c r="A149" t="s">
        <v>735</v>
      </c>
      <c r="B149" t="s">
        <v>89</v>
      </c>
      <c r="C149" s="1" t="s">
        <v>736</v>
      </c>
      <c r="D149" s="2">
        <v>2012</v>
      </c>
      <c r="E149" s="2" t="s">
        <v>287</v>
      </c>
      <c r="F149" s="2" t="s">
        <v>1305</v>
      </c>
      <c r="G149" s="2" t="s">
        <v>714</v>
      </c>
      <c r="H149" s="2" t="s">
        <v>1123</v>
      </c>
      <c r="I149" s="144" t="s">
        <v>739</v>
      </c>
      <c r="J149" s="2" t="s">
        <v>740</v>
      </c>
      <c r="K149" s="2" t="s">
        <v>1306</v>
      </c>
      <c r="L149" s="2" t="s">
        <v>1306</v>
      </c>
      <c r="M149" s="2"/>
      <c r="N149">
        <v>160</v>
      </c>
      <c r="O149" t="s">
        <v>1322</v>
      </c>
      <c r="Q149" t="s">
        <v>741</v>
      </c>
      <c r="R149">
        <v>101</v>
      </c>
      <c r="S149">
        <v>59</v>
      </c>
      <c r="V149" t="s">
        <v>125</v>
      </c>
      <c r="W149" t="s">
        <v>742</v>
      </c>
      <c r="X149" t="s">
        <v>743</v>
      </c>
      <c r="Y149" t="s">
        <v>744</v>
      </c>
      <c r="Z149" t="s">
        <v>5</v>
      </c>
      <c r="AA149" t="s">
        <v>89</v>
      </c>
      <c r="AB149">
        <v>36</v>
      </c>
      <c r="BO149">
        <v>0.73</v>
      </c>
      <c r="BP149">
        <v>1.08</v>
      </c>
      <c r="BQ149">
        <v>0.9</v>
      </c>
      <c r="BR149">
        <v>1.46</v>
      </c>
      <c r="CK149" t="s">
        <v>1220</v>
      </c>
      <c r="CL149">
        <v>0.31</v>
      </c>
      <c r="CN149">
        <v>0.57899999999999996</v>
      </c>
    </row>
    <row r="150" spans="1:97">
      <c r="A150" t="s">
        <v>735</v>
      </c>
      <c r="B150" t="s">
        <v>89</v>
      </c>
      <c r="C150" s="1" t="s">
        <v>736</v>
      </c>
      <c r="D150" s="2">
        <v>2012</v>
      </c>
      <c r="E150" s="2" t="s">
        <v>287</v>
      </c>
      <c r="F150" s="2" t="s">
        <v>1305</v>
      </c>
      <c r="G150" s="2" t="s">
        <v>714</v>
      </c>
      <c r="H150" s="2" t="s">
        <v>1123</v>
      </c>
      <c r="I150" s="144" t="s">
        <v>739</v>
      </c>
      <c r="J150" s="2" t="s">
        <v>740</v>
      </c>
      <c r="K150" s="2" t="s">
        <v>1306</v>
      </c>
      <c r="L150" s="2" t="s">
        <v>1306</v>
      </c>
      <c r="M150" s="2"/>
      <c r="N150">
        <v>160</v>
      </c>
      <c r="O150" t="s">
        <v>1323</v>
      </c>
      <c r="Q150" t="s">
        <v>741</v>
      </c>
      <c r="R150">
        <v>101</v>
      </c>
      <c r="S150">
        <v>59</v>
      </c>
      <c r="V150" t="s">
        <v>125</v>
      </c>
      <c r="W150" t="s">
        <v>742</v>
      </c>
      <c r="X150" t="s">
        <v>743</v>
      </c>
      <c r="Y150" t="s">
        <v>744</v>
      </c>
      <c r="Z150" t="s">
        <v>5</v>
      </c>
      <c r="AA150" t="s">
        <v>89</v>
      </c>
      <c r="AB150">
        <v>36</v>
      </c>
      <c r="BO150">
        <v>3.83</v>
      </c>
      <c r="BP150">
        <v>1.23</v>
      </c>
      <c r="BQ150">
        <v>3.62</v>
      </c>
      <c r="BR150">
        <v>1.74</v>
      </c>
      <c r="CK150" t="s">
        <v>1220</v>
      </c>
      <c r="CL150">
        <v>0.36</v>
      </c>
      <c r="CN150">
        <v>0.54800000000000004</v>
      </c>
    </row>
    <row r="151" spans="1:97">
      <c r="A151" t="s">
        <v>735</v>
      </c>
      <c r="B151" t="s">
        <v>89</v>
      </c>
      <c r="C151" s="1" t="s">
        <v>736</v>
      </c>
      <c r="D151" s="2">
        <v>2012</v>
      </c>
      <c r="E151" s="2" t="s">
        <v>287</v>
      </c>
      <c r="F151" s="2" t="s">
        <v>1305</v>
      </c>
      <c r="G151" s="2" t="s">
        <v>714</v>
      </c>
      <c r="H151" s="2" t="s">
        <v>1123</v>
      </c>
      <c r="I151" s="144" t="s">
        <v>739</v>
      </c>
      <c r="J151" s="2" t="s">
        <v>740</v>
      </c>
      <c r="K151" s="2" t="s">
        <v>1306</v>
      </c>
      <c r="L151" s="2" t="s">
        <v>1306</v>
      </c>
      <c r="M151" s="2"/>
      <c r="N151">
        <v>160</v>
      </c>
      <c r="O151" t="s">
        <v>1114</v>
      </c>
      <c r="Q151" t="s">
        <v>741</v>
      </c>
      <c r="R151">
        <v>101</v>
      </c>
      <c r="S151">
        <v>59</v>
      </c>
      <c r="V151" t="s">
        <v>125</v>
      </c>
      <c r="W151" t="s">
        <v>742</v>
      </c>
      <c r="X151" t="s">
        <v>743</v>
      </c>
      <c r="Y151" t="s">
        <v>744</v>
      </c>
      <c r="Z151" t="s">
        <v>5</v>
      </c>
      <c r="AA151" t="s">
        <v>89</v>
      </c>
      <c r="AB151">
        <v>36</v>
      </c>
      <c r="BO151">
        <v>10</v>
      </c>
      <c r="BP151">
        <v>4.8600000000000003</v>
      </c>
      <c r="BQ151">
        <v>12.56</v>
      </c>
      <c r="BR151">
        <v>5.27</v>
      </c>
      <c r="CK151" t="s">
        <v>1220</v>
      </c>
      <c r="CL151">
        <v>4.74</v>
      </c>
      <c r="CN151">
        <v>3.3000000000000002E-2</v>
      </c>
    </row>
    <row r="152" spans="1:97">
      <c r="A152" t="s">
        <v>711</v>
      </c>
      <c r="B152" t="s">
        <v>89</v>
      </c>
      <c r="C152" s="1" t="s">
        <v>749</v>
      </c>
      <c r="D152" s="79">
        <v>2015</v>
      </c>
      <c r="E152" t="s">
        <v>750</v>
      </c>
      <c r="F152" t="s">
        <v>713</v>
      </c>
      <c r="G152" t="s">
        <v>426</v>
      </c>
      <c r="H152" t="s">
        <v>751</v>
      </c>
      <c r="J152" t="s">
        <v>752</v>
      </c>
      <c r="K152" t="s">
        <v>1324</v>
      </c>
      <c r="L152" t="s">
        <v>1325</v>
      </c>
      <c r="N152">
        <v>504</v>
      </c>
      <c r="O152" t="s">
        <v>1307</v>
      </c>
      <c r="Q152" t="s">
        <v>738</v>
      </c>
      <c r="R152">
        <v>362</v>
      </c>
      <c r="S152">
        <v>142</v>
      </c>
      <c r="T152">
        <v>57</v>
      </c>
      <c r="V152" t="s">
        <v>125</v>
      </c>
      <c r="W152" t="s">
        <v>1326</v>
      </c>
      <c r="X152" t="s">
        <v>1327</v>
      </c>
      <c r="Y152" t="s">
        <v>755</v>
      </c>
      <c r="Z152" t="s">
        <v>5</v>
      </c>
      <c r="AA152" t="s">
        <v>89</v>
      </c>
      <c r="AB152">
        <v>24</v>
      </c>
      <c r="AC152">
        <v>55</v>
      </c>
      <c r="AE152">
        <v>2</v>
      </c>
      <c r="CK152" t="s">
        <v>835</v>
      </c>
      <c r="CM152" t="s">
        <v>1328</v>
      </c>
      <c r="CN152" t="s">
        <v>338</v>
      </c>
    </row>
    <row r="153" spans="1:97">
      <c r="A153" t="s">
        <v>711</v>
      </c>
      <c r="B153" t="s">
        <v>89</v>
      </c>
      <c r="C153" s="1" t="s">
        <v>749</v>
      </c>
      <c r="D153" s="79">
        <v>2015</v>
      </c>
      <c r="E153" t="s">
        <v>750</v>
      </c>
      <c r="F153" t="s">
        <v>713</v>
      </c>
      <c r="G153" t="s">
        <v>426</v>
      </c>
      <c r="H153" t="s">
        <v>751</v>
      </c>
      <c r="J153" t="s">
        <v>752</v>
      </c>
      <c r="K153" t="s">
        <v>1324</v>
      </c>
      <c r="L153" t="s">
        <v>1325</v>
      </c>
      <c r="N153">
        <v>504</v>
      </c>
      <c r="O153" t="s">
        <v>1329</v>
      </c>
      <c r="P153" t="s">
        <v>1087</v>
      </c>
      <c r="Q153" t="s">
        <v>738</v>
      </c>
      <c r="V153" t="s">
        <v>125</v>
      </c>
      <c r="W153" t="s">
        <v>410</v>
      </c>
      <c r="X153" t="s">
        <v>789</v>
      </c>
      <c r="Y153" t="s">
        <v>755</v>
      </c>
      <c r="Z153" t="s">
        <v>5</v>
      </c>
      <c r="AA153" t="s">
        <v>89</v>
      </c>
      <c r="AB153">
        <v>24</v>
      </c>
      <c r="AC153">
        <v>55</v>
      </c>
      <c r="AE153">
        <v>2</v>
      </c>
      <c r="CD153" t="s">
        <v>1330</v>
      </c>
      <c r="CF153" t="s">
        <v>1331</v>
      </c>
      <c r="CG153" t="s">
        <v>1332</v>
      </c>
      <c r="CI153" t="s">
        <v>1333</v>
      </c>
      <c r="CJ153" t="s">
        <v>1334</v>
      </c>
    </row>
    <row r="154" spans="1:97">
      <c r="A154" t="s">
        <v>711</v>
      </c>
      <c r="B154" t="s">
        <v>89</v>
      </c>
      <c r="C154" s="1" t="s">
        <v>749</v>
      </c>
      <c r="D154" s="79">
        <v>2015</v>
      </c>
      <c r="E154" t="s">
        <v>750</v>
      </c>
      <c r="F154" t="s">
        <v>713</v>
      </c>
      <c r="G154" t="s">
        <v>426</v>
      </c>
      <c r="H154" t="s">
        <v>751</v>
      </c>
      <c r="J154" t="s">
        <v>752</v>
      </c>
      <c r="K154" t="s">
        <v>1324</v>
      </c>
      <c r="L154" t="s">
        <v>1325</v>
      </c>
      <c r="N154">
        <v>504</v>
      </c>
      <c r="O154" t="s">
        <v>1335</v>
      </c>
      <c r="Q154" t="s">
        <v>738</v>
      </c>
      <c r="V154" t="s">
        <v>125</v>
      </c>
      <c r="W154" t="s">
        <v>410</v>
      </c>
      <c r="X154" t="s">
        <v>789</v>
      </c>
      <c r="Y154" t="s">
        <v>755</v>
      </c>
      <c r="Z154" t="s">
        <v>5</v>
      </c>
      <c r="AA154" t="s">
        <v>89</v>
      </c>
      <c r="AB154">
        <v>24</v>
      </c>
      <c r="CD154" s="89" t="s">
        <v>1336</v>
      </c>
      <c r="CF154" t="s">
        <v>765</v>
      </c>
    </row>
    <row r="155" spans="1:97">
      <c r="A155" t="s">
        <v>711</v>
      </c>
      <c r="B155" t="s">
        <v>89</v>
      </c>
      <c r="C155" s="1" t="s">
        <v>749</v>
      </c>
      <c r="D155" s="79">
        <v>2015</v>
      </c>
      <c r="E155" t="s">
        <v>750</v>
      </c>
      <c r="F155" t="s">
        <v>713</v>
      </c>
      <c r="G155" t="s">
        <v>426</v>
      </c>
      <c r="H155" t="s">
        <v>751</v>
      </c>
      <c r="J155" t="s">
        <v>752</v>
      </c>
      <c r="K155" t="s">
        <v>1324</v>
      </c>
      <c r="L155" t="s">
        <v>1325</v>
      </c>
      <c r="N155">
        <v>504</v>
      </c>
      <c r="O155" t="s">
        <v>1307</v>
      </c>
      <c r="Q155" t="s">
        <v>738</v>
      </c>
      <c r="R155">
        <v>362</v>
      </c>
      <c r="S155">
        <v>142</v>
      </c>
      <c r="V155" t="s">
        <v>125</v>
      </c>
      <c r="W155" t="s">
        <v>410</v>
      </c>
      <c r="X155" t="s">
        <v>789</v>
      </c>
      <c r="Y155" t="s">
        <v>755</v>
      </c>
      <c r="Z155" t="s">
        <v>5</v>
      </c>
      <c r="AA155" t="s">
        <v>89</v>
      </c>
      <c r="AB155">
        <v>24</v>
      </c>
      <c r="CK155" t="s">
        <v>1220</v>
      </c>
      <c r="CM155" t="s">
        <v>1337</v>
      </c>
      <c r="CN155" t="s">
        <v>338</v>
      </c>
    </row>
    <row r="156" spans="1:97">
      <c r="A156" t="s">
        <v>711</v>
      </c>
      <c r="B156" t="s">
        <v>89</v>
      </c>
      <c r="C156" s="1" t="s">
        <v>749</v>
      </c>
      <c r="D156" s="79">
        <v>2015</v>
      </c>
      <c r="E156" t="s">
        <v>750</v>
      </c>
      <c r="F156" t="s">
        <v>713</v>
      </c>
      <c r="G156" t="s">
        <v>426</v>
      </c>
      <c r="H156" t="s">
        <v>751</v>
      </c>
      <c r="J156" t="s">
        <v>752</v>
      </c>
      <c r="K156" t="s">
        <v>1324</v>
      </c>
      <c r="L156" t="s">
        <v>1325</v>
      </c>
      <c r="N156" t="s">
        <v>1338</v>
      </c>
      <c r="O156" t="s">
        <v>1307</v>
      </c>
      <c r="Q156" t="s">
        <v>738</v>
      </c>
      <c r="R156">
        <v>732</v>
      </c>
      <c r="S156">
        <v>276</v>
      </c>
      <c r="V156" t="s">
        <v>125</v>
      </c>
      <c r="W156" t="s">
        <v>1339</v>
      </c>
      <c r="X156" t="s">
        <v>1340</v>
      </c>
      <c r="Y156" t="s">
        <v>755</v>
      </c>
      <c r="Z156" t="s">
        <v>432</v>
      </c>
      <c r="AA156" t="s">
        <v>101</v>
      </c>
      <c r="AC156">
        <v>238</v>
      </c>
      <c r="AD156">
        <v>81</v>
      </c>
      <c r="AE156">
        <v>164</v>
      </c>
      <c r="AF156">
        <v>27</v>
      </c>
      <c r="CK156" t="s">
        <v>835</v>
      </c>
      <c r="CM156" t="s">
        <v>1341</v>
      </c>
      <c r="CN156" t="s">
        <v>1331</v>
      </c>
      <c r="CS156" t="s">
        <v>1342</v>
      </c>
    </row>
    <row r="157" spans="1:97">
      <c r="A157" t="s">
        <v>711</v>
      </c>
      <c r="B157" t="s">
        <v>89</v>
      </c>
      <c r="C157" s="1" t="s">
        <v>749</v>
      </c>
      <c r="D157" s="79">
        <v>2015</v>
      </c>
      <c r="E157" t="s">
        <v>750</v>
      </c>
      <c r="F157" t="s">
        <v>713</v>
      </c>
      <c r="G157" t="s">
        <v>426</v>
      </c>
      <c r="H157" t="s">
        <v>751</v>
      </c>
      <c r="J157" t="s">
        <v>752</v>
      </c>
      <c r="K157" t="s">
        <v>1324</v>
      </c>
      <c r="L157" t="s">
        <v>1325</v>
      </c>
      <c r="N157" t="s">
        <v>1338</v>
      </c>
      <c r="O157" t="s">
        <v>1307</v>
      </c>
      <c r="Q157" t="s">
        <v>738</v>
      </c>
      <c r="R157">
        <v>732</v>
      </c>
      <c r="S157">
        <v>276</v>
      </c>
      <c r="V157" t="s">
        <v>325</v>
      </c>
      <c r="W157" t="s">
        <v>1343</v>
      </c>
      <c r="X157" t="s">
        <v>1344</v>
      </c>
      <c r="Y157" t="s">
        <v>755</v>
      </c>
      <c r="Z157" t="s">
        <v>432</v>
      </c>
      <c r="AA157" t="s">
        <v>101</v>
      </c>
      <c r="CK157" t="s">
        <v>835</v>
      </c>
      <c r="CM157" t="s">
        <v>1345</v>
      </c>
      <c r="CN157" t="s">
        <v>1346</v>
      </c>
      <c r="CS157" t="s">
        <v>1342</v>
      </c>
    </row>
    <row r="158" spans="1:97">
      <c r="A158" t="s">
        <v>711</v>
      </c>
      <c r="B158" t="s">
        <v>89</v>
      </c>
      <c r="C158" s="1" t="s">
        <v>749</v>
      </c>
      <c r="D158" s="79">
        <v>2015</v>
      </c>
      <c r="E158" t="s">
        <v>750</v>
      </c>
      <c r="F158" t="s">
        <v>713</v>
      </c>
      <c r="G158" t="s">
        <v>426</v>
      </c>
      <c r="H158" t="s">
        <v>751</v>
      </c>
      <c r="J158" t="s">
        <v>752</v>
      </c>
      <c r="K158" t="s">
        <v>1324</v>
      </c>
      <c r="L158" t="s">
        <v>1325</v>
      </c>
      <c r="N158" t="s">
        <v>1338</v>
      </c>
      <c r="O158" t="s">
        <v>1307</v>
      </c>
      <c r="Q158" t="s">
        <v>738</v>
      </c>
      <c r="R158">
        <v>732</v>
      </c>
      <c r="S158">
        <v>276</v>
      </c>
      <c r="V158" t="s">
        <v>325</v>
      </c>
      <c r="W158" t="s">
        <v>1347</v>
      </c>
      <c r="X158" t="s">
        <v>1348</v>
      </c>
      <c r="Y158" t="s">
        <v>755</v>
      </c>
      <c r="Z158" t="s">
        <v>432</v>
      </c>
      <c r="AA158" t="s">
        <v>101</v>
      </c>
      <c r="AC158">
        <v>324</v>
      </c>
      <c r="AD158">
        <v>64</v>
      </c>
      <c r="AE158">
        <v>100</v>
      </c>
      <c r="AF158">
        <v>4</v>
      </c>
      <c r="CK158" t="s">
        <v>835</v>
      </c>
      <c r="CM158" t="s">
        <v>1349</v>
      </c>
      <c r="CN158" t="s">
        <v>1350</v>
      </c>
      <c r="CS158" t="s">
        <v>1342</v>
      </c>
    </row>
    <row r="159" spans="1:97">
      <c r="A159" t="s">
        <v>711</v>
      </c>
      <c r="B159" t="s">
        <v>89</v>
      </c>
      <c r="C159" s="1" t="s">
        <v>749</v>
      </c>
      <c r="D159" s="79">
        <v>2015</v>
      </c>
      <c r="E159" t="s">
        <v>750</v>
      </c>
      <c r="F159" t="s">
        <v>713</v>
      </c>
      <c r="G159" t="s">
        <v>426</v>
      </c>
      <c r="H159" t="s">
        <v>751</v>
      </c>
      <c r="J159" t="s">
        <v>752</v>
      </c>
      <c r="K159" t="s">
        <v>1324</v>
      </c>
      <c r="L159" t="s">
        <v>1325</v>
      </c>
      <c r="N159" t="s">
        <v>1338</v>
      </c>
      <c r="O159" t="s">
        <v>1307</v>
      </c>
      <c r="Q159" t="s">
        <v>738</v>
      </c>
      <c r="R159">
        <v>732</v>
      </c>
      <c r="S159">
        <v>276</v>
      </c>
      <c r="V159" t="s">
        <v>325</v>
      </c>
      <c r="W159" t="s">
        <v>1351</v>
      </c>
      <c r="X159" t="s">
        <v>1352</v>
      </c>
      <c r="Y159" t="s">
        <v>755</v>
      </c>
      <c r="Z159" t="s">
        <v>432</v>
      </c>
      <c r="AA159" t="s">
        <v>101</v>
      </c>
      <c r="CK159" t="s">
        <v>835</v>
      </c>
      <c r="CM159" t="s">
        <v>1353</v>
      </c>
      <c r="CN159" t="s">
        <v>338</v>
      </c>
      <c r="CS159" t="s">
        <v>1342</v>
      </c>
    </row>
    <row r="160" spans="1:97">
      <c r="A160" t="s">
        <v>711</v>
      </c>
      <c r="B160" t="s">
        <v>89</v>
      </c>
      <c r="C160" s="1" t="s">
        <v>1354</v>
      </c>
      <c r="D160" s="2">
        <v>2010</v>
      </c>
      <c r="E160" s="2" t="s">
        <v>78</v>
      </c>
      <c r="G160" s="2" t="s">
        <v>714</v>
      </c>
      <c r="H160" s="2" t="s">
        <v>1123</v>
      </c>
      <c r="I160" s="144" t="s">
        <v>1355</v>
      </c>
      <c r="J160" s="2" t="s">
        <v>1356</v>
      </c>
      <c r="K160" s="2">
        <v>93.8</v>
      </c>
      <c r="L160" s="2">
        <v>86</v>
      </c>
      <c r="M160" s="2"/>
      <c r="N160" s="2">
        <v>59</v>
      </c>
      <c r="O160" s="2" t="s">
        <v>1209</v>
      </c>
      <c r="P160" s="2" t="s">
        <v>1087</v>
      </c>
      <c r="Q160" s="2" t="s">
        <v>1123</v>
      </c>
      <c r="S160" s="2"/>
      <c r="T160" s="2">
        <v>16</v>
      </c>
      <c r="U160" s="2">
        <v>43</v>
      </c>
      <c r="V160" s="2" t="s">
        <v>84</v>
      </c>
      <c r="W160" s="2" t="s">
        <v>1357</v>
      </c>
      <c r="X160" s="2" t="s">
        <v>1358</v>
      </c>
      <c r="Y160" s="2"/>
      <c r="Z160" s="2" t="s">
        <v>492</v>
      </c>
      <c r="AA160" s="2" t="s">
        <v>101</v>
      </c>
      <c r="AB160" s="2"/>
      <c r="AC160" s="2"/>
      <c r="AD160" s="2"/>
      <c r="AE160" s="2"/>
      <c r="AF160" s="2"/>
      <c r="AG160" s="2"/>
      <c r="AH160" s="2"/>
      <c r="AI160" s="2"/>
      <c r="AJ160" s="2"/>
      <c r="AK160" s="2"/>
      <c r="AL160" s="2"/>
      <c r="AM160" s="2"/>
      <c r="AN160" s="2"/>
      <c r="AO160" s="2"/>
      <c r="AP160" s="2"/>
      <c r="AQ160" s="2"/>
      <c r="AR160" s="2"/>
      <c r="AS160" s="2"/>
      <c r="AT160" s="2"/>
      <c r="AU160" s="2"/>
      <c r="AV160" s="2"/>
      <c r="AW160" s="2"/>
      <c r="AX160" s="2"/>
      <c r="AY160" s="2"/>
      <c r="AZ160" s="2"/>
      <c r="BA160" s="2"/>
      <c r="BB160" s="2"/>
      <c r="BC160" s="2"/>
      <c r="BD160" s="2"/>
      <c r="BE160" s="2"/>
      <c r="BF160" s="2"/>
      <c r="BG160" s="2"/>
      <c r="BH160" s="2"/>
      <c r="BI160" s="2"/>
      <c r="BJ160" s="2"/>
      <c r="BK160" s="2"/>
      <c r="BL160" s="2"/>
      <c r="BM160" s="2"/>
      <c r="BN160" s="2"/>
      <c r="BO160" s="2">
        <v>11</v>
      </c>
      <c r="BP160" s="2"/>
      <c r="BQ160" s="2">
        <v>10</v>
      </c>
      <c r="BR160" s="2"/>
      <c r="BS160" s="2"/>
      <c r="BT160" s="2"/>
      <c r="BU160" s="2"/>
      <c r="BV160" s="2"/>
      <c r="BW160" s="2"/>
      <c r="CD160" s="2" t="s">
        <v>1359</v>
      </c>
      <c r="CE160" s="2"/>
      <c r="CF160" s="2" t="s">
        <v>1360</v>
      </c>
      <c r="CG160" s="2">
        <v>0.41</v>
      </c>
      <c r="CH160" s="2"/>
      <c r="CI160" s="2"/>
      <c r="CJ160" s="2"/>
      <c r="CK160" s="2"/>
      <c r="CL160" s="2" t="s">
        <v>1361</v>
      </c>
    </row>
    <row r="161" spans="1:90">
      <c r="A161" t="s">
        <v>711</v>
      </c>
      <c r="B161" t="s">
        <v>89</v>
      </c>
      <c r="C161" s="1" t="s">
        <v>1354</v>
      </c>
      <c r="D161" s="2">
        <v>2010</v>
      </c>
      <c r="E161" s="2" t="s">
        <v>78</v>
      </c>
      <c r="G161" s="2" t="s">
        <v>714</v>
      </c>
      <c r="H161" s="2" t="s">
        <v>1123</v>
      </c>
      <c r="I161" s="144" t="s">
        <v>1355</v>
      </c>
      <c r="J161" s="2" t="s">
        <v>1356</v>
      </c>
      <c r="K161" s="2">
        <v>93.8</v>
      </c>
      <c r="L161" s="2">
        <v>86</v>
      </c>
      <c r="M161" s="2"/>
      <c r="N161" s="2">
        <v>59</v>
      </c>
      <c r="O161" s="2" t="s">
        <v>1116</v>
      </c>
      <c r="P161" s="2"/>
      <c r="Q161" s="2" t="s">
        <v>1123</v>
      </c>
      <c r="S161" s="2"/>
      <c r="T161" s="2">
        <v>16</v>
      </c>
      <c r="U161" s="2">
        <v>43</v>
      </c>
      <c r="V161" s="2" t="s">
        <v>84</v>
      </c>
      <c r="W161" s="2" t="s">
        <v>1357</v>
      </c>
      <c r="X161" s="2" t="s">
        <v>1358</v>
      </c>
      <c r="Y161" s="2"/>
      <c r="Z161" s="2" t="s">
        <v>492</v>
      </c>
      <c r="AA161" s="2" t="s">
        <v>101</v>
      </c>
      <c r="AB161" s="2"/>
      <c r="AC161" s="2"/>
      <c r="AD161" s="2"/>
      <c r="AE161" s="2"/>
      <c r="AF161" s="2"/>
      <c r="AG161" s="2"/>
      <c r="AH161" s="2"/>
      <c r="AI161" s="2"/>
      <c r="AJ161" s="2"/>
      <c r="AK161" s="2"/>
      <c r="AL161" s="2"/>
      <c r="AM161" s="2"/>
      <c r="AN161" s="2"/>
      <c r="AO161" s="2"/>
      <c r="AP161" s="2"/>
      <c r="AQ161" s="2"/>
      <c r="AR161" s="2"/>
      <c r="AS161" s="2"/>
      <c r="AT161" s="2"/>
      <c r="AU161" s="2"/>
      <c r="AV161" s="2"/>
      <c r="AW161" s="2"/>
      <c r="AX161" s="2"/>
      <c r="AY161" s="2"/>
      <c r="AZ161" s="2"/>
      <c r="BA161" s="2"/>
      <c r="BB161" s="2"/>
      <c r="BC161" s="2"/>
      <c r="BD161" s="2"/>
      <c r="BE161" s="2"/>
      <c r="BF161" s="2"/>
      <c r="BG161" s="2"/>
      <c r="BH161" s="2"/>
      <c r="BI161" s="2"/>
      <c r="BJ161" s="2"/>
      <c r="BK161" s="2"/>
      <c r="BL161" s="2"/>
      <c r="BM161" s="2"/>
      <c r="BN161" s="2"/>
      <c r="BO161" s="2">
        <v>9</v>
      </c>
      <c r="BP161" s="2"/>
      <c r="BQ161" s="2">
        <v>12</v>
      </c>
      <c r="BR161" s="2"/>
      <c r="BS161" s="2"/>
      <c r="BT161" s="2"/>
      <c r="BU161" s="2"/>
      <c r="BV161" s="2"/>
      <c r="BW161" s="2"/>
      <c r="CD161" s="2" t="s">
        <v>1359</v>
      </c>
      <c r="CE161" s="2"/>
      <c r="CF161" s="2" t="s">
        <v>1362</v>
      </c>
      <c r="CG161" s="2">
        <v>0.21</v>
      </c>
      <c r="CH161" s="2"/>
      <c r="CI161" s="2"/>
      <c r="CJ161" s="2"/>
      <c r="CK161" s="2"/>
      <c r="CL161" s="2" t="s">
        <v>1361</v>
      </c>
    </row>
    <row r="162" spans="1:90">
      <c r="A162" s="2" t="s">
        <v>1175</v>
      </c>
      <c r="B162" s="2" t="s">
        <v>89</v>
      </c>
      <c r="C162" s="1" t="s">
        <v>1363</v>
      </c>
      <c r="D162" s="79">
        <v>2013</v>
      </c>
      <c r="E162" s="2" t="s">
        <v>1021</v>
      </c>
      <c r="F162" s="2" t="s">
        <v>1364</v>
      </c>
      <c r="G162" s="2" t="s">
        <v>714</v>
      </c>
      <c r="H162" s="2" t="s">
        <v>815</v>
      </c>
      <c r="I162" s="2"/>
      <c r="J162" s="2" t="s">
        <v>1365</v>
      </c>
      <c r="K162" s="2">
        <v>75</v>
      </c>
      <c r="L162" s="2">
        <v>53.1</v>
      </c>
      <c r="M162" s="2"/>
      <c r="N162" s="2" t="s">
        <v>1366</v>
      </c>
      <c r="O162" s="2" t="s">
        <v>1367</v>
      </c>
      <c r="P162" s="2"/>
      <c r="Q162" s="2" t="s">
        <v>1368</v>
      </c>
      <c r="R162" s="2"/>
      <c r="S162" s="2"/>
      <c r="T162" s="2">
        <v>24</v>
      </c>
      <c r="U162" s="2">
        <v>32</v>
      </c>
      <c r="V162" s="2" t="s">
        <v>381</v>
      </c>
      <c r="W162" s="2" t="s">
        <v>1369</v>
      </c>
      <c r="X162" s="2" t="s">
        <v>1370</v>
      </c>
      <c r="Y162" s="2" t="s">
        <v>1371</v>
      </c>
      <c r="Z162" s="2" t="s">
        <v>492</v>
      </c>
      <c r="AA162" s="2" t="s">
        <v>101</v>
      </c>
      <c r="AB162" s="2"/>
      <c r="AC162" s="2"/>
      <c r="AD162" s="2"/>
      <c r="AE162" s="2"/>
      <c r="AF162" s="2"/>
      <c r="AG162" s="2"/>
      <c r="AH162" s="2"/>
      <c r="AI162" s="2"/>
      <c r="AJ162" s="2"/>
      <c r="AK162" s="2"/>
      <c r="AL162" s="2"/>
      <c r="AM162" s="2"/>
      <c r="AN162" s="2"/>
      <c r="AO162" s="2"/>
      <c r="AP162" s="2"/>
      <c r="AQ162" s="2"/>
      <c r="AR162" s="2"/>
      <c r="AS162" s="2"/>
      <c r="AT162" s="2"/>
      <c r="AU162" s="2"/>
      <c r="AV162" s="2"/>
      <c r="AW162" s="2"/>
      <c r="AX162" s="2"/>
      <c r="AY162" s="2"/>
      <c r="AZ162" s="2"/>
      <c r="BA162" s="2"/>
      <c r="BB162" s="2"/>
      <c r="BC162" s="2"/>
      <c r="BD162" s="2"/>
      <c r="BE162" s="2"/>
      <c r="BF162" s="2"/>
      <c r="BG162" s="2"/>
      <c r="BH162" s="2"/>
      <c r="BI162" s="2"/>
      <c r="BJ162" s="2"/>
      <c r="BK162" s="2"/>
      <c r="BL162" s="2"/>
      <c r="BM162" s="2"/>
      <c r="BN162" s="2"/>
      <c r="BO162" s="2">
        <v>1.61</v>
      </c>
      <c r="BP162" s="2">
        <v>0.31</v>
      </c>
      <c r="BQ162" s="2">
        <v>1.74</v>
      </c>
      <c r="BR162" s="2">
        <v>0.43</v>
      </c>
      <c r="BS162" s="2"/>
      <c r="BT162" s="2"/>
      <c r="BU162" s="2"/>
      <c r="BV162" s="2"/>
      <c r="BW162" s="2"/>
      <c r="BX162" s="2"/>
      <c r="BY162" s="2"/>
      <c r="BZ162" s="2"/>
      <c r="CA162" s="2"/>
      <c r="CB162" s="2"/>
      <c r="CC162" s="2"/>
      <c r="CD162" s="2"/>
      <c r="CE162" s="2"/>
      <c r="CF162" s="2"/>
      <c r="CG162" s="2"/>
    </row>
    <row r="163" spans="1:90">
      <c r="A163" s="2" t="s">
        <v>1175</v>
      </c>
      <c r="B163" s="2" t="s">
        <v>89</v>
      </c>
      <c r="C163" s="1" t="s">
        <v>1363</v>
      </c>
      <c r="D163" s="79">
        <v>2013</v>
      </c>
      <c r="E163" s="2" t="s">
        <v>1021</v>
      </c>
      <c r="F163" s="2" t="s">
        <v>1364</v>
      </c>
      <c r="G163" s="2" t="s">
        <v>714</v>
      </c>
      <c r="H163" s="2" t="s">
        <v>815</v>
      </c>
      <c r="I163" s="2"/>
      <c r="J163" s="2" t="s">
        <v>1365</v>
      </c>
      <c r="K163" s="2">
        <v>66.7</v>
      </c>
      <c r="L163" s="2">
        <v>53.1</v>
      </c>
      <c r="M163" s="2"/>
      <c r="N163" s="2" t="s">
        <v>1372</v>
      </c>
      <c r="O163" s="2" t="s">
        <v>1367</v>
      </c>
      <c r="P163" s="2"/>
      <c r="Q163" s="2" t="s">
        <v>1368</v>
      </c>
      <c r="R163" s="2"/>
      <c r="S163" s="2"/>
      <c r="T163" s="2">
        <v>18</v>
      </c>
      <c r="U163" s="2">
        <v>32</v>
      </c>
      <c r="V163" s="2" t="s">
        <v>381</v>
      </c>
      <c r="W163" s="2" t="s">
        <v>1373</v>
      </c>
      <c r="X163" s="2" t="s">
        <v>1370</v>
      </c>
      <c r="Y163" s="2" t="s">
        <v>1371</v>
      </c>
      <c r="Z163" s="2" t="s">
        <v>492</v>
      </c>
      <c r="AA163" s="2" t="s">
        <v>101</v>
      </c>
      <c r="AB163" s="2"/>
      <c r="AC163" s="2"/>
      <c r="AD163" s="2"/>
      <c r="AE163" s="2"/>
      <c r="AF163" s="2"/>
      <c r="AG163" s="2"/>
      <c r="AH163" s="2"/>
      <c r="AI163" s="2"/>
      <c r="AJ163" s="2"/>
      <c r="AK163" s="2"/>
      <c r="AL163" s="2"/>
      <c r="AM163" s="2"/>
      <c r="AN163" s="2"/>
      <c r="AO163" s="2"/>
      <c r="AP163" s="2"/>
      <c r="AQ163" s="2"/>
      <c r="AR163" s="2"/>
      <c r="AS163" s="2"/>
      <c r="AT163" s="2"/>
      <c r="AU163" s="2"/>
      <c r="AV163" s="2"/>
      <c r="AW163" s="2"/>
      <c r="AX163" s="2"/>
      <c r="AY163" s="2"/>
      <c r="AZ163" s="2"/>
      <c r="BA163" s="2"/>
      <c r="BB163" s="2"/>
      <c r="BC163" s="2"/>
      <c r="BD163" s="2"/>
      <c r="BE163" s="2"/>
      <c r="BF163" s="2"/>
      <c r="BG163" s="2"/>
      <c r="BH163" s="2"/>
      <c r="BI163" s="2"/>
      <c r="BJ163" s="2"/>
      <c r="BK163" s="2"/>
      <c r="BL163" s="2"/>
      <c r="BM163" s="2"/>
      <c r="BN163" s="2"/>
      <c r="BO163" s="2">
        <v>1.72</v>
      </c>
      <c r="BP163" s="2">
        <v>0.47</v>
      </c>
      <c r="BQ163" s="2">
        <v>1.74</v>
      </c>
      <c r="BR163" s="2">
        <v>0.43</v>
      </c>
      <c r="BS163" s="2"/>
      <c r="BT163" s="2"/>
      <c r="BU163" s="2"/>
      <c r="BV163" s="2"/>
      <c r="BW163" s="2"/>
      <c r="BX163" s="2"/>
      <c r="BY163" s="2"/>
      <c r="BZ163" s="2"/>
      <c r="CA163" s="2"/>
      <c r="CB163" s="2"/>
      <c r="CC163" s="2"/>
      <c r="CD163" s="2"/>
      <c r="CE163" s="2"/>
      <c r="CF163" s="2"/>
      <c r="CG163" s="2"/>
    </row>
    <row r="164" spans="1:90">
      <c r="A164" s="2" t="s">
        <v>1175</v>
      </c>
      <c r="B164" s="2" t="s">
        <v>89</v>
      </c>
      <c r="C164" s="1" t="s">
        <v>1363</v>
      </c>
      <c r="D164" s="79">
        <v>2013</v>
      </c>
      <c r="E164" s="2" t="s">
        <v>1021</v>
      </c>
      <c r="F164" s="2" t="s">
        <v>1364</v>
      </c>
      <c r="G164" s="2" t="s">
        <v>714</v>
      </c>
      <c r="H164" s="2" t="s">
        <v>815</v>
      </c>
      <c r="I164" s="2"/>
      <c r="J164" s="2" t="s">
        <v>1365</v>
      </c>
      <c r="K164" s="2">
        <v>75</v>
      </c>
      <c r="L164" s="2">
        <v>53.1</v>
      </c>
      <c r="M164" s="2"/>
      <c r="N164" s="2" t="s">
        <v>1366</v>
      </c>
      <c r="O164" s="2" t="s">
        <v>1374</v>
      </c>
      <c r="P164" s="2" t="s">
        <v>1087</v>
      </c>
      <c r="Q164" s="2" t="s">
        <v>1368</v>
      </c>
      <c r="R164" s="2"/>
      <c r="S164" s="2"/>
      <c r="T164" s="2">
        <v>24</v>
      </c>
      <c r="U164" s="2">
        <v>32</v>
      </c>
      <c r="V164" s="2" t="s">
        <v>381</v>
      </c>
      <c r="W164" s="2" t="s">
        <v>1369</v>
      </c>
      <c r="X164" s="2" t="s">
        <v>1370</v>
      </c>
      <c r="Y164" s="2" t="s">
        <v>1371</v>
      </c>
      <c r="Z164" s="2" t="s">
        <v>492</v>
      </c>
      <c r="AA164" s="2" t="s">
        <v>101</v>
      </c>
      <c r="AB164" s="2"/>
      <c r="AC164" s="2"/>
      <c r="AD164" s="2"/>
      <c r="AE164" s="2"/>
      <c r="AF164" s="2"/>
      <c r="AG164" s="2"/>
      <c r="AH164" s="2"/>
      <c r="AI164" s="2"/>
      <c r="AJ164" s="2"/>
      <c r="AK164" s="2"/>
      <c r="AL164" s="2"/>
      <c r="AM164" s="2"/>
      <c r="AN164" s="2"/>
      <c r="AO164" s="2"/>
      <c r="AP164" s="2"/>
      <c r="AQ164" s="2"/>
      <c r="AR164" s="2"/>
      <c r="AS164" s="2"/>
      <c r="AT164" s="2"/>
      <c r="AU164" s="2"/>
      <c r="AV164" s="2"/>
      <c r="AW164" s="2"/>
      <c r="AX164" s="2"/>
      <c r="AY164" s="2"/>
      <c r="AZ164" s="2"/>
      <c r="BA164" s="2"/>
      <c r="BB164" s="2"/>
      <c r="BC164" s="2"/>
      <c r="BD164" s="2"/>
      <c r="BE164" s="2"/>
      <c r="BF164" s="2"/>
      <c r="BG164" s="2"/>
      <c r="BH164" s="2"/>
      <c r="BI164" s="2"/>
      <c r="BJ164" s="2"/>
      <c r="BK164" s="2"/>
      <c r="BL164" s="2"/>
      <c r="BM164" s="2"/>
      <c r="BN164" s="2"/>
      <c r="BO164" s="2">
        <v>1.53</v>
      </c>
      <c r="BP164" s="2">
        <v>0.38</v>
      </c>
      <c r="BQ164" s="2">
        <v>1.77</v>
      </c>
      <c r="BR164" s="2">
        <v>0.6</v>
      </c>
      <c r="BS164" s="2"/>
      <c r="BT164" s="2"/>
      <c r="BU164" s="2"/>
      <c r="BV164" s="2"/>
      <c r="BW164" s="2"/>
      <c r="BX164" s="2"/>
      <c r="BY164" s="2"/>
      <c r="BZ164" s="2"/>
      <c r="CA164" s="2"/>
      <c r="CB164" s="2"/>
      <c r="CC164" s="2"/>
      <c r="CD164" s="2"/>
      <c r="CE164" s="2"/>
      <c r="CF164" s="2"/>
      <c r="CG164" s="2"/>
    </row>
    <row r="165" spans="1:90">
      <c r="A165" s="2" t="s">
        <v>1175</v>
      </c>
      <c r="B165" s="2" t="s">
        <v>89</v>
      </c>
      <c r="C165" s="1" t="s">
        <v>1363</v>
      </c>
      <c r="D165" s="79">
        <v>2013</v>
      </c>
      <c r="E165" s="2" t="s">
        <v>1021</v>
      </c>
      <c r="F165" s="2" t="s">
        <v>1364</v>
      </c>
      <c r="G165" s="2" t="s">
        <v>714</v>
      </c>
      <c r="H165" s="2" t="s">
        <v>815</v>
      </c>
      <c r="I165" s="2"/>
      <c r="J165" s="2" t="s">
        <v>1365</v>
      </c>
      <c r="K165" s="2">
        <v>66.7</v>
      </c>
      <c r="L165" s="2">
        <v>53.1</v>
      </c>
      <c r="M165" s="2"/>
      <c r="N165" s="2" t="s">
        <v>1372</v>
      </c>
      <c r="O165" s="2" t="s">
        <v>1374</v>
      </c>
      <c r="P165" s="2" t="s">
        <v>1087</v>
      </c>
      <c r="Q165" s="2" t="s">
        <v>1368</v>
      </c>
      <c r="R165" s="2"/>
      <c r="S165" s="2"/>
      <c r="T165" s="2">
        <v>18</v>
      </c>
      <c r="U165" s="2">
        <v>32</v>
      </c>
      <c r="V165" s="2" t="s">
        <v>381</v>
      </c>
      <c r="W165" s="2" t="s">
        <v>1373</v>
      </c>
      <c r="X165" s="2" t="s">
        <v>1370</v>
      </c>
      <c r="Y165" s="2" t="s">
        <v>1371</v>
      </c>
      <c r="Z165" s="2" t="s">
        <v>492</v>
      </c>
      <c r="AA165" s="2" t="s">
        <v>101</v>
      </c>
      <c r="AB165" s="2"/>
      <c r="AC165" s="2"/>
      <c r="AD165" s="2"/>
      <c r="AE165" s="2"/>
      <c r="AF165" s="2"/>
      <c r="AG165" s="2"/>
      <c r="AH165" s="2"/>
      <c r="AI165" s="2"/>
      <c r="AJ165" s="2"/>
      <c r="AK165" s="2"/>
      <c r="AL165" s="2"/>
      <c r="AM165" s="2"/>
      <c r="AN165" s="2"/>
      <c r="AO165" s="2"/>
      <c r="AP165" s="2"/>
      <c r="AQ165" s="2"/>
      <c r="AR165" s="2"/>
      <c r="AS165" s="2"/>
      <c r="AT165" s="2"/>
      <c r="AU165" s="2"/>
      <c r="AV165" s="2"/>
      <c r="AW165" s="2"/>
      <c r="AX165" s="2"/>
      <c r="AY165" s="2"/>
      <c r="AZ165" s="2"/>
      <c r="BA165" s="2"/>
      <c r="BB165" s="2"/>
      <c r="BC165" s="2"/>
      <c r="BD165" s="2"/>
      <c r="BE165" s="2"/>
      <c r="BF165" s="2"/>
      <c r="BG165" s="2"/>
      <c r="BH165" s="2"/>
      <c r="BI165" s="2"/>
      <c r="BJ165" s="2"/>
      <c r="BK165" s="2"/>
      <c r="BL165" s="2"/>
      <c r="BM165" s="2"/>
      <c r="BN165" s="2"/>
      <c r="BO165" s="2">
        <v>1.52</v>
      </c>
      <c r="BP165" s="2">
        <v>0.48</v>
      </c>
      <c r="BQ165" s="2">
        <v>1.77</v>
      </c>
      <c r="BR165" s="2">
        <v>0.6</v>
      </c>
      <c r="BS165" s="2"/>
      <c r="BT165" s="2"/>
      <c r="BU165" s="2"/>
      <c r="BV165" s="2"/>
      <c r="BW165" s="2"/>
      <c r="BX165" s="2"/>
      <c r="BY165" s="2"/>
      <c r="BZ165" s="2"/>
      <c r="CA165" s="2"/>
      <c r="CB165" s="2"/>
      <c r="CC165" s="2"/>
      <c r="CD165" s="2"/>
      <c r="CE165" s="2"/>
      <c r="CF165" s="2"/>
      <c r="CG165" s="2"/>
    </row>
    <row r="166" spans="1:90">
      <c r="A166" s="2" t="s">
        <v>1175</v>
      </c>
      <c r="B166" s="2" t="s">
        <v>89</v>
      </c>
      <c r="C166" s="1" t="s">
        <v>1363</v>
      </c>
      <c r="D166" s="79">
        <v>2013</v>
      </c>
      <c r="E166" s="2" t="s">
        <v>1021</v>
      </c>
      <c r="F166" s="2" t="s">
        <v>1364</v>
      </c>
      <c r="G166" s="2" t="s">
        <v>714</v>
      </c>
      <c r="H166" s="2" t="s">
        <v>815</v>
      </c>
      <c r="J166" s="2" t="s">
        <v>1365</v>
      </c>
      <c r="K166" s="2">
        <v>75</v>
      </c>
      <c r="L166" s="2">
        <v>53.1</v>
      </c>
      <c r="M166" s="2"/>
      <c r="N166" s="2" t="s">
        <v>1366</v>
      </c>
      <c r="O166" s="2" t="s">
        <v>1116</v>
      </c>
      <c r="P166" s="2"/>
      <c r="Q166" s="2" t="s">
        <v>1375</v>
      </c>
      <c r="S166" s="2"/>
      <c r="T166" s="2">
        <v>24</v>
      </c>
      <c r="U166" s="2">
        <v>32</v>
      </c>
      <c r="V166" s="2" t="s">
        <v>381</v>
      </c>
      <c r="W166" s="2" t="s">
        <v>1369</v>
      </c>
      <c r="X166" s="2" t="s">
        <v>1370</v>
      </c>
      <c r="Y166" s="2" t="s">
        <v>1371</v>
      </c>
      <c r="Z166" s="2" t="s">
        <v>492</v>
      </c>
      <c r="AA166" s="2" t="s">
        <v>101</v>
      </c>
      <c r="AB166" s="2"/>
      <c r="AC166" s="2"/>
      <c r="AD166" s="2"/>
      <c r="AE166" s="2"/>
      <c r="AF166" s="2"/>
      <c r="AG166" s="2"/>
      <c r="AH166" s="2"/>
      <c r="AI166" s="2"/>
      <c r="AJ166" s="2"/>
      <c r="AK166" s="2"/>
      <c r="AL166" s="2"/>
      <c r="AM166" s="2"/>
      <c r="AN166" s="2"/>
      <c r="AO166" s="2"/>
      <c r="AP166" s="2"/>
      <c r="AQ166" s="2"/>
      <c r="AR166" s="2"/>
      <c r="AS166" s="2"/>
      <c r="AT166" s="2"/>
      <c r="AU166" s="2"/>
      <c r="AV166" s="2"/>
      <c r="AW166" s="2"/>
      <c r="AX166" s="2"/>
      <c r="AY166" s="2"/>
      <c r="AZ166" s="2"/>
      <c r="BA166" s="2"/>
      <c r="BB166" s="2"/>
      <c r="BC166" s="2"/>
      <c r="BD166" s="2"/>
      <c r="BE166" s="2"/>
      <c r="BF166" s="2"/>
      <c r="BG166" s="2"/>
      <c r="BH166" s="2"/>
      <c r="BI166" s="2"/>
      <c r="BJ166" s="2"/>
      <c r="BK166" s="2"/>
      <c r="BL166" s="2"/>
      <c r="BM166" s="2"/>
      <c r="BN166" s="2"/>
      <c r="BO166" s="2">
        <v>1.22</v>
      </c>
      <c r="BP166" s="2">
        <v>0.87</v>
      </c>
      <c r="BQ166" s="2">
        <v>1.22</v>
      </c>
      <c r="BR166" s="2">
        <v>0.98</v>
      </c>
      <c r="BS166" s="2"/>
      <c r="BT166" s="2"/>
      <c r="BU166" s="2"/>
      <c r="BV166" s="2"/>
      <c r="BW166" s="2"/>
      <c r="BX166" s="2"/>
      <c r="BY166" s="2"/>
      <c r="BZ166" s="2"/>
      <c r="CA166" s="2"/>
      <c r="CB166" s="2"/>
      <c r="CC166" s="2"/>
      <c r="CD166" s="2"/>
      <c r="CE166" s="2"/>
      <c r="CF166" s="2"/>
      <c r="CG166" s="2"/>
    </row>
    <row r="167" spans="1:90">
      <c r="A167" s="2" t="s">
        <v>1175</v>
      </c>
      <c r="B167" s="2" t="s">
        <v>89</v>
      </c>
      <c r="C167" s="1" t="s">
        <v>1363</v>
      </c>
      <c r="D167" s="79">
        <v>2013</v>
      </c>
      <c r="E167" s="2" t="s">
        <v>1021</v>
      </c>
      <c r="F167" s="2" t="s">
        <v>1364</v>
      </c>
      <c r="G167" s="2" t="s">
        <v>714</v>
      </c>
      <c r="H167" s="2" t="s">
        <v>815</v>
      </c>
      <c r="J167" s="2" t="s">
        <v>1365</v>
      </c>
      <c r="K167" s="2">
        <v>66.7</v>
      </c>
      <c r="L167" s="2">
        <v>53.1</v>
      </c>
      <c r="M167" s="2"/>
      <c r="N167" s="2" t="s">
        <v>1372</v>
      </c>
      <c r="O167" s="2" t="s">
        <v>1116</v>
      </c>
      <c r="P167" s="2"/>
      <c r="Q167" s="2" t="s">
        <v>1375</v>
      </c>
      <c r="S167" s="2"/>
      <c r="T167" s="2">
        <v>18</v>
      </c>
      <c r="U167" s="2">
        <v>32</v>
      </c>
      <c r="V167" s="2" t="s">
        <v>381</v>
      </c>
      <c r="W167" s="2" t="s">
        <v>1373</v>
      </c>
      <c r="X167" s="2" t="s">
        <v>1370</v>
      </c>
      <c r="Y167" s="2" t="s">
        <v>1371</v>
      </c>
      <c r="Z167" s="2" t="s">
        <v>492</v>
      </c>
      <c r="AA167" s="2" t="s">
        <v>101</v>
      </c>
      <c r="BO167" s="2">
        <v>1.8</v>
      </c>
      <c r="BP167" s="2">
        <v>0.99</v>
      </c>
      <c r="BQ167" s="2">
        <v>1.22</v>
      </c>
      <c r="BR167" s="2">
        <v>0.98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486CD2-CA3A-4954-BA0D-CE922F64BA81}">
  <dimension ref="A1:CN22"/>
  <sheetViews>
    <sheetView topLeftCell="G1" zoomScale="70" workbookViewId="0">
      <selection activeCell="BR1" sqref="BR1"/>
    </sheetView>
  </sheetViews>
  <sheetFormatPr baseColWidth="10" defaultColWidth="8.6640625" defaultRowHeight="15.5"/>
  <cols>
    <col min="1" max="1" width="19.08203125" customWidth="1"/>
    <col min="2" max="2" width="42.9140625" customWidth="1"/>
    <col min="3" max="3" width="17.4140625" customWidth="1"/>
    <col min="5" max="5" width="72.6640625" customWidth="1"/>
    <col min="6" max="6" width="16.4140625" customWidth="1"/>
    <col min="7" max="7" width="67.1640625" customWidth="1"/>
    <col min="17" max="17" width="25.6640625" customWidth="1"/>
    <col min="18" max="18" width="21.08203125" customWidth="1"/>
    <col min="19" max="19" width="42.1640625" customWidth="1"/>
    <col min="20" max="20" width="50" customWidth="1"/>
    <col min="21" max="21" width="51.1640625" customWidth="1"/>
    <col min="22" max="22" width="61.4140625" customWidth="1"/>
    <col min="24" max="24" width="14.9140625" customWidth="1"/>
    <col min="25" max="26" width="30.4140625" customWidth="1"/>
    <col min="69" max="69" width="23.9140625" customWidth="1"/>
    <col min="70" max="70" width="22.83203125" customWidth="1"/>
  </cols>
  <sheetData>
    <row r="1" spans="1:92" ht="78" thickBot="1">
      <c r="A1" s="56" t="s">
        <v>571</v>
      </c>
      <c r="B1" s="56" t="s">
        <v>572</v>
      </c>
      <c r="C1" s="13" t="s">
        <v>2</v>
      </c>
      <c r="D1" s="13" t="s">
        <v>3</v>
      </c>
      <c r="E1" s="14" t="s">
        <v>573</v>
      </c>
      <c r="F1" s="14" t="s">
        <v>4</v>
      </c>
      <c r="G1" s="14" t="s">
        <v>5</v>
      </c>
      <c r="H1" s="15" t="s">
        <v>6</v>
      </c>
      <c r="I1" s="16" t="s">
        <v>7</v>
      </c>
      <c r="J1" s="17" t="s">
        <v>8</v>
      </c>
      <c r="K1" s="17" t="s">
        <v>9</v>
      </c>
      <c r="L1" s="17" t="s">
        <v>574</v>
      </c>
      <c r="M1" s="17" t="s">
        <v>575</v>
      </c>
      <c r="N1" s="17" t="s">
        <v>576</v>
      </c>
      <c r="O1" s="17" t="s">
        <v>577</v>
      </c>
      <c r="P1" s="17" t="s">
        <v>10</v>
      </c>
      <c r="Q1" s="24" t="s">
        <v>18</v>
      </c>
      <c r="R1" s="25" t="s">
        <v>19</v>
      </c>
      <c r="S1" s="26" t="s">
        <v>20</v>
      </c>
      <c r="T1" s="61" t="s">
        <v>21</v>
      </c>
      <c r="U1" s="19" t="s">
        <v>12</v>
      </c>
      <c r="V1" s="19" t="s">
        <v>13</v>
      </c>
      <c r="W1" s="28" t="s">
        <v>22</v>
      </c>
      <c r="X1" s="28" t="s">
        <v>23</v>
      </c>
      <c r="Y1" s="29" t="s">
        <v>24</v>
      </c>
      <c r="Z1" s="190" t="s">
        <v>1087</v>
      </c>
      <c r="AA1" s="62" t="s">
        <v>11</v>
      </c>
      <c r="AB1" s="63" t="s">
        <v>580</v>
      </c>
      <c r="AC1" s="64" t="s">
        <v>17</v>
      </c>
      <c r="AD1" s="65" t="s">
        <v>581</v>
      </c>
      <c r="AE1" s="65" t="s">
        <v>582</v>
      </c>
      <c r="AF1" s="66" t="s">
        <v>583</v>
      </c>
      <c r="AG1" s="30" t="s">
        <v>25</v>
      </c>
      <c r="AH1" s="31" t="s">
        <v>26</v>
      </c>
      <c r="AI1" s="31" t="s">
        <v>27</v>
      </c>
      <c r="AJ1" s="32" t="s">
        <v>28</v>
      </c>
      <c r="AK1" s="33" t="s">
        <v>29</v>
      </c>
      <c r="AL1" s="34" t="s">
        <v>30</v>
      </c>
      <c r="AM1" s="34" t="s">
        <v>31</v>
      </c>
      <c r="AN1" s="34" t="s">
        <v>32</v>
      </c>
      <c r="AO1" s="67" t="s">
        <v>584</v>
      </c>
      <c r="AP1" s="35" t="s">
        <v>585</v>
      </c>
      <c r="AQ1" s="36" t="s">
        <v>34</v>
      </c>
      <c r="AR1" s="36" t="s">
        <v>35</v>
      </c>
      <c r="AS1" s="36" t="s">
        <v>36</v>
      </c>
      <c r="AT1" s="36" t="s">
        <v>50</v>
      </c>
      <c r="AU1" s="37" t="s">
        <v>2489</v>
      </c>
      <c r="AV1" s="38" t="s">
        <v>2490</v>
      </c>
      <c r="AW1" s="38" t="s">
        <v>2491</v>
      </c>
      <c r="AX1" s="38" t="s">
        <v>2492</v>
      </c>
      <c r="AY1" s="38" t="s">
        <v>2488</v>
      </c>
      <c r="AZ1" s="38" t="s">
        <v>586</v>
      </c>
      <c r="BA1" s="33" t="s">
        <v>41</v>
      </c>
      <c r="BB1" s="34" t="s">
        <v>42</v>
      </c>
      <c r="BC1" s="34" t="s">
        <v>43</v>
      </c>
      <c r="BD1" s="34" t="s">
        <v>44</v>
      </c>
      <c r="BE1" s="67" t="s">
        <v>587</v>
      </c>
      <c r="BF1" s="39" t="s">
        <v>45</v>
      </c>
      <c r="BG1" s="35" t="s">
        <v>46</v>
      </c>
      <c r="BH1" s="36" t="s">
        <v>47</v>
      </c>
      <c r="BI1" s="36" t="s">
        <v>48</v>
      </c>
      <c r="BJ1" s="36" t="s">
        <v>49</v>
      </c>
      <c r="BK1" s="36" t="s">
        <v>588</v>
      </c>
      <c r="BL1" s="40" t="s">
        <v>51</v>
      </c>
      <c r="BM1" s="165" t="s">
        <v>2493</v>
      </c>
      <c r="BN1" s="166" t="s">
        <v>2494</v>
      </c>
      <c r="BO1" s="166" t="s">
        <v>2495</v>
      </c>
      <c r="BP1" s="166" t="s">
        <v>2496</v>
      </c>
      <c r="BQ1" s="166" t="s">
        <v>2487</v>
      </c>
      <c r="BR1" s="166" t="s">
        <v>2497</v>
      </c>
      <c r="BS1" s="167" t="s">
        <v>2498</v>
      </c>
      <c r="BT1" s="68" t="s">
        <v>58</v>
      </c>
      <c r="BU1" s="69" t="s">
        <v>59</v>
      </c>
      <c r="BV1" s="69" t="s">
        <v>60</v>
      </c>
      <c r="BW1" s="70" t="s">
        <v>61</v>
      </c>
      <c r="BX1" s="42" t="s">
        <v>54</v>
      </c>
      <c r="BY1" s="43" t="s">
        <v>55</v>
      </c>
      <c r="BZ1" s="43" t="s">
        <v>56</v>
      </c>
      <c r="CA1" s="71" t="s">
        <v>57</v>
      </c>
      <c r="CB1" s="94" t="s">
        <v>1376</v>
      </c>
      <c r="CC1" s="94" t="s">
        <v>1377</v>
      </c>
      <c r="CD1" s="72" t="s">
        <v>589</v>
      </c>
      <c r="CE1" s="72" t="s">
        <v>63</v>
      </c>
      <c r="CF1" s="46" t="s">
        <v>64</v>
      </c>
      <c r="CG1" s="46" t="s">
        <v>65</v>
      </c>
      <c r="CH1" s="46" t="s">
        <v>66</v>
      </c>
      <c r="CI1" s="74" t="s">
        <v>67</v>
      </c>
      <c r="CJ1" s="74" t="s">
        <v>68</v>
      </c>
      <c r="CK1" s="74" t="s">
        <v>69</v>
      </c>
      <c r="CL1" s="74" t="s">
        <v>70</v>
      </c>
      <c r="CM1" s="75" t="s">
        <v>71</v>
      </c>
      <c r="CN1" s="50" t="s">
        <v>75</v>
      </c>
    </row>
    <row r="2" spans="1:92" s="186" customFormat="1">
      <c r="A2" s="186" t="s">
        <v>1378</v>
      </c>
      <c r="B2" s="187" t="s">
        <v>962</v>
      </c>
      <c r="C2" s="188" t="s">
        <v>1379</v>
      </c>
      <c r="D2" s="186">
        <v>2010</v>
      </c>
      <c r="E2" s="186" t="s">
        <v>1380</v>
      </c>
      <c r="F2" s="186" t="s">
        <v>78</v>
      </c>
      <c r="H2" s="186" t="s">
        <v>714</v>
      </c>
      <c r="I2" s="186" t="s">
        <v>966</v>
      </c>
      <c r="J2" s="189" t="s">
        <v>777</v>
      </c>
      <c r="N2" s="186" t="s">
        <v>1381</v>
      </c>
      <c r="O2" s="186" t="s">
        <v>1382</v>
      </c>
      <c r="P2" s="186">
        <v>66.67</v>
      </c>
      <c r="Q2" s="186" t="s">
        <v>18</v>
      </c>
      <c r="R2" s="186" t="s">
        <v>967</v>
      </c>
      <c r="S2" s="186" t="s">
        <v>463</v>
      </c>
      <c r="T2" s="186" t="s">
        <v>87</v>
      </c>
      <c r="U2" s="186" t="s">
        <v>112</v>
      </c>
      <c r="V2" s="186" t="s">
        <v>715</v>
      </c>
      <c r="W2" s="186" t="s">
        <v>5</v>
      </c>
      <c r="X2" s="186" t="s">
        <v>639</v>
      </c>
      <c r="Y2" s="186" t="s">
        <v>968</v>
      </c>
      <c r="Z2" s="186" t="s">
        <v>1087</v>
      </c>
      <c r="AA2" s="186">
        <v>63</v>
      </c>
      <c r="AB2" s="186">
        <v>34</v>
      </c>
      <c r="AC2" s="186">
        <v>29</v>
      </c>
      <c r="BT2" s="186">
        <v>11.32</v>
      </c>
      <c r="BU2" s="186">
        <v>3.82</v>
      </c>
      <c r="BV2" s="186">
        <v>11.38</v>
      </c>
      <c r="BW2" s="186">
        <v>3.58</v>
      </c>
    </row>
    <row r="3" spans="1:92" s="186" customFormat="1">
      <c r="A3" s="186" t="s">
        <v>1378</v>
      </c>
      <c r="B3" s="187" t="s">
        <v>962</v>
      </c>
      <c r="C3" s="188" t="s">
        <v>1379</v>
      </c>
      <c r="D3" s="186">
        <v>2010</v>
      </c>
      <c r="E3" s="186" t="s">
        <v>1383</v>
      </c>
      <c r="F3" s="186" t="s">
        <v>78</v>
      </c>
      <c r="H3" s="186" t="s">
        <v>714</v>
      </c>
      <c r="I3" s="186" t="s">
        <v>966</v>
      </c>
      <c r="J3" s="189" t="s">
        <v>777</v>
      </c>
      <c r="N3" s="186" t="s">
        <v>1381</v>
      </c>
      <c r="O3" s="186" t="s">
        <v>1382</v>
      </c>
      <c r="P3" s="186">
        <v>66.67</v>
      </c>
      <c r="Q3" s="186" t="s">
        <v>18</v>
      </c>
      <c r="R3" s="186" t="s">
        <v>967</v>
      </c>
      <c r="S3" s="186" t="s">
        <v>463</v>
      </c>
      <c r="T3" s="186" t="s">
        <v>87</v>
      </c>
      <c r="U3" s="186" t="s">
        <v>112</v>
      </c>
      <c r="V3" s="186" t="s">
        <v>715</v>
      </c>
      <c r="W3" s="186" t="s">
        <v>5</v>
      </c>
      <c r="X3" s="186" t="s">
        <v>639</v>
      </c>
      <c r="Y3" s="186" t="s">
        <v>968</v>
      </c>
      <c r="AA3" s="186">
        <v>63</v>
      </c>
      <c r="AB3" s="186">
        <v>34</v>
      </c>
      <c r="AC3" s="186">
        <v>29</v>
      </c>
      <c r="BT3" s="186">
        <v>14</v>
      </c>
      <c r="BU3" s="186">
        <v>7.29</v>
      </c>
      <c r="BV3" s="186">
        <v>13.35</v>
      </c>
      <c r="BW3" s="186">
        <v>7.28</v>
      </c>
    </row>
    <row r="4" spans="1:92" s="186" customFormat="1">
      <c r="A4" s="186" t="s">
        <v>1378</v>
      </c>
      <c r="B4" s="187" t="s">
        <v>962</v>
      </c>
      <c r="C4" s="188" t="s">
        <v>1379</v>
      </c>
      <c r="D4" s="186">
        <v>2010</v>
      </c>
      <c r="E4" s="186" t="s">
        <v>1384</v>
      </c>
      <c r="F4" s="186" t="s">
        <v>78</v>
      </c>
      <c r="H4" s="186" t="s">
        <v>714</v>
      </c>
      <c r="I4" s="186" t="s">
        <v>966</v>
      </c>
      <c r="J4" s="189" t="s">
        <v>777</v>
      </c>
      <c r="N4" s="186" t="s">
        <v>1381</v>
      </c>
      <c r="O4" s="186" t="s">
        <v>1382</v>
      </c>
      <c r="P4" s="186">
        <v>66.67</v>
      </c>
      <c r="Q4" s="186" t="s">
        <v>18</v>
      </c>
      <c r="R4" s="186" t="s">
        <v>967</v>
      </c>
      <c r="S4" s="186" t="s">
        <v>463</v>
      </c>
      <c r="T4" s="186" t="s">
        <v>87</v>
      </c>
      <c r="U4" s="186" t="s">
        <v>112</v>
      </c>
      <c r="V4" s="186" t="s">
        <v>715</v>
      </c>
      <c r="W4" s="186" t="s">
        <v>5</v>
      </c>
      <c r="X4" s="186" t="s">
        <v>639</v>
      </c>
      <c r="Y4" s="186" t="s">
        <v>968</v>
      </c>
      <c r="AA4" s="186">
        <v>63</v>
      </c>
      <c r="AB4" s="186">
        <v>34</v>
      </c>
      <c r="AC4" s="186">
        <v>29</v>
      </c>
      <c r="BT4" s="186">
        <v>4.59</v>
      </c>
      <c r="BU4" s="186">
        <v>2.2999999999999998</v>
      </c>
      <c r="BV4" s="186">
        <v>5.17</v>
      </c>
      <c r="BW4" s="186">
        <v>3.21</v>
      </c>
    </row>
    <row r="5" spans="1:92" s="186" customFormat="1">
      <c r="A5" s="186" t="s">
        <v>1378</v>
      </c>
      <c r="B5" s="187" t="s">
        <v>962</v>
      </c>
      <c r="C5" s="188" t="s">
        <v>1379</v>
      </c>
      <c r="D5" s="186">
        <v>2010</v>
      </c>
      <c r="E5" s="186" t="s">
        <v>1385</v>
      </c>
      <c r="F5" s="186" t="s">
        <v>78</v>
      </c>
      <c r="H5" s="186" t="s">
        <v>714</v>
      </c>
      <c r="I5" s="186" t="s">
        <v>966</v>
      </c>
      <c r="J5" s="189" t="s">
        <v>777</v>
      </c>
      <c r="N5" s="186" t="s">
        <v>1381</v>
      </c>
      <c r="O5" s="186" t="s">
        <v>1382</v>
      </c>
      <c r="P5" s="186">
        <v>66.67</v>
      </c>
      <c r="Q5" s="186" t="s">
        <v>18</v>
      </c>
      <c r="R5" s="186" t="s">
        <v>967</v>
      </c>
      <c r="S5" s="186" t="s">
        <v>463</v>
      </c>
      <c r="T5" s="186" t="s">
        <v>87</v>
      </c>
      <c r="U5" s="186" t="s">
        <v>112</v>
      </c>
      <c r="V5" s="186" t="s">
        <v>715</v>
      </c>
      <c r="W5" s="186" t="s">
        <v>5</v>
      </c>
      <c r="X5" s="186" t="s">
        <v>639</v>
      </c>
      <c r="Y5" s="186" t="s">
        <v>968</v>
      </c>
      <c r="AA5" s="186">
        <v>63</v>
      </c>
      <c r="AB5" s="186">
        <v>34</v>
      </c>
      <c r="AC5" s="186">
        <v>29</v>
      </c>
      <c r="BT5" s="186">
        <v>8.4700000000000006</v>
      </c>
      <c r="BU5" s="186">
        <v>4.28</v>
      </c>
      <c r="BV5" s="186">
        <v>9.7899999999999991</v>
      </c>
      <c r="BW5" s="186">
        <v>4.7300000000000004</v>
      </c>
    </row>
    <row r="6" spans="1:92" s="186" customFormat="1">
      <c r="A6" s="186" t="s">
        <v>1378</v>
      </c>
      <c r="B6" s="187" t="s">
        <v>962</v>
      </c>
      <c r="C6" s="188" t="s">
        <v>1379</v>
      </c>
      <c r="D6" s="186">
        <v>2010</v>
      </c>
      <c r="E6" s="186" t="s">
        <v>1386</v>
      </c>
      <c r="F6" s="186" t="s">
        <v>78</v>
      </c>
      <c r="H6" s="186" t="s">
        <v>714</v>
      </c>
      <c r="I6" s="186" t="s">
        <v>966</v>
      </c>
      <c r="J6" s="189" t="s">
        <v>777</v>
      </c>
      <c r="N6" s="186" t="s">
        <v>1381</v>
      </c>
      <c r="O6" s="186" t="s">
        <v>1382</v>
      </c>
      <c r="P6" s="186">
        <v>66.67</v>
      </c>
      <c r="Q6" s="186" t="s">
        <v>18</v>
      </c>
      <c r="R6" s="186" t="s">
        <v>967</v>
      </c>
      <c r="S6" s="186" t="s">
        <v>463</v>
      </c>
      <c r="T6" s="186" t="s">
        <v>87</v>
      </c>
      <c r="U6" s="186" t="s">
        <v>112</v>
      </c>
      <c r="V6" s="186" t="s">
        <v>973</v>
      </c>
      <c r="W6" s="186" t="s">
        <v>5</v>
      </c>
      <c r="X6" s="186" t="s">
        <v>639</v>
      </c>
      <c r="Y6" s="186" t="s">
        <v>968</v>
      </c>
      <c r="AA6" s="186">
        <v>63</v>
      </c>
      <c r="AB6" s="186">
        <v>34</v>
      </c>
      <c r="AC6" s="186">
        <v>29</v>
      </c>
      <c r="BT6" s="186">
        <v>28.28</v>
      </c>
      <c r="BU6" s="186">
        <v>14.92</v>
      </c>
      <c r="BV6" s="186">
        <v>26.54</v>
      </c>
      <c r="BW6" s="186">
        <v>14.25</v>
      </c>
    </row>
    <row r="7" spans="1:92">
      <c r="A7" t="s">
        <v>1387</v>
      </c>
      <c r="B7" s="92" t="s">
        <v>1388</v>
      </c>
      <c r="C7" s="1" t="s">
        <v>1389</v>
      </c>
      <c r="D7" s="2">
        <v>2016</v>
      </c>
      <c r="E7" t="s">
        <v>1390</v>
      </c>
      <c r="F7" t="s">
        <v>1391</v>
      </c>
      <c r="G7" t="s">
        <v>1392</v>
      </c>
      <c r="H7" t="s">
        <v>714</v>
      </c>
      <c r="I7" t="s">
        <v>1393</v>
      </c>
      <c r="L7" t="s">
        <v>1394</v>
      </c>
      <c r="M7" t="s">
        <v>1395</v>
      </c>
      <c r="P7">
        <v>35.4</v>
      </c>
      <c r="Q7" t="s">
        <v>604</v>
      </c>
      <c r="R7" t="s">
        <v>608</v>
      </c>
      <c r="S7" t="s">
        <v>463</v>
      </c>
      <c r="U7" t="s">
        <v>825</v>
      </c>
      <c r="W7" t="s">
        <v>5</v>
      </c>
      <c r="X7" t="s">
        <v>639</v>
      </c>
      <c r="Y7" t="s">
        <v>662</v>
      </c>
      <c r="AA7">
        <f t="shared" ref="AA7:AA15" si="0">AB7+AC7</f>
        <v>60</v>
      </c>
      <c r="AB7">
        <v>4</v>
      </c>
      <c r="AC7">
        <v>56</v>
      </c>
      <c r="AD7">
        <v>9</v>
      </c>
      <c r="AE7">
        <v>51</v>
      </c>
      <c r="AF7" s="88">
        <f t="shared" ref="AF7:AF13" si="1">(AD7*100)/AA7</f>
        <v>15</v>
      </c>
      <c r="AG7">
        <v>0</v>
      </c>
      <c r="AH7">
        <v>9</v>
      </c>
      <c r="AI7">
        <v>4</v>
      </c>
      <c r="AJ7">
        <v>47</v>
      </c>
      <c r="AK7" s="88">
        <f t="shared" ref="AK7:AK15" si="2">(AG7/AH7)/(AI7/AJ7)</f>
        <v>0</v>
      </c>
    </row>
    <row r="8" spans="1:92" ht="16.25" customHeight="1">
      <c r="A8" t="s">
        <v>1387</v>
      </c>
      <c r="B8" s="92" t="s">
        <v>1388</v>
      </c>
      <c r="C8" s="1" t="s">
        <v>1389</v>
      </c>
      <c r="D8" s="2">
        <v>2016</v>
      </c>
      <c r="E8" t="s">
        <v>1390</v>
      </c>
      <c r="F8" t="s">
        <v>1391</v>
      </c>
      <c r="G8" t="s">
        <v>1392</v>
      </c>
      <c r="H8" t="s">
        <v>714</v>
      </c>
      <c r="I8" t="s">
        <v>1396</v>
      </c>
      <c r="L8" t="s">
        <v>1394</v>
      </c>
      <c r="M8" t="s">
        <v>1395</v>
      </c>
      <c r="P8">
        <v>35.4</v>
      </c>
      <c r="Q8" t="s">
        <v>604</v>
      </c>
      <c r="R8" t="s">
        <v>605</v>
      </c>
      <c r="S8" t="s">
        <v>463</v>
      </c>
      <c r="U8" t="s">
        <v>825</v>
      </c>
      <c r="W8" t="s">
        <v>5</v>
      </c>
      <c r="X8" t="s">
        <v>639</v>
      </c>
      <c r="Y8" t="s">
        <v>662</v>
      </c>
      <c r="Z8" t="s">
        <v>1087</v>
      </c>
      <c r="AA8">
        <f t="shared" si="0"/>
        <v>62</v>
      </c>
      <c r="AB8">
        <v>6</v>
      </c>
      <c r="AC8">
        <v>56</v>
      </c>
      <c r="AD8">
        <v>11</v>
      </c>
      <c r="AE8">
        <v>51</v>
      </c>
      <c r="AF8" s="88">
        <f t="shared" si="1"/>
        <v>17.741935483870968</v>
      </c>
      <c r="AG8">
        <v>2</v>
      </c>
      <c r="AH8">
        <v>9</v>
      </c>
      <c r="AI8">
        <v>4</v>
      </c>
      <c r="AJ8">
        <v>47</v>
      </c>
      <c r="AK8" s="88">
        <f t="shared" si="2"/>
        <v>2.6111111111111112</v>
      </c>
    </row>
    <row r="9" spans="1:92">
      <c r="A9" t="s">
        <v>1387</v>
      </c>
      <c r="B9" s="92" t="s">
        <v>1388</v>
      </c>
      <c r="C9" s="1" t="s">
        <v>1397</v>
      </c>
      <c r="D9" s="2">
        <v>2009</v>
      </c>
      <c r="E9" t="s">
        <v>1398</v>
      </c>
      <c r="F9" t="s">
        <v>626</v>
      </c>
      <c r="H9" t="s">
        <v>714</v>
      </c>
      <c r="I9" t="s">
        <v>1399</v>
      </c>
      <c r="J9" s="84" t="s">
        <v>785</v>
      </c>
      <c r="L9" t="s">
        <v>1400</v>
      </c>
      <c r="M9" t="s">
        <v>1401</v>
      </c>
      <c r="P9">
        <v>70.27</v>
      </c>
      <c r="Q9" t="s">
        <v>18</v>
      </c>
      <c r="R9" t="s">
        <v>659</v>
      </c>
      <c r="S9" t="s">
        <v>463</v>
      </c>
      <c r="T9" t="s">
        <v>87</v>
      </c>
      <c r="U9" t="s">
        <v>825</v>
      </c>
      <c r="V9" t="s">
        <v>1402</v>
      </c>
      <c r="W9" t="s">
        <v>5</v>
      </c>
      <c r="X9" t="s">
        <v>639</v>
      </c>
      <c r="Y9" t="s">
        <v>885</v>
      </c>
      <c r="Z9" t="s">
        <v>1087</v>
      </c>
      <c r="AA9">
        <f t="shared" si="0"/>
        <v>37</v>
      </c>
      <c r="AB9">
        <v>20</v>
      </c>
      <c r="AC9">
        <v>17</v>
      </c>
      <c r="AD9">
        <v>10</v>
      </c>
      <c r="AE9">
        <v>27</v>
      </c>
      <c r="AF9" s="88">
        <f t="shared" si="1"/>
        <v>27.027027027027028</v>
      </c>
      <c r="AG9">
        <v>3</v>
      </c>
      <c r="AH9">
        <v>7</v>
      </c>
      <c r="AI9">
        <v>17</v>
      </c>
      <c r="AJ9">
        <v>10</v>
      </c>
      <c r="AK9" s="88">
        <f t="shared" si="2"/>
        <v>0.25210084033613445</v>
      </c>
      <c r="AO9" t="s">
        <v>599</v>
      </c>
    </row>
    <row r="10" spans="1:92">
      <c r="A10" t="s">
        <v>1387</v>
      </c>
      <c r="B10" s="92" t="s">
        <v>1388</v>
      </c>
      <c r="C10" s="1" t="s">
        <v>1397</v>
      </c>
      <c r="D10" s="2">
        <v>2009</v>
      </c>
      <c r="E10" t="s">
        <v>1403</v>
      </c>
      <c r="F10" t="s">
        <v>626</v>
      </c>
      <c r="H10" t="s">
        <v>714</v>
      </c>
      <c r="I10" t="s">
        <v>1399</v>
      </c>
      <c r="J10" s="84" t="s">
        <v>785</v>
      </c>
      <c r="L10" t="s">
        <v>1400</v>
      </c>
      <c r="M10" t="s">
        <v>1401</v>
      </c>
      <c r="P10">
        <v>70.27</v>
      </c>
      <c r="Q10" t="s">
        <v>681</v>
      </c>
      <c r="R10" t="s">
        <v>659</v>
      </c>
      <c r="S10" t="s">
        <v>463</v>
      </c>
      <c r="T10" t="s">
        <v>87</v>
      </c>
      <c r="U10" t="s">
        <v>825</v>
      </c>
      <c r="V10" t="s">
        <v>1402</v>
      </c>
      <c r="W10" t="s">
        <v>5</v>
      </c>
      <c r="X10" t="s">
        <v>639</v>
      </c>
      <c r="Y10" t="s">
        <v>885</v>
      </c>
      <c r="AA10">
        <f t="shared" si="0"/>
        <v>37</v>
      </c>
      <c r="AB10">
        <v>12</v>
      </c>
      <c r="AC10">
        <v>25</v>
      </c>
      <c r="AD10">
        <v>10</v>
      </c>
      <c r="AE10">
        <v>27</v>
      </c>
      <c r="AF10" s="88">
        <f t="shared" si="1"/>
        <v>27.027027027027028</v>
      </c>
      <c r="AG10">
        <v>2</v>
      </c>
      <c r="AH10">
        <v>8</v>
      </c>
      <c r="AI10">
        <v>10</v>
      </c>
      <c r="AJ10">
        <v>17</v>
      </c>
      <c r="AK10" s="88">
        <f t="shared" si="2"/>
        <v>0.42499999999999999</v>
      </c>
      <c r="AO10" t="s">
        <v>599</v>
      </c>
    </row>
    <row r="11" spans="1:92">
      <c r="A11" t="s">
        <v>1387</v>
      </c>
      <c r="B11" s="92" t="s">
        <v>1388</v>
      </c>
      <c r="C11" s="1" t="s">
        <v>1404</v>
      </c>
      <c r="D11" s="2">
        <v>2013</v>
      </c>
      <c r="E11" t="s">
        <v>1405</v>
      </c>
      <c r="F11" t="s">
        <v>301</v>
      </c>
      <c r="G11" t="s">
        <v>1406</v>
      </c>
      <c r="H11" t="s">
        <v>714</v>
      </c>
      <c r="I11" t="s">
        <v>1407</v>
      </c>
      <c r="J11" t="s">
        <v>699</v>
      </c>
      <c r="K11" t="s">
        <v>1408</v>
      </c>
      <c r="L11" t="s">
        <v>1409</v>
      </c>
      <c r="P11">
        <v>41.8</v>
      </c>
      <c r="Q11" t="s">
        <v>18</v>
      </c>
      <c r="R11" t="s">
        <v>659</v>
      </c>
      <c r="S11" t="s">
        <v>463</v>
      </c>
      <c r="T11" t="s">
        <v>1410</v>
      </c>
      <c r="U11" t="s">
        <v>825</v>
      </c>
      <c r="V11" t="s">
        <v>1407</v>
      </c>
      <c r="W11" t="s">
        <v>5</v>
      </c>
      <c r="X11" t="s">
        <v>639</v>
      </c>
      <c r="Y11" t="s">
        <v>1411</v>
      </c>
      <c r="AA11">
        <f t="shared" si="0"/>
        <v>225</v>
      </c>
      <c r="AB11">
        <v>107</v>
      </c>
      <c r="AC11">
        <v>118</v>
      </c>
      <c r="AD11">
        <v>60</v>
      </c>
      <c r="AE11">
        <v>165</v>
      </c>
      <c r="AF11" s="88">
        <f t="shared" si="1"/>
        <v>26.666666666666668</v>
      </c>
      <c r="AK11" s="88"/>
      <c r="BM11">
        <v>0.34</v>
      </c>
      <c r="BN11">
        <v>0.1</v>
      </c>
      <c r="BO11">
        <v>1.31</v>
      </c>
      <c r="BP11">
        <v>7.8E-2</v>
      </c>
      <c r="BS11" t="s">
        <v>1412</v>
      </c>
    </row>
    <row r="12" spans="1:92">
      <c r="A12" t="s">
        <v>1387</v>
      </c>
      <c r="B12" s="92" t="s">
        <v>1388</v>
      </c>
      <c r="C12" s="1" t="s">
        <v>1404</v>
      </c>
      <c r="D12" s="2">
        <v>2013</v>
      </c>
      <c r="E12" t="s">
        <v>1405</v>
      </c>
      <c r="F12" t="s">
        <v>301</v>
      </c>
      <c r="G12" t="s">
        <v>1406</v>
      </c>
      <c r="H12" t="s">
        <v>714</v>
      </c>
      <c r="I12" t="s">
        <v>1407</v>
      </c>
      <c r="J12" t="s">
        <v>699</v>
      </c>
      <c r="K12" t="s">
        <v>1408</v>
      </c>
      <c r="L12" t="s">
        <v>1409</v>
      </c>
      <c r="P12">
        <v>41.8</v>
      </c>
      <c r="Q12" t="s">
        <v>18</v>
      </c>
      <c r="R12" t="s">
        <v>659</v>
      </c>
      <c r="S12" t="s">
        <v>463</v>
      </c>
      <c r="T12" t="s">
        <v>1410</v>
      </c>
      <c r="U12" t="s">
        <v>825</v>
      </c>
      <c r="V12" t="s">
        <v>1407</v>
      </c>
      <c r="W12" t="s">
        <v>5</v>
      </c>
      <c r="X12" t="s">
        <v>639</v>
      </c>
      <c r="Y12" t="s">
        <v>1411</v>
      </c>
      <c r="AA12">
        <f t="shared" si="0"/>
        <v>225</v>
      </c>
      <c r="AB12">
        <v>107</v>
      </c>
      <c r="AC12">
        <v>118</v>
      </c>
      <c r="AD12">
        <v>60</v>
      </c>
      <c r="AE12">
        <v>165</v>
      </c>
      <c r="AF12" s="88">
        <f t="shared" si="1"/>
        <v>26.666666666666668</v>
      </c>
      <c r="AK12" s="88"/>
      <c r="BM12">
        <v>0.31</v>
      </c>
      <c r="BN12">
        <v>0.09</v>
      </c>
      <c r="BO12">
        <v>1.03</v>
      </c>
      <c r="BP12">
        <v>0.06</v>
      </c>
      <c r="BS12" t="s">
        <v>1413</v>
      </c>
    </row>
    <row r="13" spans="1:92">
      <c r="A13" t="s">
        <v>1387</v>
      </c>
      <c r="B13" s="92" t="s">
        <v>1388</v>
      </c>
      <c r="C13" s="1" t="s">
        <v>1404</v>
      </c>
      <c r="D13" s="2">
        <v>2013</v>
      </c>
      <c r="E13" t="s">
        <v>1405</v>
      </c>
      <c r="F13" t="s">
        <v>301</v>
      </c>
      <c r="G13" t="s">
        <v>1406</v>
      </c>
      <c r="H13" t="s">
        <v>714</v>
      </c>
      <c r="I13" t="s">
        <v>1407</v>
      </c>
      <c r="J13" t="s">
        <v>699</v>
      </c>
      <c r="K13" t="s">
        <v>1408</v>
      </c>
      <c r="L13" t="s">
        <v>1409</v>
      </c>
      <c r="P13">
        <v>41.8</v>
      </c>
      <c r="Q13" t="s">
        <v>18</v>
      </c>
      <c r="R13" t="s">
        <v>659</v>
      </c>
      <c r="S13" t="s">
        <v>463</v>
      </c>
      <c r="T13" t="s">
        <v>1410</v>
      </c>
      <c r="U13" t="s">
        <v>825</v>
      </c>
      <c r="V13" t="s">
        <v>1407</v>
      </c>
      <c r="W13" t="s">
        <v>5</v>
      </c>
      <c r="X13" t="s">
        <v>639</v>
      </c>
      <c r="Y13" t="s">
        <v>1411</v>
      </c>
      <c r="Z13" t="s">
        <v>1087</v>
      </c>
      <c r="AA13">
        <f t="shared" si="0"/>
        <v>225</v>
      </c>
      <c r="AB13">
        <v>107</v>
      </c>
      <c r="AC13">
        <v>118</v>
      </c>
      <c r="AD13">
        <v>60</v>
      </c>
      <c r="AE13">
        <v>165</v>
      </c>
      <c r="AF13" s="88">
        <f t="shared" si="1"/>
        <v>26.666666666666668</v>
      </c>
      <c r="AK13" s="88"/>
      <c r="BM13">
        <v>0.31</v>
      </c>
      <c r="BN13">
        <v>0.09</v>
      </c>
      <c r="BO13">
        <v>1.07</v>
      </c>
      <c r="BP13">
        <v>6.4000000000000001E-2</v>
      </c>
      <c r="BS13" t="s">
        <v>1414</v>
      </c>
    </row>
    <row r="14" spans="1:92">
      <c r="A14" t="s">
        <v>1387</v>
      </c>
      <c r="B14" s="92" t="s">
        <v>1388</v>
      </c>
      <c r="C14" s="1" t="s">
        <v>1415</v>
      </c>
      <c r="D14" s="2">
        <v>2014</v>
      </c>
      <c r="E14" t="s">
        <v>1416</v>
      </c>
      <c r="F14" t="s">
        <v>500</v>
      </c>
      <c r="H14" t="s">
        <v>714</v>
      </c>
      <c r="I14" t="s">
        <v>738</v>
      </c>
      <c r="J14" s="89" t="s">
        <v>807</v>
      </c>
      <c r="K14" t="s">
        <v>1417</v>
      </c>
      <c r="L14" t="s">
        <v>1418</v>
      </c>
      <c r="M14" t="s">
        <v>1417</v>
      </c>
      <c r="P14">
        <v>76</v>
      </c>
      <c r="Q14" t="s">
        <v>681</v>
      </c>
      <c r="R14" t="s">
        <v>659</v>
      </c>
      <c r="S14" t="s">
        <v>463</v>
      </c>
      <c r="T14" t="s">
        <v>1419</v>
      </c>
      <c r="U14" t="s">
        <v>825</v>
      </c>
      <c r="V14" t="s">
        <v>1420</v>
      </c>
      <c r="W14" t="s">
        <v>5</v>
      </c>
      <c r="X14" t="s">
        <v>639</v>
      </c>
      <c r="Y14" t="s">
        <v>1421</v>
      </c>
      <c r="Z14" t="s">
        <v>1087</v>
      </c>
      <c r="AA14">
        <f t="shared" si="0"/>
        <v>100</v>
      </c>
      <c r="AB14">
        <v>23</v>
      </c>
      <c r="AC14">
        <v>77</v>
      </c>
      <c r="AD14">
        <v>26</v>
      </c>
      <c r="AE14">
        <v>74</v>
      </c>
      <c r="AF14" s="88">
        <f>(AD14*100)/AA14</f>
        <v>26</v>
      </c>
      <c r="AG14">
        <v>6</v>
      </c>
      <c r="AH14">
        <v>20</v>
      </c>
      <c r="AI14">
        <v>17</v>
      </c>
      <c r="AJ14">
        <v>57</v>
      </c>
      <c r="AK14" s="88">
        <f t="shared" si="2"/>
        <v>1.0058823529411764</v>
      </c>
      <c r="AO14" t="s">
        <v>598</v>
      </c>
    </row>
    <row r="15" spans="1:92">
      <c r="A15" t="s">
        <v>1387</v>
      </c>
      <c r="B15" s="92" t="s">
        <v>1388</v>
      </c>
      <c r="C15" s="1" t="s">
        <v>1422</v>
      </c>
      <c r="D15" s="2">
        <v>2016</v>
      </c>
      <c r="E15" t="s">
        <v>1423</v>
      </c>
      <c r="F15" t="s">
        <v>1391</v>
      </c>
      <c r="G15" t="s">
        <v>1424</v>
      </c>
      <c r="H15" t="s">
        <v>714</v>
      </c>
      <c r="I15" t="s">
        <v>778</v>
      </c>
      <c r="J15" t="s">
        <v>1425</v>
      </c>
      <c r="L15" t="s">
        <v>1426</v>
      </c>
      <c r="M15" t="s">
        <v>1427</v>
      </c>
      <c r="P15">
        <v>30.8</v>
      </c>
      <c r="Q15" t="s">
        <v>18</v>
      </c>
      <c r="R15" t="s">
        <v>659</v>
      </c>
      <c r="S15" t="s">
        <v>463</v>
      </c>
      <c r="T15" t="s">
        <v>1428</v>
      </c>
      <c r="U15" t="s">
        <v>825</v>
      </c>
      <c r="V15" t="s">
        <v>778</v>
      </c>
      <c r="W15" t="s">
        <v>5</v>
      </c>
      <c r="X15" t="s">
        <v>639</v>
      </c>
      <c r="Y15" t="s">
        <v>662</v>
      </c>
      <c r="Z15" t="s">
        <v>1087</v>
      </c>
      <c r="AA15">
        <f t="shared" si="0"/>
        <v>39</v>
      </c>
      <c r="AB15">
        <v>6</v>
      </c>
      <c r="AC15">
        <v>33</v>
      </c>
      <c r="AD15">
        <v>11</v>
      </c>
      <c r="AE15">
        <v>28</v>
      </c>
      <c r="AF15" s="88">
        <f t="shared" ref="AF15:AF22" si="3">(AD15*100)/AA15</f>
        <v>28.205128205128204</v>
      </c>
      <c r="AG15">
        <v>3</v>
      </c>
      <c r="AH15">
        <v>8</v>
      </c>
      <c r="AI15">
        <v>3</v>
      </c>
      <c r="AJ15">
        <v>25</v>
      </c>
      <c r="AK15" s="88">
        <f t="shared" si="2"/>
        <v>3.125</v>
      </c>
      <c r="AO15" t="s">
        <v>598</v>
      </c>
    </row>
    <row r="16" spans="1:92">
      <c r="A16" t="s">
        <v>1387</v>
      </c>
      <c r="B16" s="92" t="s">
        <v>1388</v>
      </c>
      <c r="C16" s="1" t="s">
        <v>1429</v>
      </c>
      <c r="D16" s="2">
        <v>2015</v>
      </c>
      <c r="E16" t="s">
        <v>1430</v>
      </c>
      <c r="F16" t="s">
        <v>1431</v>
      </c>
      <c r="G16" t="s">
        <v>1432</v>
      </c>
      <c r="H16" t="s">
        <v>714</v>
      </c>
      <c r="I16" t="s">
        <v>1433</v>
      </c>
      <c r="L16" t="s">
        <v>1434</v>
      </c>
      <c r="M16" t="s">
        <v>1435</v>
      </c>
      <c r="P16">
        <v>69.23</v>
      </c>
      <c r="Q16" t="s">
        <v>604</v>
      </c>
      <c r="R16" t="s">
        <v>608</v>
      </c>
      <c r="S16" t="s">
        <v>605</v>
      </c>
      <c r="T16" t="s">
        <v>1436</v>
      </c>
      <c r="U16" t="s">
        <v>825</v>
      </c>
      <c r="V16" t="s">
        <v>1433</v>
      </c>
      <c r="W16" t="s">
        <v>5</v>
      </c>
      <c r="X16" t="s">
        <v>639</v>
      </c>
      <c r="Y16" t="s">
        <v>662</v>
      </c>
      <c r="AA16">
        <v>39</v>
      </c>
      <c r="AD16">
        <v>10</v>
      </c>
      <c r="AE16">
        <v>29</v>
      </c>
      <c r="AF16" s="88">
        <f t="shared" si="3"/>
        <v>25.641025641025642</v>
      </c>
      <c r="AK16" s="88"/>
      <c r="BX16">
        <v>1</v>
      </c>
      <c r="BY16">
        <v>2</v>
      </c>
      <c r="BZ16">
        <v>1.1000000000000001</v>
      </c>
      <c r="CA16">
        <v>3.2</v>
      </c>
    </row>
    <row r="17" spans="1:90">
      <c r="A17" t="s">
        <v>1387</v>
      </c>
      <c r="B17" s="92" t="s">
        <v>1388</v>
      </c>
      <c r="C17" s="1" t="s">
        <v>1437</v>
      </c>
      <c r="D17" s="2">
        <v>2012</v>
      </c>
      <c r="E17" t="s">
        <v>1438</v>
      </c>
      <c r="F17" t="s">
        <v>301</v>
      </c>
      <c r="G17" t="s">
        <v>1439</v>
      </c>
      <c r="H17" t="s">
        <v>714</v>
      </c>
      <c r="I17" t="s">
        <v>1440</v>
      </c>
      <c r="J17" t="s">
        <v>1441</v>
      </c>
      <c r="L17" t="s">
        <v>1442</v>
      </c>
      <c r="M17" t="s">
        <v>1443</v>
      </c>
      <c r="P17">
        <v>57.94</v>
      </c>
      <c r="Q17" t="s">
        <v>18</v>
      </c>
      <c r="R17" t="s">
        <v>659</v>
      </c>
      <c r="S17" t="s">
        <v>463</v>
      </c>
      <c r="T17" t="s">
        <v>650</v>
      </c>
      <c r="U17" t="s">
        <v>825</v>
      </c>
      <c r="V17" t="s">
        <v>816</v>
      </c>
      <c r="W17" t="s">
        <v>5</v>
      </c>
      <c r="X17" t="s">
        <v>639</v>
      </c>
      <c r="Y17" t="s">
        <v>1444</v>
      </c>
      <c r="AA17">
        <f>AB17+AC17</f>
        <v>126</v>
      </c>
      <c r="AB17">
        <v>6</v>
      </c>
      <c r="AC17">
        <v>120</v>
      </c>
      <c r="AD17">
        <v>49</v>
      </c>
      <c r="AE17">
        <v>77</v>
      </c>
      <c r="AF17" s="88">
        <f t="shared" si="3"/>
        <v>38.888888888888886</v>
      </c>
      <c r="AG17">
        <v>1</v>
      </c>
      <c r="AH17">
        <v>48</v>
      </c>
      <c r="AI17">
        <v>5</v>
      </c>
      <c r="AJ17">
        <v>72</v>
      </c>
      <c r="AK17" s="88">
        <f t="shared" ref="AK17:AK22" si="4">(AG17/AH17)/(AI17/AJ17)</f>
        <v>0.3</v>
      </c>
      <c r="CB17">
        <v>2</v>
      </c>
      <c r="CC17">
        <v>6.5</v>
      </c>
    </row>
    <row r="18" spans="1:90">
      <c r="A18" t="s">
        <v>1387</v>
      </c>
      <c r="B18" s="92" t="s">
        <v>1388</v>
      </c>
      <c r="C18" s="1" t="s">
        <v>1445</v>
      </c>
      <c r="D18" s="2">
        <v>2014</v>
      </c>
      <c r="E18" t="s">
        <v>1446</v>
      </c>
      <c r="F18" t="s">
        <v>78</v>
      </c>
      <c r="H18" t="s">
        <v>714</v>
      </c>
      <c r="I18" t="s">
        <v>1447</v>
      </c>
      <c r="K18">
        <v>19.899999999999999</v>
      </c>
      <c r="P18">
        <v>65.569999999999993</v>
      </c>
      <c r="Q18" t="s">
        <v>658</v>
      </c>
      <c r="R18" t="s">
        <v>659</v>
      </c>
      <c r="S18" t="s">
        <v>463</v>
      </c>
      <c r="U18" t="s">
        <v>825</v>
      </c>
      <c r="V18" t="s">
        <v>1448</v>
      </c>
      <c r="W18" t="s">
        <v>5</v>
      </c>
      <c r="X18" t="s">
        <v>639</v>
      </c>
      <c r="Y18" t="s">
        <v>968</v>
      </c>
      <c r="Z18" t="s">
        <v>1087</v>
      </c>
      <c r="AA18">
        <f>AB18+AC18</f>
        <v>61</v>
      </c>
      <c r="AB18">
        <v>25</v>
      </c>
      <c r="AC18">
        <v>36</v>
      </c>
      <c r="AD18">
        <v>18</v>
      </c>
      <c r="AE18">
        <v>43</v>
      </c>
      <c r="AF18" s="88">
        <f t="shared" si="3"/>
        <v>29.508196721311474</v>
      </c>
      <c r="AG18">
        <v>5</v>
      </c>
      <c r="AH18">
        <v>13</v>
      </c>
      <c r="AI18">
        <v>20</v>
      </c>
      <c r="AJ18">
        <v>23</v>
      </c>
      <c r="AK18" s="88">
        <f t="shared" si="4"/>
        <v>0.44230769230769235</v>
      </c>
      <c r="AO18" t="s">
        <v>599</v>
      </c>
      <c r="CI18" t="s">
        <v>1449</v>
      </c>
      <c r="CK18">
        <v>1.85</v>
      </c>
      <c r="CL18">
        <v>0.45</v>
      </c>
    </row>
    <row r="19" spans="1:90">
      <c r="A19" t="s">
        <v>1387</v>
      </c>
      <c r="B19" s="92" t="s">
        <v>1388</v>
      </c>
      <c r="C19" s="1" t="s">
        <v>1450</v>
      </c>
      <c r="D19" s="2">
        <v>2009</v>
      </c>
      <c r="E19" t="s">
        <v>1451</v>
      </c>
      <c r="F19" t="s">
        <v>1021</v>
      </c>
      <c r="H19" t="s">
        <v>714</v>
      </c>
      <c r="I19" t="s">
        <v>1452</v>
      </c>
      <c r="K19">
        <v>26.3</v>
      </c>
      <c r="P19">
        <v>59.4</v>
      </c>
      <c r="T19" t="s">
        <v>1453</v>
      </c>
      <c r="U19" t="s">
        <v>825</v>
      </c>
      <c r="V19" t="s">
        <v>1454</v>
      </c>
      <c r="W19" t="s">
        <v>5</v>
      </c>
      <c r="X19" t="s">
        <v>639</v>
      </c>
      <c r="Y19" t="s">
        <v>1455</v>
      </c>
      <c r="Z19" t="s">
        <v>1087</v>
      </c>
      <c r="AA19">
        <f t="shared" ref="AA19:AA20" si="5">AB19+AC19</f>
        <v>53</v>
      </c>
      <c r="AB19">
        <v>18</v>
      </c>
      <c r="AC19">
        <v>35</v>
      </c>
      <c r="AD19">
        <v>21</v>
      </c>
      <c r="AE19">
        <v>32</v>
      </c>
      <c r="AF19" s="88">
        <f t="shared" si="3"/>
        <v>39.622641509433961</v>
      </c>
      <c r="AG19">
        <v>9</v>
      </c>
      <c r="AH19">
        <v>12</v>
      </c>
      <c r="AI19">
        <v>9</v>
      </c>
      <c r="AJ19">
        <v>23</v>
      </c>
      <c r="AK19" s="88">
        <f t="shared" si="4"/>
        <v>1.9166666666666665</v>
      </c>
      <c r="AO19" t="s">
        <v>598</v>
      </c>
    </row>
    <row r="20" spans="1:90">
      <c r="A20" t="s">
        <v>1387</v>
      </c>
      <c r="B20" s="92" t="s">
        <v>1388</v>
      </c>
      <c r="C20" s="1" t="s">
        <v>1456</v>
      </c>
      <c r="D20" s="2">
        <v>2016</v>
      </c>
      <c r="E20" t="s">
        <v>1457</v>
      </c>
      <c r="F20" t="s">
        <v>500</v>
      </c>
      <c r="G20" t="s">
        <v>1458</v>
      </c>
      <c r="H20" t="s">
        <v>714</v>
      </c>
      <c r="I20" t="s">
        <v>1459</v>
      </c>
      <c r="K20">
        <v>18.5</v>
      </c>
      <c r="P20">
        <v>57.8</v>
      </c>
      <c r="Q20" t="s">
        <v>1076</v>
      </c>
      <c r="R20" t="s">
        <v>608</v>
      </c>
      <c r="S20" t="s">
        <v>605</v>
      </c>
      <c r="T20" t="s">
        <v>1460</v>
      </c>
      <c r="U20" t="s">
        <v>825</v>
      </c>
      <c r="V20" t="s">
        <v>715</v>
      </c>
      <c r="W20" t="s">
        <v>5</v>
      </c>
      <c r="X20" t="s">
        <v>639</v>
      </c>
      <c r="Y20" t="s">
        <v>885</v>
      </c>
      <c r="Z20" t="s">
        <v>1087</v>
      </c>
      <c r="AA20">
        <f t="shared" si="5"/>
        <v>259</v>
      </c>
      <c r="AB20">
        <v>21</v>
      </c>
      <c r="AC20">
        <v>238</v>
      </c>
      <c r="AD20">
        <v>88</v>
      </c>
      <c r="AE20">
        <v>581</v>
      </c>
      <c r="AF20" s="88">
        <v>13.2</v>
      </c>
      <c r="AG20">
        <v>8</v>
      </c>
      <c r="AH20">
        <v>80</v>
      </c>
      <c r="AI20">
        <v>55</v>
      </c>
      <c r="AJ20">
        <v>526</v>
      </c>
      <c r="AK20" s="88">
        <f t="shared" si="4"/>
        <v>0.95636363636363642</v>
      </c>
      <c r="AO20" t="s">
        <v>599</v>
      </c>
      <c r="CI20" t="s">
        <v>1449</v>
      </c>
      <c r="CK20">
        <v>0.01</v>
      </c>
      <c r="CL20">
        <v>0.91</v>
      </c>
    </row>
    <row r="21" spans="1:90">
      <c r="A21" t="s">
        <v>1387</v>
      </c>
      <c r="B21" s="92" t="s">
        <v>1388</v>
      </c>
      <c r="C21" s="1" t="s">
        <v>1461</v>
      </c>
      <c r="D21" s="2">
        <v>2009</v>
      </c>
      <c r="E21" t="s">
        <v>1462</v>
      </c>
      <c r="F21" t="s">
        <v>78</v>
      </c>
      <c r="G21" t="s">
        <v>1463</v>
      </c>
      <c r="H21" t="s">
        <v>714</v>
      </c>
      <c r="I21" t="s">
        <v>1464</v>
      </c>
      <c r="J21" s="90" t="s">
        <v>777</v>
      </c>
      <c r="L21" t="s">
        <v>1465</v>
      </c>
      <c r="M21" t="s">
        <v>1466</v>
      </c>
      <c r="P21">
        <v>64.38</v>
      </c>
      <c r="Q21" t="s">
        <v>18</v>
      </c>
      <c r="R21" t="s">
        <v>659</v>
      </c>
      <c r="S21" t="s">
        <v>463</v>
      </c>
      <c r="T21" t="s">
        <v>1467</v>
      </c>
      <c r="U21" t="s">
        <v>825</v>
      </c>
      <c r="V21" t="s">
        <v>1468</v>
      </c>
      <c r="W21" t="s">
        <v>5</v>
      </c>
      <c r="X21" t="s">
        <v>639</v>
      </c>
      <c r="Y21" t="s">
        <v>968</v>
      </c>
      <c r="Z21" t="s">
        <v>1087</v>
      </c>
      <c r="AA21">
        <v>73</v>
      </c>
      <c r="AB21">
        <v>37</v>
      </c>
      <c r="AC21">
        <v>36</v>
      </c>
      <c r="AD21">
        <v>18</v>
      </c>
      <c r="AE21">
        <v>55</v>
      </c>
      <c r="AF21" s="88">
        <f t="shared" si="3"/>
        <v>24.657534246575342</v>
      </c>
      <c r="AG21">
        <v>5</v>
      </c>
      <c r="AH21">
        <v>13</v>
      </c>
      <c r="AI21">
        <v>32</v>
      </c>
      <c r="AJ21">
        <v>23</v>
      </c>
      <c r="AK21" s="88">
        <f t="shared" si="4"/>
        <v>0.27644230769230771</v>
      </c>
      <c r="AO21" t="s">
        <v>599</v>
      </c>
    </row>
    <row r="22" spans="1:90">
      <c r="A22" t="s">
        <v>1387</v>
      </c>
      <c r="B22" s="92" t="s">
        <v>1388</v>
      </c>
      <c r="C22" s="1" t="s">
        <v>1469</v>
      </c>
      <c r="D22" s="2">
        <v>2011</v>
      </c>
      <c r="E22" t="s">
        <v>1470</v>
      </c>
      <c r="F22" t="s">
        <v>78</v>
      </c>
      <c r="G22" t="s">
        <v>1471</v>
      </c>
      <c r="H22" t="s">
        <v>714</v>
      </c>
      <c r="I22" t="s">
        <v>1472</v>
      </c>
      <c r="J22" s="90" t="s">
        <v>993</v>
      </c>
      <c r="K22" t="s">
        <v>1473</v>
      </c>
      <c r="P22">
        <v>61.11</v>
      </c>
      <c r="Q22" t="s">
        <v>18</v>
      </c>
      <c r="R22" t="s">
        <v>641</v>
      </c>
      <c r="S22" t="s">
        <v>1474</v>
      </c>
      <c r="T22" t="s">
        <v>87</v>
      </c>
      <c r="U22" t="s">
        <v>825</v>
      </c>
      <c r="V22" t="s">
        <v>1472</v>
      </c>
      <c r="W22" t="s">
        <v>5</v>
      </c>
      <c r="X22" t="s">
        <v>639</v>
      </c>
      <c r="Y22" t="s">
        <v>885</v>
      </c>
      <c r="Z22" t="s">
        <v>1087</v>
      </c>
      <c r="AA22">
        <f>AB22+AC22</f>
        <v>72</v>
      </c>
      <c r="AB22">
        <v>5</v>
      </c>
      <c r="AC22">
        <v>67</v>
      </c>
      <c r="AD22">
        <v>9</v>
      </c>
      <c r="AE22">
        <v>49</v>
      </c>
      <c r="AF22" s="88">
        <f t="shared" si="3"/>
        <v>12.5</v>
      </c>
      <c r="AG22">
        <v>1</v>
      </c>
      <c r="AH22">
        <v>8</v>
      </c>
      <c r="AI22">
        <v>4</v>
      </c>
      <c r="AJ22">
        <v>45</v>
      </c>
      <c r="AK22" s="88">
        <f t="shared" si="4"/>
        <v>1.40625</v>
      </c>
      <c r="AO22" t="s">
        <v>598</v>
      </c>
    </row>
  </sheetData>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9E92EF-E117-42F9-A59C-3BA27FE25032}">
  <dimension ref="A1:DZ133"/>
  <sheetViews>
    <sheetView tabSelected="1" zoomScale="48" zoomScaleNormal="55" workbookViewId="0">
      <pane ySplit="1" topLeftCell="A120" activePane="bottomLeft" state="frozen"/>
      <selection activeCell="Y1" sqref="Y1"/>
      <selection pane="bottomLeft" activeCell="A46" sqref="A46:XFD46"/>
    </sheetView>
  </sheetViews>
  <sheetFormatPr baseColWidth="10" defaultColWidth="8.6640625" defaultRowHeight="15.5"/>
  <cols>
    <col min="1" max="1" width="170.1640625" customWidth="1"/>
    <col min="2" max="2" width="22.5" customWidth="1"/>
    <col min="3" max="3" width="35.4140625" customWidth="1"/>
    <col min="4" max="4" width="55.58203125" customWidth="1"/>
    <col min="5" max="5" width="53.58203125" customWidth="1"/>
    <col min="6" max="6" width="65.4140625" customWidth="1"/>
    <col min="7" max="7" width="22.9140625" customWidth="1"/>
    <col min="9" max="9" width="141" customWidth="1"/>
    <col min="10" max="10" width="34" customWidth="1"/>
    <col min="11" max="12" width="145.6640625" customWidth="1"/>
    <col min="13" max="13" width="71.6640625" customWidth="1"/>
    <col min="14" max="14" width="74.6640625" style="207" customWidth="1"/>
    <col min="15" max="15" width="43.6640625" customWidth="1"/>
    <col min="16" max="16" width="8.6640625" style="145"/>
    <col min="17" max="18" width="20.6640625" customWidth="1"/>
    <col min="19" max="19" width="41.4140625" customWidth="1"/>
    <col min="20" max="20" width="33.08203125" customWidth="1"/>
    <col min="21" max="21" width="32.58203125" customWidth="1"/>
    <col min="22" max="22" width="48.08203125" customWidth="1"/>
    <col min="23" max="23" width="61.5" customWidth="1"/>
    <col min="24" max="25" width="35.58203125" customWidth="1"/>
    <col min="26" max="26" width="64" customWidth="1"/>
    <col min="27" max="27" width="53.9140625" customWidth="1"/>
    <col min="28" max="28" width="79.4140625" customWidth="1"/>
    <col min="29" max="29" width="29.1640625" customWidth="1"/>
    <col min="30" max="31" width="33.6640625" customWidth="1"/>
    <col min="32" max="32" width="59.6640625" customWidth="1"/>
    <col min="33" max="33" width="45.4140625" customWidth="1"/>
    <col min="34" max="34" width="28.6640625" customWidth="1"/>
    <col min="35" max="35" width="63.5" customWidth="1"/>
    <col min="36" max="36" width="49.6640625" customWidth="1"/>
    <col min="37" max="37" width="78.4140625" customWidth="1"/>
    <col min="38" max="38" width="70.9140625" customWidth="1"/>
    <col min="39" max="39" width="23.6640625" customWidth="1"/>
    <col min="40" max="40" width="42.5" customWidth="1"/>
    <col min="41" max="42" width="25.6640625" customWidth="1"/>
    <col min="43" max="45" width="39.58203125" customWidth="1"/>
    <col min="46" max="46" width="48.58203125" customWidth="1"/>
    <col min="47" max="47" width="21.6640625" customWidth="1"/>
    <col min="48" max="48" width="19" customWidth="1"/>
    <col min="49" max="49" width="20.6640625" customWidth="1"/>
    <col min="50" max="50" width="21.6640625" customWidth="1"/>
    <col min="51" max="51" width="19.9140625" customWidth="1"/>
    <col min="52" max="52" width="24.6640625" customWidth="1"/>
    <col min="53" max="53" width="26.6640625" customWidth="1"/>
    <col min="54" max="54" width="22.58203125" customWidth="1"/>
    <col min="57" max="57" width="21.1640625" customWidth="1"/>
    <col min="58" max="58" width="29.5" customWidth="1"/>
    <col min="59" max="59" width="21.6640625" customWidth="1"/>
    <col min="60" max="60" width="19.6640625" customWidth="1"/>
    <col min="61" max="61" width="21.08203125" customWidth="1"/>
    <col min="62" max="62" width="22.08203125" customWidth="1"/>
    <col min="63" max="63" width="18.1640625" customWidth="1"/>
    <col min="64" max="64" width="24.1640625" customWidth="1"/>
    <col min="65" max="65" width="20.08203125" customWidth="1"/>
    <col min="66" max="66" width="20" customWidth="1"/>
    <col min="67" max="67" width="30.4140625" customWidth="1"/>
    <col min="68" max="68" width="23" customWidth="1"/>
    <col min="72" max="72" width="11.58203125" customWidth="1"/>
    <col min="73" max="73" width="20" customWidth="1"/>
    <col min="74" max="74" width="15" customWidth="1"/>
    <col min="75" max="75" width="30.6640625" customWidth="1"/>
    <col min="76" max="76" width="22.1640625" customWidth="1"/>
    <col min="77" max="77" width="19.4140625" customWidth="1"/>
    <col min="78" max="78" width="27.1640625" customWidth="1"/>
    <col min="79" max="79" width="14.1640625" customWidth="1"/>
    <col min="80" max="80" width="33.1640625" customWidth="1"/>
    <col min="81" max="81" width="25.1640625" customWidth="1"/>
    <col min="82" max="82" width="22.6640625" customWidth="1"/>
    <col min="83" max="83" width="23.9140625" customWidth="1"/>
    <col min="84" max="84" width="22.1640625" customWidth="1"/>
    <col min="85" max="85" width="27.1640625" customWidth="1"/>
    <col min="86" max="86" width="21.1640625" customWidth="1"/>
    <col min="87" max="87" width="28.9140625" customWidth="1"/>
    <col min="88" max="88" width="27.08203125" customWidth="1"/>
    <col min="89" max="91" width="18.58203125" customWidth="1"/>
    <col min="92" max="92" width="12" customWidth="1"/>
    <col min="93" max="93" width="26.1640625" customWidth="1"/>
    <col min="94" max="94" width="31.58203125" customWidth="1"/>
    <col min="103" max="103" width="62.6640625" customWidth="1"/>
    <col min="104" max="104" width="44.58203125" customWidth="1"/>
    <col min="105" max="105" width="35.9140625" customWidth="1"/>
    <col min="106" max="106" width="38.6640625" customWidth="1"/>
    <col min="107" max="109" width="33.5" customWidth="1"/>
    <col min="110" max="110" width="44.1640625" customWidth="1"/>
    <col min="111" max="111" width="22.1640625" customWidth="1"/>
    <col min="113" max="113" width="30.4140625" customWidth="1"/>
    <col min="114" max="114" width="21.08203125" customWidth="1"/>
    <col min="116" max="116" width="18" customWidth="1"/>
    <col min="117" max="117" width="19.9140625" customWidth="1"/>
    <col min="118" max="118" width="59.1640625" customWidth="1"/>
    <col min="119" max="119" width="40.9140625" customWidth="1"/>
    <col min="120" max="120" width="58.58203125" customWidth="1"/>
  </cols>
  <sheetData>
    <row r="1" spans="1:130" ht="116.4" customHeight="1" thickBot="1">
      <c r="A1" s="283" t="s">
        <v>1475</v>
      </c>
      <c r="B1" t="s">
        <v>571</v>
      </c>
      <c r="C1" t="s">
        <v>572</v>
      </c>
      <c r="D1" t="s">
        <v>573</v>
      </c>
      <c r="E1" t="s">
        <v>1476</v>
      </c>
      <c r="F1" t="s">
        <v>2</v>
      </c>
      <c r="G1" s="146" t="s">
        <v>1477</v>
      </c>
      <c r="H1" s="146" t="s">
        <v>3</v>
      </c>
      <c r="I1" s="147" t="s">
        <v>1478</v>
      </c>
      <c r="J1" s="147" t="s">
        <v>4</v>
      </c>
      <c r="K1" s="147" t="s">
        <v>5</v>
      </c>
      <c r="L1" s="284" t="s">
        <v>2456</v>
      </c>
      <c r="M1" s="205" t="s">
        <v>6</v>
      </c>
      <c r="N1" s="149" t="s">
        <v>1479</v>
      </c>
      <c r="O1" s="148" t="s">
        <v>7</v>
      </c>
      <c r="P1" s="17" t="s">
        <v>8</v>
      </c>
      <c r="Q1" s="17" t="s">
        <v>9</v>
      </c>
      <c r="R1" s="17" t="s">
        <v>2458</v>
      </c>
      <c r="S1" s="150" t="s">
        <v>574</v>
      </c>
      <c r="T1" s="150" t="s">
        <v>575</v>
      </c>
      <c r="U1" s="150" t="s">
        <v>576</v>
      </c>
      <c r="V1" s="150" t="s">
        <v>577</v>
      </c>
      <c r="W1" s="150" t="s">
        <v>10</v>
      </c>
      <c r="X1" s="24" t="s">
        <v>18</v>
      </c>
      <c r="Y1" s="282" t="s">
        <v>2513</v>
      </c>
      <c r="Z1" s="25" t="s">
        <v>19</v>
      </c>
      <c r="AA1" s="26" t="s">
        <v>20</v>
      </c>
      <c r="AB1" s="151" t="s">
        <v>21</v>
      </c>
      <c r="AC1" s="282" t="s">
        <v>2450</v>
      </c>
      <c r="AD1" s="151" t="s">
        <v>2451</v>
      </c>
      <c r="AE1" s="151" t="s">
        <v>2452</v>
      </c>
      <c r="AF1" s="152" t="s">
        <v>12</v>
      </c>
      <c r="AG1" s="152" t="s">
        <v>13</v>
      </c>
      <c r="AH1" s="152" t="s">
        <v>1480</v>
      </c>
      <c r="AI1" s="153" t="s">
        <v>22</v>
      </c>
      <c r="AJ1" s="153" t="s">
        <v>23</v>
      </c>
      <c r="AK1" s="154" t="s">
        <v>578</v>
      </c>
      <c r="AL1" s="154" t="s">
        <v>2453</v>
      </c>
      <c r="AM1" s="154" t="s">
        <v>2425</v>
      </c>
      <c r="AN1" s="155" t="s">
        <v>11</v>
      </c>
      <c r="AO1" s="156" t="s">
        <v>580</v>
      </c>
      <c r="AP1" s="157" t="s">
        <v>2441</v>
      </c>
      <c r="AQ1" s="157" t="s">
        <v>879</v>
      </c>
      <c r="AR1" s="333" t="s">
        <v>2483</v>
      </c>
      <c r="AS1" s="333" t="s">
        <v>2484</v>
      </c>
      <c r="AT1" s="158" t="s">
        <v>581</v>
      </c>
      <c r="AU1" s="158" t="s">
        <v>582</v>
      </c>
      <c r="AV1" s="159" t="s">
        <v>583</v>
      </c>
      <c r="AW1" s="30" t="s">
        <v>25</v>
      </c>
      <c r="AX1" s="31" t="s">
        <v>26</v>
      </c>
      <c r="AY1" s="31" t="s">
        <v>27</v>
      </c>
      <c r="AZ1" s="32" t="s">
        <v>28</v>
      </c>
      <c r="BA1" s="160" t="s">
        <v>29</v>
      </c>
      <c r="BB1" s="161" t="s">
        <v>30</v>
      </c>
      <c r="BC1" s="161" t="s">
        <v>31</v>
      </c>
      <c r="BD1" s="161" t="s">
        <v>32</v>
      </c>
      <c r="BE1" s="162" t="s">
        <v>584</v>
      </c>
      <c r="BF1" s="163" t="s">
        <v>33</v>
      </c>
      <c r="BG1" s="164" t="s">
        <v>34</v>
      </c>
      <c r="BH1" s="164" t="s">
        <v>35</v>
      </c>
      <c r="BI1" s="164" t="s">
        <v>36</v>
      </c>
      <c r="BJ1" s="164" t="s">
        <v>50</v>
      </c>
      <c r="BK1" s="37" t="s">
        <v>2489</v>
      </c>
      <c r="BL1" s="38" t="s">
        <v>2490</v>
      </c>
      <c r="BM1" s="38" t="s">
        <v>2491</v>
      </c>
      <c r="BN1" s="38" t="s">
        <v>2492</v>
      </c>
      <c r="BO1" s="38" t="s">
        <v>2488</v>
      </c>
      <c r="BP1" s="166" t="s">
        <v>586</v>
      </c>
      <c r="BQ1" s="160" t="s">
        <v>41</v>
      </c>
      <c r="BR1" s="161" t="s">
        <v>42</v>
      </c>
      <c r="BS1" s="161" t="s">
        <v>43</v>
      </c>
      <c r="BT1" s="161" t="s">
        <v>44</v>
      </c>
      <c r="BU1" s="162" t="s">
        <v>587</v>
      </c>
      <c r="BV1" s="39" t="s">
        <v>45</v>
      </c>
      <c r="BW1" s="163" t="s">
        <v>46</v>
      </c>
      <c r="BX1" s="164" t="s">
        <v>47</v>
      </c>
      <c r="BY1" s="164" t="s">
        <v>48</v>
      </c>
      <c r="BZ1" s="164" t="s">
        <v>49</v>
      </c>
      <c r="CA1" s="164" t="s">
        <v>588</v>
      </c>
      <c r="CB1" s="40" t="s">
        <v>51</v>
      </c>
      <c r="CC1" s="165" t="s">
        <v>2493</v>
      </c>
      <c r="CD1" s="166" t="s">
        <v>2494</v>
      </c>
      <c r="CE1" s="166" t="s">
        <v>2495</v>
      </c>
      <c r="CF1" s="166" t="s">
        <v>2496</v>
      </c>
      <c r="CG1" s="166" t="s">
        <v>2487</v>
      </c>
      <c r="CH1" s="166" t="s">
        <v>2497</v>
      </c>
      <c r="CI1" s="167" t="s">
        <v>2498</v>
      </c>
      <c r="CJ1" s="168" t="s">
        <v>58</v>
      </c>
      <c r="CK1" s="169" t="s">
        <v>59</v>
      </c>
      <c r="CL1" s="169" t="s">
        <v>2442</v>
      </c>
      <c r="CM1" s="169" t="s">
        <v>2443</v>
      </c>
      <c r="CN1" s="169" t="s">
        <v>60</v>
      </c>
      <c r="CO1" s="170" t="s">
        <v>61</v>
      </c>
      <c r="CP1" s="171" t="s">
        <v>54</v>
      </c>
      <c r="CQ1" s="172" t="s">
        <v>55</v>
      </c>
      <c r="CR1" s="172" t="s">
        <v>56</v>
      </c>
      <c r="CS1" s="173" t="s">
        <v>57</v>
      </c>
      <c r="CT1" s="174" t="s">
        <v>589</v>
      </c>
      <c r="CU1" s="174" t="s">
        <v>63</v>
      </c>
      <c r="CV1" s="175" t="s">
        <v>64</v>
      </c>
      <c r="CW1" s="175" t="s">
        <v>65</v>
      </c>
      <c r="CX1" s="175" t="s">
        <v>66</v>
      </c>
      <c r="CY1" s="176" t="s">
        <v>2501</v>
      </c>
      <c r="CZ1" s="176" t="s">
        <v>2502</v>
      </c>
      <c r="DA1" s="176" t="s">
        <v>2503</v>
      </c>
      <c r="DB1" s="176" t="s">
        <v>2504</v>
      </c>
      <c r="DC1" s="176" t="s">
        <v>2505</v>
      </c>
      <c r="DD1" s="176" t="s">
        <v>1481</v>
      </c>
      <c r="DE1" s="176" t="s">
        <v>1482</v>
      </c>
      <c r="DF1" s="176" t="s">
        <v>2506</v>
      </c>
      <c r="DG1" s="176" t="s">
        <v>2507</v>
      </c>
      <c r="DH1" s="176" t="s">
        <v>590</v>
      </c>
      <c r="DI1" s="177" t="s">
        <v>67</v>
      </c>
      <c r="DJ1" s="177" t="s">
        <v>68</v>
      </c>
      <c r="DK1" s="177" t="s">
        <v>2485</v>
      </c>
      <c r="DL1" s="177" t="s">
        <v>69</v>
      </c>
      <c r="DM1" s="177" t="s">
        <v>70</v>
      </c>
      <c r="DN1" s="178" t="s">
        <v>71</v>
      </c>
      <c r="DO1" s="179" t="s">
        <v>75</v>
      </c>
      <c r="DP1" s="180" t="s">
        <v>1483</v>
      </c>
      <c r="DQ1" t="s">
        <v>2459</v>
      </c>
      <c r="DR1" t="s">
        <v>2460</v>
      </c>
      <c r="DS1" t="s">
        <v>2461</v>
      </c>
      <c r="DT1" t="s">
        <v>2462</v>
      </c>
      <c r="DU1" t="s">
        <v>2463</v>
      </c>
      <c r="DV1" t="s">
        <v>2464</v>
      </c>
      <c r="DW1" t="s">
        <v>2465</v>
      </c>
      <c r="DX1" t="s">
        <v>2466</v>
      </c>
      <c r="DY1" s="285" t="s">
        <v>2467</v>
      </c>
    </row>
    <row r="2" spans="1:130" s="8" customFormat="1">
      <c r="D2" s="8" t="s">
        <v>1484</v>
      </c>
      <c r="F2" s="8" t="s">
        <v>1485</v>
      </c>
      <c r="G2" s="286"/>
      <c r="H2" s="286"/>
      <c r="I2" s="286"/>
      <c r="J2" s="286"/>
      <c r="K2" s="286"/>
      <c r="L2" s="286"/>
      <c r="M2" s="287"/>
      <c r="N2" s="288"/>
      <c r="O2" s="287"/>
      <c r="P2" s="289"/>
      <c r="Q2" s="287"/>
      <c r="R2" s="287"/>
      <c r="S2" s="287"/>
      <c r="T2" s="287"/>
      <c r="U2" s="287"/>
      <c r="V2" s="287"/>
      <c r="W2" s="287"/>
      <c r="X2" s="287"/>
      <c r="Y2" s="287"/>
      <c r="Z2" s="287"/>
      <c r="AA2" s="287"/>
      <c r="AB2" s="287"/>
      <c r="AC2"/>
      <c r="AD2"/>
      <c r="AE2"/>
      <c r="AF2" s="286"/>
      <c r="AG2" s="286"/>
      <c r="AH2" s="286"/>
      <c r="AI2" s="286"/>
      <c r="AJ2" s="286"/>
      <c r="AK2" s="286"/>
      <c r="AL2" s="286"/>
      <c r="AM2" s="286"/>
      <c r="AN2" s="287"/>
      <c r="AO2" s="287"/>
      <c r="AP2" s="287"/>
      <c r="AQ2" s="287"/>
      <c r="AR2" s="287"/>
      <c r="AS2" s="287"/>
      <c r="AT2" s="287"/>
      <c r="AU2" s="287"/>
      <c r="AV2" s="287"/>
      <c r="AW2" s="286"/>
      <c r="AX2" s="286"/>
      <c r="AY2" s="286"/>
      <c r="AZ2" s="286"/>
      <c r="BA2" s="286"/>
      <c r="BB2" s="286"/>
      <c r="BC2" s="286"/>
      <c r="BD2" s="286"/>
      <c r="BE2" s="286"/>
      <c r="BF2" s="286"/>
      <c r="BG2" s="286"/>
      <c r="BH2" s="286"/>
      <c r="BI2" s="286"/>
      <c r="BJ2" s="286"/>
      <c r="BK2" s="286"/>
      <c r="BL2" s="286"/>
      <c r="BM2" s="286"/>
      <c r="BN2" s="286"/>
      <c r="BO2" s="286"/>
      <c r="BP2" s="286"/>
      <c r="BQ2" s="286"/>
      <c r="BR2" s="286"/>
      <c r="BS2" s="286"/>
      <c r="BT2" s="286"/>
      <c r="BU2" s="286"/>
      <c r="BV2" s="286"/>
      <c r="BW2" s="286"/>
      <c r="BX2" s="286"/>
      <c r="BY2" s="286"/>
      <c r="BZ2" s="286"/>
      <c r="CA2" s="286"/>
      <c r="CB2" s="286"/>
      <c r="CC2" s="286"/>
      <c r="CD2" s="286"/>
      <c r="CE2" s="286"/>
      <c r="CF2" s="286"/>
      <c r="CG2" s="286"/>
      <c r="CH2" s="286"/>
      <c r="CI2" s="286"/>
      <c r="CP2" s="286"/>
      <c r="CQ2" s="286"/>
      <c r="CR2" s="286"/>
      <c r="CS2" s="286"/>
      <c r="CT2" s="286"/>
      <c r="CU2" s="286"/>
      <c r="CV2" s="286"/>
      <c r="CW2" s="286"/>
      <c r="CX2" s="286"/>
      <c r="CY2" s="286"/>
      <c r="CZ2" s="286"/>
      <c r="DA2" s="286"/>
      <c r="DB2" s="286"/>
      <c r="DC2" s="286"/>
      <c r="DD2" s="286"/>
      <c r="DE2" s="286"/>
      <c r="DF2" s="286"/>
      <c r="DG2" s="286"/>
      <c r="DH2" s="286"/>
      <c r="DI2" s="290"/>
      <c r="DJ2" s="290"/>
      <c r="DK2" s="290"/>
      <c r="DL2" s="290"/>
      <c r="DM2" s="290"/>
      <c r="DN2" s="290"/>
      <c r="DO2" s="286"/>
    </row>
    <row r="3" spans="1:130" s="270" customFormat="1">
      <c r="A3" s="270" t="s">
        <v>2420</v>
      </c>
      <c r="B3" s="270" t="s">
        <v>1486</v>
      </c>
      <c r="C3" s="291" t="s">
        <v>2478</v>
      </c>
      <c r="D3" s="270" t="s">
        <v>2477</v>
      </c>
      <c r="E3" s="270" t="s">
        <v>2455</v>
      </c>
      <c r="F3" s="270" t="s">
        <v>1487</v>
      </c>
      <c r="G3" s="271" t="s">
        <v>1488</v>
      </c>
      <c r="H3" s="271">
        <v>2007</v>
      </c>
      <c r="I3" s="272" t="s">
        <v>2423</v>
      </c>
      <c r="J3" s="271" t="s">
        <v>991</v>
      </c>
      <c r="K3" s="271" t="s">
        <v>1489</v>
      </c>
      <c r="L3" s="275" t="s">
        <v>2457</v>
      </c>
      <c r="M3" s="271" t="s">
        <v>1490</v>
      </c>
      <c r="N3" s="272" t="s">
        <v>1491</v>
      </c>
      <c r="O3" s="271" t="s">
        <v>1492</v>
      </c>
      <c r="P3" s="273"/>
      <c r="Q3" s="271">
        <v>25</v>
      </c>
      <c r="R3" s="271">
        <v>8.3800000000000008</v>
      </c>
      <c r="S3" s="271"/>
      <c r="T3" s="271"/>
      <c r="U3" s="271"/>
      <c r="V3" s="271"/>
      <c r="W3" s="271" t="s">
        <v>1493</v>
      </c>
      <c r="X3" s="271" t="s">
        <v>2422</v>
      </c>
      <c r="Y3" s="271" t="s">
        <v>2422</v>
      </c>
      <c r="Z3" s="271" t="s">
        <v>1494</v>
      </c>
      <c r="AA3" s="271" t="s">
        <v>1495</v>
      </c>
      <c r="AB3" s="271" t="s">
        <v>1496</v>
      </c>
      <c r="AC3" s="275"/>
      <c r="AD3" s="275"/>
      <c r="AE3" s="275"/>
      <c r="AF3" s="271" t="s">
        <v>1497</v>
      </c>
      <c r="AG3" s="271" t="s">
        <v>1498</v>
      </c>
      <c r="AH3" s="271"/>
      <c r="AI3" s="271" t="s">
        <v>2419</v>
      </c>
      <c r="AJ3" s="271"/>
      <c r="AK3" s="271" t="s">
        <v>2424</v>
      </c>
      <c r="AL3" s="271" t="s">
        <v>1499</v>
      </c>
      <c r="AM3" s="271" t="s">
        <v>1500</v>
      </c>
      <c r="AN3" s="271"/>
      <c r="AO3" s="270">
        <v>71</v>
      </c>
      <c r="AQ3" s="271">
        <v>130</v>
      </c>
      <c r="AR3" s="271"/>
      <c r="AS3" s="271"/>
      <c r="AT3" s="271"/>
      <c r="AU3" s="271"/>
      <c r="AV3" s="271"/>
      <c r="AW3" s="271"/>
      <c r="AX3" s="271"/>
      <c r="AY3" s="271"/>
      <c r="AZ3" s="271"/>
      <c r="BA3" s="271"/>
      <c r="BB3" s="271"/>
      <c r="BC3" s="271"/>
      <c r="BD3" s="271"/>
      <c r="BE3" s="271"/>
      <c r="BF3" s="271"/>
      <c r="BG3" s="271"/>
      <c r="BH3" s="271"/>
      <c r="BI3" s="271"/>
      <c r="BJ3" s="271"/>
      <c r="BK3" s="271"/>
      <c r="BL3" s="271"/>
      <c r="BM3" s="271"/>
      <c r="BN3" s="271"/>
      <c r="BO3" s="271"/>
      <c r="BP3" s="271"/>
      <c r="BQ3" s="271"/>
      <c r="BR3" s="271"/>
      <c r="BS3" s="271"/>
      <c r="BT3" s="271"/>
      <c r="BU3" s="271"/>
      <c r="BV3" s="271"/>
      <c r="BW3" s="271"/>
      <c r="BX3" s="271"/>
      <c r="BY3" s="271"/>
      <c r="BZ3" s="271"/>
      <c r="CA3" s="271"/>
      <c r="CB3" s="271"/>
      <c r="CC3" s="271"/>
      <c r="CD3" s="271"/>
      <c r="CE3" s="271"/>
      <c r="CF3" s="271"/>
      <c r="CG3" s="271"/>
      <c r="CH3" s="271"/>
      <c r="CI3" s="271"/>
      <c r="CJ3" s="270">
        <v>17.41</v>
      </c>
      <c r="CK3" s="270">
        <v>5.03</v>
      </c>
      <c r="CN3" s="270">
        <v>16.559999999999999</v>
      </c>
      <c r="CO3" s="270">
        <v>4.45</v>
      </c>
      <c r="CP3" s="271"/>
      <c r="CQ3" s="271"/>
      <c r="CR3" s="271"/>
      <c r="CS3" s="271"/>
      <c r="CT3" s="271"/>
      <c r="CU3" s="271"/>
      <c r="CV3" s="271"/>
      <c r="CW3" s="271"/>
      <c r="CX3" s="271"/>
      <c r="CY3" s="271"/>
      <c r="CZ3" s="271"/>
      <c r="DA3" s="271"/>
      <c r="DB3" s="271"/>
      <c r="DC3" s="271"/>
      <c r="DD3" s="271"/>
      <c r="DE3" s="271"/>
      <c r="DF3" s="271"/>
      <c r="DG3" s="271"/>
      <c r="DH3" s="271"/>
      <c r="DI3" s="270" t="s">
        <v>1904</v>
      </c>
      <c r="DN3" s="274" t="s">
        <v>1501</v>
      </c>
      <c r="DO3" s="271"/>
      <c r="DP3" s="270" t="s">
        <v>2421</v>
      </c>
      <c r="DQ3" s="275">
        <v>1</v>
      </c>
      <c r="DR3" s="275">
        <v>1</v>
      </c>
      <c r="DS3" s="275">
        <v>1</v>
      </c>
      <c r="DT3" s="275">
        <v>0</v>
      </c>
      <c r="DU3" s="275">
        <v>2</v>
      </c>
      <c r="DV3" s="275">
        <v>1</v>
      </c>
      <c r="DW3" s="275">
        <v>1</v>
      </c>
      <c r="DX3" s="275">
        <v>1</v>
      </c>
      <c r="DY3" s="275">
        <f t="shared" ref="DY3" si="0">DQ3+DR3+DS3+DT3+DU3+DV3+DW3+DX3</f>
        <v>8</v>
      </c>
      <c r="DZ3" s="275"/>
    </row>
    <row r="4" spans="1:130" s="291" customFormat="1">
      <c r="A4" s="291" t="s">
        <v>2420</v>
      </c>
      <c r="B4" s="291" t="s">
        <v>1486</v>
      </c>
      <c r="C4" s="291" t="s">
        <v>2478</v>
      </c>
      <c r="D4" s="270" t="s">
        <v>2477</v>
      </c>
      <c r="E4" s="291" t="s">
        <v>2455</v>
      </c>
      <c r="F4" s="291" t="s">
        <v>1487</v>
      </c>
      <c r="G4" s="292" t="s">
        <v>1488</v>
      </c>
      <c r="H4" s="293">
        <v>2007</v>
      </c>
      <c r="I4" s="292" t="s">
        <v>2423</v>
      </c>
      <c r="J4" s="292" t="s">
        <v>991</v>
      </c>
      <c r="K4" s="292" t="s">
        <v>1489</v>
      </c>
      <c r="L4" t="s">
        <v>2457</v>
      </c>
      <c r="M4" s="292" t="s">
        <v>1490</v>
      </c>
      <c r="N4" s="292" t="s">
        <v>1491</v>
      </c>
      <c r="O4" s="292" t="s">
        <v>1492</v>
      </c>
      <c r="P4" s="295"/>
      <c r="Q4" s="292">
        <v>25</v>
      </c>
      <c r="R4" s="293">
        <v>8.3800000000000008</v>
      </c>
      <c r="S4" s="292"/>
      <c r="T4" s="292"/>
      <c r="U4" s="292"/>
      <c r="V4" s="292"/>
      <c r="W4" s="293" t="s">
        <v>1493</v>
      </c>
      <c r="X4" s="293" t="s">
        <v>2422</v>
      </c>
      <c r="Y4" s="293" t="s">
        <v>2422</v>
      </c>
      <c r="Z4" s="293" t="s">
        <v>1494</v>
      </c>
      <c r="AA4" s="293" t="s">
        <v>1495</v>
      </c>
      <c r="AB4" s="292" t="s">
        <v>1496</v>
      </c>
      <c r="AC4"/>
      <c r="AD4"/>
      <c r="AE4"/>
      <c r="AF4" s="292" t="s">
        <v>1497</v>
      </c>
      <c r="AG4" s="292" t="s">
        <v>1498</v>
      </c>
      <c r="AH4" s="293"/>
      <c r="AI4" s="293" t="s">
        <v>2419</v>
      </c>
      <c r="AJ4" s="292"/>
      <c r="AK4" s="293" t="s">
        <v>2424</v>
      </c>
      <c r="AL4" s="293" t="s">
        <v>1499</v>
      </c>
      <c r="AM4" s="292" t="s">
        <v>1503</v>
      </c>
      <c r="AN4" s="292"/>
      <c r="AO4" s="292">
        <v>31</v>
      </c>
      <c r="AP4" s="292"/>
      <c r="AQ4" s="292">
        <v>163</v>
      </c>
      <c r="AR4" s="292"/>
      <c r="AS4" s="292"/>
      <c r="AT4" s="292"/>
      <c r="AU4" s="292"/>
      <c r="AV4" s="292"/>
      <c r="AW4" s="292"/>
      <c r="AX4" s="292"/>
      <c r="AY4" s="292"/>
      <c r="AZ4" s="292"/>
      <c r="BA4" s="292"/>
      <c r="BB4" s="292"/>
      <c r="BC4" s="292"/>
      <c r="BD4" s="292"/>
      <c r="BE4" s="292"/>
      <c r="BF4" s="292"/>
      <c r="BG4" s="292"/>
      <c r="BH4" s="292"/>
      <c r="BI4" s="292"/>
      <c r="BJ4" s="292"/>
      <c r="BK4" s="292"/>
      <c r="BL4" s="292"/>
      <c r="BM4" s="292"/>
      <c r="BN4" s="292"/>
      <c r="BO4" s="292"/>
      <c r="BP4" s="292"/>
      <c r="BQ4" s="292"/>
      <c r="BR4" s="292"/>
      <c r="BS4" s="292"/>
      <c r="BT4" s="292"/>
      <c r="BU4" s="292"/>
      <c r="BV4" s="292"/>
      <c r="BW4" s="292"/>
      <c r="BX4" s="292"/>
      <c r="BY4" s="292"/>
      <c r="BZ4" s="292"/>
      <c r="CA4" s="292"/>
      <c r="CB4" s="292"/>
      <c r="CC4" s="292"/>
      <c r="CD4" s="292"/>
      <c r="CE4" s="292"/>
      <c r="CF4" s="292"/>
      <c r="CG4" s="292"/>
      <c r="CH4" s="292"/>
      <c r="CI4" s="292"/>
      <c r="CJ4" s="292">
        <v>13.65</v>
      </c>
      <c r="CK4" s="291">
        <v>4.97</v>
      </c>
      <c r="CN4" s="291">
        <v>11.4</v>
      </c>
      <c r="CO4" s="292">
        <v>4.47</v>
      </c>
      <c r="CP4" s="292"/>
      <c r="CQ4" s="292"/>
      <c r="CR4" s="292"/>
      <c r="CS4" s="292"/>
      <c r="CT4" s="292"/>
      <c r="CU4" s="292"/>
      <c r="CV4" s="292"/>
      <c r="CW4" s="292"/>
      <c r="CX4" s="292"/>
      <c r="CY4" s="292"/>
      <c r="CZ4" s="292"/>
      <c r="DA4" s="292"/>
      <c r="DB4" s="292"/>
      <c r="DC4" s="292"/>
      <c r="DD4" s="292"/>
      <c r="DE4" s="292"/>
      <c r="DF4" s="292"/>
      <c r="DG4" s="292"/>
      <c r="DH4" s="292"/>
      <c r="DI4" s="291" t="s">
        <v>1904</v>
      </c>
      <c r="DJ4" s="294"/>
      <c r="DK4" s="294"/>
      <c r="DL4" s="294"/>
      <c r="DM4" s="294">
        <v>0.04</v>
      </c>
      <c r="DN4" s="294" t="s">
        <v>1501</v>
      </c>
      <c r="DO4" s="292"/>
      <c r="DP4" s="291" t="s">
        <v>2421</v>
      </c>
      <c r="DQ4">
        <v>1</v>
      </c>
      <c r="DR4">
        <v>1</v>
      </c>
      <c r="DS4">
        <v>1</v>
      </c>
      <c r="DT4">
        <v>0</v>
      </c>
      <c r="DU4">
        <v>2</v>
      </c>
      <c r="DV4">
        <v>1</v>
      </c>
      <c r="DW4">
        <v>1</v>
      </c>
      <c r="DX4">
        <v>1</v>
      </c>
      <c r="DY4">
        <f t="shared" ref="DY4:DY11" si="1">DQ4+DR4+DS4+DT4+DU4+DV4+DW4+DX4</f>
        <v>8</v>
      </c>
    </row>
    <row r="5" spans="1:130" s="291" customFormat="1">
      <c r="A5" s="291" t="s">
        <v>2420</v>
      </c>
      <c r="B5" s="291" t="s">
        <v>1486</v>
      </c>
      <c r="C5" s="291" t="s">
        <v>2478</v>
      </c>
      <c r="D5" s="270" t="s">
        <v>2477</v>
      </c>
      <c r="E5" s="291" t="s">
        <v>2455</v>
      </c>
      <c r="F5" s="291" t="s">
        <v>1487</v>
      </c>
      <c r="G5" s="292" t="s">
        <v>1488</v>
      </c>
      <c r="H5" s="293">
        <v>2007</v>
      </c>
      <c r="I5" s="292" t="s">
        <v>2423</v>
      </c>
      <c r="J5" s="292" t="s">
        <v>991</v>
      </c>
      <c r="K5" s="292" t="s">
        <v>1489</v>
      </c>
      <c r="L5" t="s">
        <v>2457</v>
      </c>
      <c r="M5" s="292" t="s">
        <v>1490</v>
      </c>
      <c r="N5" s="292" t="s">
        <v>1491</v>
      </c>
      <c r="O5" s="292" t="s">
        <v>1492</v>
      </c>
      <c r="P5" s="295"/>
      <c r="Q5" s="292">
        <v>25</v>
      </c>
      <c r="R5" s="293">
        <v>8.3800000000000008</v>
      </c>
      <c r="S5" s="292"/>
      <c r="T5" s="292"/>
      <c r="U5" s="292"/>
      <c r="V5" s="292"/>
      <c r="W5" s="293" t="s">
        <v>1493</v>
      </c>
      <c r="X5" s="293" t="s">
        <v>2422</v>
      </c>
      <c r="Y5" s="293" t="s">
        <v>2422</v>
      </c>
      <c r="Z5" s="293" t="s">
        <v>1494</v>
      </c>
      <c r="AA5" s="293" t="s">
        <v>1495</v>
      </c>
      <c r="AB5" s="292" t="s">
        <v>1496</v>
      </c>
      <c r="AC5"/>
      <c r="AD5"/>
      <c r="AE5"/>
      <c r="AF5" s="292" t="s">
        <v>1497</v>
      </c>
      <c r="AG5" s="292" t="s">
        <v>1498</v>
      </c>
      <c r="AH5" s="293"/>
      <c r="AI5" s="293" t="s">
        <v>2419</v>
      </c>
      <c r="AJ5" s="292"/>
      <c r="AK5" s="293" t="s">
        <v>2424</v>
      </c>
      <c r="AL5" s="293" t="s">
        <v>1499</v>
      </c>
      <c r="AM5" s="292" t="s">
        <v>1504</v>
      </c>
      <c r="AN5" s="292"/>
      <c r="AO5" s="292">
        <v>12</v>
      </c>
      <c r="AP5" s="292"/>
      <c r="AQ5" s="292">
        <v>146</v>
      </c>
      <c r="AR5" s="292"/>
      <c r="AS5" s="292"/>
      <c r="AT5" s="292"/>
      <c r="AU5" s="292"/>
      <c r="AV5" s="292"/>
      <c r="AW5" s="292"/>
      <c r="AX5" s="292"/>
      <c r="AY5" s="292"/>
      <c r="AZ5" s="292"/>
      <c r="BA5" s="292"/>
      <c r="BB5" s="292"/>
      <c r="BC5" s="292"/>
      <c r="BD5" s="292"/>
      <c r="BE5" s="292"/>
      <c r="BF5" s="292"/>
      <c r="BG5" s="292"/>
      <c r="BH5" s="292"/>
      <c r="BI5" s="292"/>
      <c r="BJ5" s="292"/>
      <c r="BK5" s="292"/>
      <c r="BL5" s="292"/>
      <c r="BM5" s="292"/>
      <c r="BN5" s="292"/>
      <c r="BO5" s="292"/>
      <c r="BP5" s="292"/>
      <c r="BQ5" s="292"/>
      <c r="BR5" s="292"/>
      <c r="BS5" s="292"/>
      <c r="BT5" s="292"/>
      <c r="BU5" s="292"/>
      <c r="BV5" s="292"/>
      <c r="BW5" s="292"/>
      <c r="BX5" s="292"/>
      <c r="BY5" s="292"/>
      <c r="BZ5" s="292"/>
      <c r="CA5" s="292"/>
      <c r="CB5" s="292"/>
      <c r="CC5" s="292"/>
      <c r="CD5" s="292"/>
      <c r="CE5" s="292"/>
      <c r="CF5" s="292"/>
      <c r="CG5" s="292"/>
      <c r="CH5" s="292"/>
      <c r="CI5" s="292"/>
      <c r="CJ5" s="291">
        <v>14.67</v>
      </c>
      <c r="CK5" s="291">
        <v>5.76</v>
      </c>
      <c r="CN5" s="291">
        <v>11.15</v>
      </c>
      <c r="CO5" s="291">
        <v>4.32</v>
      </c>
      <c r="CP5" s="292"/>
      <c r="CQ5" s="292"/>
      <c r="CR5" s="292"/>
      <c r="CS5" s="292"/>
      <c r="CT5" s="292"/>
      <c r="CU5" s="292"/>
      <c r="CV5" s="292"/>
      <c r="CW5" s="292"/>
      <c r="CX5" s="292"/>
      <c r="CY5" s="292"/>
      <c r="CZ5" s="292"/>
      <c r="DA5" s="292"/>
      <c r="DB5" s="292"/>
      <c r="DC5" s="292"/>
      <c r="DD5" s="292"/>
      <c r="DE5" s="292"/>
      <c r="DF5" s="292"/>
      <c r="DG5" s="292"/>
      <c r="DH5" s="292"/>
      <c r="DI5" s="291" t="s">
        <v>1904</v>
      </c>
      <c r="DJ5" s="294"/>
      <c r="DK5" s="294"/>
      <c r="DL5" s="291" t="s">
        <v>1505</v>
      </c>
      <c r="DM5" s="294">
        <v>4.7E-2</v>
      </c>
      <c r="DN5" s="294" t="s">
        <v>1501</v>
      </c>
      <c r="DO5" s="292"/>
      <c r="DP5" s="291" t="s">
        <v>2421</v>
      </c>
      <c r="DQ5">
        <v>1</v>
      </c>
      <c r="DR5">
        <v>1</v>
      </c>
      <c r="DS5">
        <v>1</v>
      </c>
      <c r="DT5">
        <v>0</v>
      </c>
      <c r="DU5">
        <v>2</v>
      </c>
      <c r="DV5">
        <v>1</v>
      </c>
      <c r="DW5">
        <v>1</v>
      </c>
      <c r="DX5">
        <v>1</v>
      </c>
      <c r="DY5">
        <f t="shared" si="1"/>
        <v>8</v>
      </c>
    </row>
    <row r="6" spans="1:130" s="291" customFormat="1">
      <c r="A6" s="291" t="s">
        <v>2420</v>
      </c>
      <c r="B6" s="291" t="s">
        <v>1486</v>
      </c>
      <c r="C6" s="291" t="s">
        <v>2478</v>
      </c>
      <c r="D6" s="270" t="s">
        <v>2477</v>
      </c>
      <c r="E6" s="291" t="s">
        <v>2455</v>
      </c>
      <c r="F6" s="291" t="s">
        <v>1487</v>
      </c>
      <c r="G6" s="292" t="s">
        <v>1488</v>
      </c>
      <c r="H6" s="293">
        <v>2007</v>
      </c>
      <c r="I6" s="292" t="s">
        <v>2423</v>
      </c>
      <c r="J6" s="292" t="s">
        <v>991</v>
      </c>
      <c r="K6" s="292" t="s">
        <v>1489</v>
      </c>
      <c r="L6" t="s">
        <v>2457</v>
      </c>
      <c r="M6" s="292" t="s">
        <v>1490</v>
      </c>
      <c r="N6" s="292" t="s">
        <v>1491</v>
      </c>
      <c r="O6" s="292" t="s">
        <v>1492</v>
      </c>
      <c r="P6" s="295"/>
      <c r="Q6" s="292">
        <v>25</v>
      </c>
      <c r="R6" s="293">
        <v>8.3800000000000008</v>
      </c>
      <c r="S6" s="292"/>
      <c r="T6" s="292"/>
      <c r="U6" s="292"/>
      <c r="V6" s="292"/>
      <c r="W6" s="293" t="s">
        <v>1493</v>
      </c>
      <c r="X6" s="293" t="s">
        <v>2422</v>
      </c>
      <c r="Y6" s="293" t="s">
        <v>2422</v>
      </c>
      <c r="Z6" s="293" t="s">
        <v>1494</v>
      </c>
      <c r="AA6" s="293" t="s">
        <v>1495</v>
      </c>
      <c r="AB6" s="292" t="s">
        <v>1496</v>
      </c>
      <c r="AC6"/>
      <c r="AD6"/>
      <c r="AE6"/>
      <c r="AF6" s="292" t="s">
        <v>1497</v>
      </c>
      <c r="AG6" s="292" t="s">
        <v>1498</v>
      </c>
      <c r="AH6" s="293"/>
      <c r="AI6" s="293" t="s">
        <v>2419</v>
      </c>
      <c r="AJ6" s="292"/>
      <c r="AK6" s="293" t="s">
        <v>2424</v>
      </c>
      <c r="AL6" s="293" t="s">
        <v>1499</v>
      </c>
      <c r="AM6" s="292" t="s">
        <v>1506</v>
      </c>
      <c r="AN6" s="292"/>
      <c r="AO6" s="292">
        <v>10</v>
      </c>
      <c r="AP6" s="292"/>
      <c r="AQ6" s="292">
        <v>132</v>
      </c>
      <c r="AR6" s="292"/>
      <c r="AS6" s="292"/>
      <c r="AT6" s="292"/>
      <c r="AU6" s="292"/>
      <c r="AV6" s="292"/>
      <c r="AW6" s="292"/>
      <c r="AX6" s="292"/>
      <c r="AY6" s="292"/>
      <c r="AZ6" s="292"/>
      <c r="BA6" s="292"/>
      <c r="BB6" s="292"/>
      <c r="BC6" s="292"/>
      <c r="BD6" s="292"/>
      <c r="BE6" s="292"/>
      <c r="BF6" s="292"/>
      <c r="BG6" s="292"/>
      <c r="BH6" s="292"/>
      <c r="BI6" s="292"/>
      <c r="BJ6" s="292"/>
      <c r="BK6" s="292"/>
      <c r="BL6" s="292"/>
      <c r="BM6" s="292"/>
      <c r="BN6" s="292"/>
      <c r="BO6" s="292"/>
      <c r="BP6" s="292"/>
      <c r="BQ6" s="292"/>
      <c r="BR6" s="292"/>
      <c r="BS6" s="292"/>
      <c r="BT6" s="292"/>
      <c r="BU6" s="292"/>
      <c r="BV6" s="292"/>
      <c r="BW6" s="292"/>
      <c r="BX6" s="292"/>
      <c r="BY6" s="292"/>
      <c r="BZ6" s="292"/>
      <c r="CA6" s="292"/>
      <c r="CB6" s="292"/>
      <c r="CC6" s="292"/>
      <c r="CD6" s="292"/>
      <c r="CE6" s="292"/>
      <c r="CF6" s="292"/>
      <c r="CG6" s="292"/>
      <c r="CH6" s="292"/>
      <c r="CI6" s="292"/>
      <c r="CJ6" s="291">
        <v>13.9</v>
      </c>
      <c r="CK6" s="291">
        <v>5.3</v>
      </c>
      <c r="CN6" s="291">
        <v>10.64</v>
      </c>
      <c r="CO6" s="291">
        <v>4.4800000000000004</v>
      </c>
      <c r="CP6" s="292"/>
      <c r="CQ6" s="292"/>
      <c r="CR6" s="292"/>
      <c r="CS6" s="292"/>
      <c r="CT6" s="292"/>
      <c r="CU6" s="292"/>
      <c r="CV6" s="292"/>
      <c r="CW6" s="292"/>
      <c r="CX6" s="292"/>
      <c r="CY6" s="292"/>
      <c r="CZ6" s="292"/>
      <c r="DA6" s="292"/>
      <c r="DB6" s="292"/>
      <c r="DC6" s="292"/>
      <c r="DD6" s="292"/>
      <c r="DE6" s="292"/>
      <c r="DF6" s="292"/>
      <c r="DG6" s="292"/>
      <c r="DH6" s="292"/>
      <c r="DI6" s="291" t="s">
        <v>1904</v>
      </c>
      <c r="DJ6" s="294"/>
      <c r="DK6" s="294"/>
      <c r="DL6" s="291" t="s">
        <v>1507</v>
      </c>
      <c r="DM6" s="291">
        <v>0.04</v>
      </c>
      <c r="DN6" s="294" t="s">
        <v>1501</v>
      </c>
      <c r="DO6" s="292"/>
      <c r="DP6" s="291" t="s">
        <v>2421</v>
      </c>
      <c r="DQ6">
        <v>1</v>
      </c>
      <c r="DR6">
        <v>1</v>
      </c>
      <c r="DS6">
        <v>1</v>
      </c>
      <c r="DT6">
        <v>0</v>
      </c>
      <c r="DU6">
        <v>2</v>
      </c>
      <c r="DV6">
        <v>1</v>
      </c>
      <c r="DW6">
        <v>1</v>
      </c>
      <c r="DX6">
        <v>1</v>
      </c>
      <c r="DY6">
        <f t="shared" si="1"/>
        <v>8</v>
      </c>
    </row>
    <row r="7" spans="1:130" s="270" customFormat="1">
      <c r="A7" s="270" t="s">
        <v>2420</v>
      </c>
      <c r="B7" s="270" t="s">
        <v>1486</v>
      </c>
      <c r="C7" s="291" t="s">
        <v>2478</v>
      </c>
      <c r="D7" s="270" t="s">
        <v>2477</v>
      </c>
      <c r="E7" s="270" t="s">
        <v>2455</v>
      </c>
      <c r="F7" s="270" t="s">
        <v>1487</v>
      </c>
      <c r="G7" s="272" t="s">
        <v>1488</v>
      </c>
      <c r="H7" s="271">
        <v>2007</v>
      </c>
      <c r="I7" s="272" t="s">
        <v>2423</v>
      </c>
      <c r="J7" s="271" t="s">
        <v>991</v>
      </c>
      <c r="K7" s="271" t="s">
        <v>1489</v>
      </c>
      <c r="L7" s="275" t="s">
        <v>2457</v>
      </c>
      <c r="M7" s="271" t="s">
        <v>1490</v>
      </c>
      <c r="N7" s="272" t="s">
        <v>1491</v>
      </c>
      <c r="O7" s="271" t="s">
        <v>1492</v>
      </c>
      <c r="P7" s="296"/>
      <c r="Q7" s="271">
        <v>25</v>
      </c>
      <c r="R7" s="271">
        <v>8.3800000000000008</v>
      </c>
      <c r="S7" s="272"/>
      <c r="T7" s="272"/>
      <c r="U7" s="272"/>
      <c r="V7" s="272"/>
      <c r="W7" s="271" t="s">
        <v>1493</v>
      </c>
      <c r="X7" s="271" t="s">
        <v>2422</v>
      </c>
      <c r="Y7" s="271" t="s">
        <v>2422</v>
      </c>
      <c r="Z7" s="271" t="s">
        <v>1494</v>
      </c>
      <c r="AA7" s="271" t="s">
        <v>1495</v>
      </c>
      <c r="AB7" s="271" t="s">
        <v>1496</v>
      </c>
      <c r="AC7" s="275"/>
      <c r="AD7" s="275"/>
      <c r="AE7" s="275"/>
      <c r="AF7" s="272" t="s">
        <v>1521</v>
      </c>
      <c r="AG7" s="272" t="s">
        <v>1522</v>
      </c>
      <c r="AH7" s="272"/>
      <c r="AI7" s="271" t="s">
        <v>2419</v>
      </c>
      <c r="AJ7" s="272"/>
      <c r="AK7" s="271" t="s">
        <v>2424</v>
      </c>
      <c r="AL7" s="271" t="s">
        <v>1499</v>
      </c>
      <c r="AM7" s="271" t="s">
        <v>1500</v>
      </c>
      <c r="AN7" s="272"/>
      <c r="AO7" s="270">
        <v>71</v>
      </c>
      <c r="AQ7" s="271">
        <v>130</v>
      </c>
      <c r="AR7" s="271"/>
      <c r="AS7" s="271"/>
      <c r="AT7" s="272"/>
      <c r="AU7" s="272"/>
      <c r="AV7" s="272"/>
      <c r="AW7" s="272"/>
      <c r="AX7" s="272"/>
      <c r="AY7" s="272"/>
      <c r="AZ7" s="272"/>
      <c r="BA7" s="272"/>
      <c r="BB7" s="272"/>
      <c r="BC7" s="272"/>
      <c r="BD7" s="272"/>
      <c r="BE7" s="272"/>
      <c r="BF7" s="272"/>
      <c r="BG7" s="272"/>
      <c r="BH7" s="272"/>
      <c r="BI7" s="272"/>
      <c r="BJ7" s="272"/>
      <c r="BK7" s="272"/>
      <c r="BL7" s="272"/>
      <c r="BM7" s="272"/>
      <c r="BN7" s="272"/>
      <c r="BO7" s="272"/>
      <c r="BP7" s="272"/>
      <c r="BQ7" s="272"/>
      <c r="BR7" s="272"/>
      <c r="BS7" s="272"/>
      <c r="BT7" s="272"/>
      <c r="BU7" s="272"/>
      <c r="BV7" s="272"/>
      <c r="BW7" s="272"/>
      <c r="BX7" s="272"/>
      <c r="BY7" s="272"/>
      <c r="BZ7" s="272"/>
      <c r="CA7" s="272"/>
      <c r="CB7" s="272"/>
      <c r="CC7" s="272"/>
      <c r="CD7" s="272"/>
      <c r="CE7" s="272"/>
      <c r="CF7" s="272"/>
      <c r="CG7" s="272"/>
      <c r="CH7" s="272"/>
      <c r="CI7" s="272"/>
      <c r="CJ7" s="270">
        <v>14.51</v>
      </c>
      <c r="CK7" s="270">
        <v>6.42</v>
      </c>
      <c r="CN7" s="270">
        <v>15.66</v>
      </c>
      <c r="CO7" s="270">
        <v>6.29</v>
      </c>
      <c r="CP7" s="272"/>
      <c r="CQ7" s="272"/>
      <c r="CR7" s="272"/>
      <c r="CS7" s="272"/>
      <c r="CT7" s="272"/>
      <c r="CU7" s="272"/>
      <c r="CV7" s="272"/>
      <c r="CW7" s="272"/>
      <c r="CX7" s="272"/>
      <c r="CY7" s="272"/>
      <c r="CZ7" s="272"/>
      <c r="DA7" s="272"/>
      <c r="DB7" s="272"/>
      <c r="DC7" s="272"/>
      <c r="DD7" s="272"/>
      <c r="DE7" s="272"/>
      <c r="DF7" s="272"/>
      <c r="DG7" s="272"/>
      <c r="DH7" s="272"/>
      <c r="DJ7" s="274"/>
      <c r="DK7" s="274"/>
      <c r="DN7" s="274"/>
      <c r="DO7" s="272"/>
      <c r="DP7" s="270" t="s">
        <v>2421</v>
      </c>
      <c r="DQ7" s="275">
        <v>1</v>
      </c>
      <c r="DR7" s="275">
        <v>1</v>
      </c>
      <c r="DS7" s="275">
        <v>1</v>
      </c>
      <c r="DT7" s="275">
        <v>0</v>
      </c>
      <c r="DU7" s="275">
        <v>2</v>
      </c>
      <c r="DV7" s="275">
        <v>1</v>
      </c>
      <c r="DW7" s="275">
        <v>1</v>
      </c>
      <c r="DX7" s="275">
        <v>1</v>
      </c>
      <c r="DY7" s="275">
        <f t="shared" si="1"/>
        <v>8</v>
      </c>
    </row>
    <row r="8" spans="1:130" s="291" customFormat="1">
      <c r="A8" s="291" t="s">
        <v>2420</v>
      </c>
      <c r="B8" s="291" t="s">
        <v>1486</v>
      </c>
      <c r="C8" s="291" t="s">
        <v>2478</v>
      </c>
      <c r="D8" s="270" t="s">
        <v>2477</v>
      </c>
      <c r="E8" s="291" t="s">
        <v>2455</v>
      </c>
      <c r="F8" s="291" t="s">
        <v>1487</v>
      </c>
      <c r="G8" s="292" t="s">
        <v>1488</v>
      </c>
      <c r="H8" s="293">
        <v>2007</v>
      </c>
      <c r="I8" s="292" t="s">
        <v>2423</v>
      </c>
      <c r="J8" s="292" t="s">
        <v>991</v>
      </c>
      <c r="K8" s="292" t="s">
        <v>1489</v>
      </c>
      <c r="L8" t="s">
        <v>2457</v>
      </c>
      <c r="M8" s="292" t="s">
        <v>1490</v>
      </c>
      <c r="N8" s="292" t="s">
        <v>1491</v>
      </c>
      <c r="O8" s="292" t="s">
        <v>1492</v>
      </c>
      <c r="P8" s="295"/>
      <c r="Q8" s="292">
        <v>25</v>
      </c>
      <c r="R8" s="293">
        <v>8.3800000000000008</v>
      </c>
      <c r="S8" s="292"/>
      <c r="T8" s="292"/>
      <c r="U8" s="292"/>
      <c r="V8" s="292"/>
      <c r="W8" s="293" t="s">
        <v>1493</v>
      </c>
      <c r="X8" s="293" t="s">
        <v>2422</v>
      </c>
      <c r="Y8" s="293" t="s">
        <v>2422</v>
      </c>
      <c r="Z8" s="293" t="s">
        <v>1494</v>
      </c>
      <c r="AA8" s="293" t="s">
        <v>1495</v>
      </c>
      <c r="AB8" s="292" t="s">
        <v>1496</v>
      </c>
      <c r="AC8"/>
      <c r="AD8"/>
      <c r="AE8"/>
      <c r="AF8" s="292" t="s">
        <v>1521</v>
      </c>
      <c r="AG8" s="292" t="s">
        <v>1522</v>
      </c>
      <c r="AH8" s="292"/>
      <c r="AI8" s="293" t="s">
        <v>2419</v>
      </c>
      <c r="AJ8" s="292"/>
      <c r="AK8" s="293" t="s">
        <v>2424</v>
      </c>
      <c r="AL8" s="293" t="s">
        <v>1499</v>
      </c>
      <c r="AM8" s="292" t="s">
        <v>1503</v>
      </c>
      <c r="AN8" s="292"/>
      <c r="AO8" s="292">
        <v>31</v>
      </c>
      <c r="AP8" s="292"/>
      <c r="AQ8" s="292">
        <v>163</v>
      </c>
      <c r="AR8" s="292"/>
      <c r="AS8" s="292"/>
      <c r="AT8" s="292"/>
      <c r="AU8" s="292"/>
      <c r="AV8" s="292"/>
      <c r="AW8" s="292"/>
      <c r="AX8" s="292"/>
      <c r="AY8" s="292"/>
      <c r="AZ8" s="292"/>
      <c r="BA8" s="292"/>
      <c r="BB8" s="292"/>
      <c r="BC8" s="292"/>
      <c r="BD8" s="292"/>
      <c r="BE8" s="292"/>
      <c r="BF8" s="292"/>
      <c r="BG8" s="292"/>
      <c r="BH8" s="292"/>
      <c r="BI8" s="292"/>
      <c r="BJ8" s="292"/>
      <c r="BK8" s="292"/>
      <c r="BL8" s="292"/>
      <c r="BM8" s="292"/>
      <c r="BN8" s="292"/>
      <c r="BO8" s="292"/>
      <c r="BP8" s="292"/>
      <c r="BQ8" s="292"/>
      <c r="BR8" s="292"/>
      <c r="BS8" s="292"/>
      <c r="BT8" s="292"/>
      <c r="BU8" s="292"/>
      <c r="BV8" s="292"/>
      <c r="BW8" s="292"/>
      <c r="BX8" s="292"/>
      <c r="BY8" s="292"/>
      <c r="BZ8" s="292"/>
      <c r="CA8" s="292"/>
      <c r="CB8" s="292"/>
      <c r="CC8" s="292"/>
      <c r="CD8" s="292"/>
      <c r="CE8" s="292"/>
      <c r="CF8" s="292"/>
      <c r="CG8" s="297"/>
      <c r="CH8" s="292"/>
      <c r="CI8" s="292"/>
      <c r="CJ8" s="291">
        <v>15.52</v>
      </c>
      <c r="CK8" s="291">
        <v>5.22</v>
      </c>
      <c r="CN8" s="291">
        <v>15.82</v>
      </c>
      <c r="CO8" s="291">
        <v>6.07</v>
      </c>
      <c r="CP8" s="292"/>
      <c r="CQ8" s="292"/>
      <c r="CR8" s="292"/>
      <c r="CS8" s="292"/>
      <c r="CT8" s="292"/>
      <c r="CU8" s="292"/>
      <c r="CV8" s="292"/>
      <c r="CW8" s="292"/>
      <c r="CX8" s="292"/>
      <c r="CY8" s="292"/>
      <c r="CZ8" s="292"/>
      <c r="DA8" s="292"/>
      <c r="DB8" s="292"/>
      <c r="DC8" s="292"/>
      <c r="DD8" s="292"/>
      <c r="DE8" s="292"/>
      <c r="DF8" s="292"/>
      <c r="DG8" s="292"/>
      <c r="DH8" s="292"/>
      <c r="DJ8" s="294"/>
      <c r="DK8" s="294"/>
      <c r="DN8" s="294"/>
      <c r="DO8" s="292"/>
      <c r="DP8" s="291" t="s">
        <v>2421</v>
      </c>
      <c r="DQ8">
        <v>1</v>
      </c>
      <c r="DR8">
        <v>1</v>
      </c>
      <c r="DS8">
        <v>1</v>
      </c>
      <c r="DT8">
        <v>0</v>
      </c>
      <c r="DU8">
        <v>2</v>
      </c>
      <c r="DV8">
        <v>1</v>
      </c>
      <c r="DW8">
        <v>1</v>
      </c>
      <c r="DX8">
        <v>1</v>
      </c>
      <c r="DY8">
        <f t="shared" si="1"/>
        <v>8</v>
      </c>
    </row>
    <row r="9" spans="1:130" s="291" customFormat="1">
      <c r="A9" s="291" t="s">
        <v>2420</v>
      </c>
      <c r="B9" s="291" t="s">
        <v>1486</v>
      </c>
      <c r="C9" s="291" t="s">
        <v>2478</v>
      </c>
      <c r="D9" s="270" t="s">
        <v>2477</v>
      </c>
      <c r="E9" s="291" t="s">
        <v>2455</v>
      </c>
      <c r="F9" s="291" t="s">
        <v>1487</v>
      </c>
      <c r="G9" s="292" t="s">
        <v>1488</v>
      </c>
      <c r="H9" s="293">
        <v>2007</v>
      </c>
      <c r="I9" s="292" t="s">
        <v>2423</v>
      </c>
      <c r="J9" s="292" t="s">
        <v>991</v>
      </c>
      <c r="K9" s="292" t="s">
        <v>1489</v>
      </c>
      <c r="L9" t="s">
        <v>2457</v>
      </c>
      <c r="M9" s="292" t="s">
        <v>1490</v>
      </c>
      <c r="N9" s="292" t="s">
        <v>1491</v>
      </c>
      <c r="O9" s="292" t="s">
        <v>1492</v>
      </c>
      <c r="P9" s="295"/>
      <c r="Q9" s="292">
        <v>25</v>
      </c>
      <c r="R9" s="293">
        <v>8.3800000000000008</v>
      </c>
      <c r="S9" s="292"/>
      <c r="T9" s="292"/>
      <c r="U9" s="292"/>
      <c r="V9" s="292"/>
      <c r="W9" s="293" t="s">
        <v>1493</v>
      </c>
      <c r="X9" s="293" t="s">
        <v>2422</v>
      </c>
      <c r="Y9" s="293" t="s">
        <v>2422</v>
      </c>
      <c r="Z9" s="293" t="s">
        <v>1494</v>
      </c>
      <c r="AA9" s="293" t="s">
        <v>1495</v>
      </c>
      <c r="AB9" s="292" t="s">
        <v>1496</v>
      </c>
      <c r="AC9"/>
      <c r="AD9"/>
      <c r="AE9"/>
      <c r="AF9" s="292" t="s">
        <v>1521</v>
      </c>
      <c r="AG9" s="292" t="s">
        <v>1522</v>
      </c>
      <c r="AH9" s="292"/>
      <c r="AI9" s="293" t="s">
        <v>2419</v>
      </c>
      <c r="AJ9" s="292"/>
      <c r="AK9" s="293" t="s">
        <v>2424</v>
      </c>
      <c r="AL9" s="293" t="s">
        <v>1499</v>
      </c>
      <c r="AM9" s="292" t="s">
        <v>1504</v>
      </c>
      <c r="AN9" s="292"/>
      <c r="AO9" s="292">
        <v>12</v>
      </c>
      <c r="AP9" s="292"/>
      <c r="AQ9" s="292">
        <v>146</v>
      </c>
      <c r="AR9" s="292"/>
      <c r="AS9" s="292"/>
      <c r="AT9" s="292"/>
      <c r="AU9" s="292"/>
      <c r="AV9" s="292"/>
      <c r="AW9" s="292"/>
      <c r="AX9" s="292"/>
      <c r="AY9" s="292"/>
      <c r="AZ9" s="292"/>
      <c r="BA9" s="292"/>
      <c r="BB9" s="292"/>
      <c r="BC9" s="292"/>
      <c r="BD9" s="292"/>
      <c r="BE9" s="292"/>
      <c r="BF9" s="292"/>
      <c r="BG9" s="292"/>
      <c r="BH9" s="292"/>
      <c r="BI9" s="292"/>
      <c r="BJ9" s="292"/>
      <c r="BK9" s="292"/>
      <c r="BL9" s="292"/>
      <c r="BM9" s="292"/>
      <c r="BN9" s="292"/>
      <c r="BO9" s="292"/>
      <c r="BP9" s="292"/>
      <c r="BQ9" s="292"/>
      <c r="BR9" s="292"/>
      <c r="BS9" s="292"/>
      <c r="BT9" s="292"/>
      <c r="BU9" s="292"/>
      <c r="BV9" s="292"/>
      <c r="BW9" s="292"/>
      <c r="BX9" s="292"/>
      <c r="BY9" s="292"/>
      <c r="BZ9" s="292"/>
      <c r="CA9" s="292"/>
      <c r="CB9" s="292"/>
      <c r="CC9" s="292"/>
      <c r="CD9" s="292"/>
      <c r="CE9" s="292"/>
      <c r="CF9" s="292"/>
      <c r="CG9" s="292"/>
      <c r="CH9" s="292"/>
      <c r="CI9" s="292"/>
      <c r="CJ9" s="291">
        <v>16</v>
      </c>
      <c r="CK9" s="291">
        <v>5.15</v>
      </c>
      <c r="CN9" s="291">
        <v>15.24</v>
      </c>
      <c r="CO9" s="291">
        <v>6.08</v>
      </c>
      <c r="CP9" s="292"/>
      <c r="CQ9" s="292"/>
      <c r="CR9" s="292"/>
      <c r="CS9" s="292"/>
      <c r="CT9" s="292"/>
      <c r="CU9" s="292"/>
      <c r="CV9" s="292"/>
      <c r="CW9" s="292"/>
      <c r="CX9" s="292"/>
      <c r="CY9" s="292"/>
      <c r="CZ9" s="292"/>
      <c r="DA9" s="292"/>
      <c r="DB9" s="292"/>
      <c r="DC9" s="292"/>
      <c r="DD9" s="292"/>
      <c r="DE9" s="292"/>
      <c r="DF9" s="292"/>
      <c r="DG9" s="292"/>
      <c r="DH9" s="292"/>
      <c r="DJ9" s="294"/>
      <c r="DK9" s="294"/>
      <c r="DN9" s="294"/>
      <c r="DO9" s="292"/>
      <c r="DP9" s="291" t="s">
        <v>2421</v>
      </c>
      <c r="DQ9">
        <v>1</v>
      </c>
      <c r="DR9">
        <v>1</v>
      </c>
      <c r="DS9">
        <v>1</v>
      </c>
      <c r="DT9">
        <v>0</v>
      </c>
      <c r="DU9">
        <v>2</v>
      </c>
      <c r="DV9">
        <v>1</v>
      </c>
      <c r="DW9">
        <v>1</v>
      </c>
      <c r="DX9">
        <v>1</v>
      </c>
      <c r="DY9">
        <f t="shared" si="1"/>
        <v>8</v>
      </c>
    </row>
    <row r="10" spans="1:130" s="291" customFormat="1">
      <c r="A10" s="291" t="s">
        <v>2420</v>
      </c>
      <c r="B10" s="291" t="s">
        <v>1486</v>
      </c>
      <c r="C10" s="291" t="s">
        <v>2478</v>
      </c>
      <c r="D10" s="270" t="s">
        <v>2477</v>
      </c>
      <c r="E10" s="291" t="s">
        <v>2455</v>
      </c>
      <c r="F10" s="291" t="s">
        <v>1487</v>
      </c>
      <c r="G10" s="292" t="s">
        <v>1488</v>
      </c>
      <c r="H10" s="293">
        <v>2007</v>
      </c>
      <c r="I10" s="292" t="s">
        <v>2423</v>
      </c>
      <c r="J10" s="292" t="s">
        <v>991</v>
      </c>
      <c r="K10" s="292" t="s">
        <v>1489</v>
      </c>
      <c r="L10" t="s">
        <v>2457</v>
      </c>
      <c r="M10" s="292" t="s">
        <v>1490</v>
      </c>
      <c r="N10" s="292" t="s">
        <v>1491</v>
      </c>
      <c r="O10" s="292" t="s">
        <v>1492</v>
      </c>
      <c r="P10" s="295"/>
      <c r="Q10" s="292">
        <v>25</v>
      </c>
      <c r="R10" s="293">
        <v>8.3800000000000008</v>
      </c>
      <c r="S10" s="292"/>
      <c r="T10" s="292"/>
      <c r="U10" s="292"/>
      <c r="V10" s="292"/>
      <c r="W10" s="293" t="s">
        <v>1493</v>
      </c>
      <c r="X10" s="293" t="s">
        <v>2422</v>
      </c>
      <c r="Y10" s="293" t="s">
        <v>2422</v>
      </c>
      <c r="Z10" s="293" t="s">
        <v>1494</v>
      </c>
      <c r="AA10" s="293" t="s">
        <v>1495</v>
      </c>
      <c r="AB10" s="292" t="s">
        <v>1496</v>
      </c>
      <c r="AC10"/>
      <c r="AD10"/>
      <c r="AE10"/>
      <c r="AF10" s="292" t="s">
        <v>1521</v>
      </c>
      <c r="AG10" s="292" t="s">
        <v>1522</v>
      </c>
      <c r="AH10" s="292"/>
      <c r="AI10" s="293" t="s">
        <v>2419</v>
      </c>
      <c r="AJ10" s="292"/>
      <c r="AK10" s="293" t="s">
        <v>2424</v>
      </c>
      <c r="AL10" s="293" t="s">
        <v>1499</v>
      </c>
      <c r="AM10" s="292" t="s">
        <v>1506</v>
      </c>
      <c r="AN10" s="292"/>
      <c r="AO10" s="292">
        <v>10</v>
      </c>
      <c r="AP10" s="292"/>
      <c r="AQ10" s="292">
        <v>132</v>
      </c>
      <c r="AR10" s="292"/>
      <c r="AS10" s="292"/>
      <c r="AT10" s="292"/>
      <c r="AU10" s="292"/>
      <c r="AV10" s="292"/>
      <c r="AW10" s="292"/>
      <c r="AX10" s="292"/>
      <c r="AY10" s="292"/>
      <c r="AZ10" s="292"/>
      <c r="BA10" s="292"/>
      <c r="BB10" s="292"/>
      <c r="BC10" s="292"/>
      <c r="BD10" s="292"/>
      <c r="BE10" s="292"/>
      <c r="BF10" s="292"/>
      <c r="BG10" s="292"/>
      <c r="BH10" s="292"/>
      <c r="BI10" s="292"/>
      <c r="BJ10" s="292"/>
      <c r="BK10" s="292"/>
      <c r="BL10" s="292"/>
      <c r="BM10" s="292"/>
      <c r="BN10" s="292"/>
      <c r="BO10" s="292"/>
      <c r="BP10" s="292"/>
      <c r="BQ10" s="292"/>
      <c r="BR10" s="292"/>
      <c r="BS10" s="292"/>
      <c r="BT10" s="292"/>
      <c r="BU10" s="292"/>
      <c r="BV10" s="292"/>
      <c r="BW10" s="292"/>
      <c r="BX10" s="292"/>
      <c r="BY10" s="292"/>
      <c r="BZ10" s="292"/>
      <c r="CA10" s="292"/>
      <c r="CB10" s="292"/>
      <c r="CC10" s="292"/>
      <c r="CD10" s="292"/>
      <c r="CE10" s="292"/>
      <c r="CF10" s="292"/>
      <c r="CG10" s="292"/>
      <c r="CH10" s="292"/>
      <c r="CI10" s="292"/>
      <c r="CJ10" s="291">
        <v>17.899999999999999</v>
      </c>
      <c r="CK10" s="291">
        <v>5.1100000000000003</v>
      </c>
      <c r="CN10" s="291">
        <v>14.86</v>
      </c>
      <c r="CO10" s="291">
        <v>6.33</v>
      </c>
      <c r="CP10" s="292"/>
      <c r="CQ10" s="292"/>
      <c r="CR10" s="292"/>
      <c r="CS10" s="292"/>
      <c r="CT10" s="292"/>
      <c r="CU10" s="292"/>
      <c r="CV10" s="292"/>
      <c r="CW10" s="292"/>
      <c r="CX10" s="292"/>
      <c r="CY10" s="292"/>
      <c r="CZ10" s="292"/>
      <c r="DA10" s="292"/>
      <c r="DB10" s="292"/>
      <c r="DC10" s="292"/>
      <c r="DD10" s="292"/>
      <c r="DE10" s="292"/>
      <c r="DF10" s="292"/>
      <c r="DG10" s="292"/>
      <c r="DH10" s="292"/>
      <c r="DJ10" s="294"/>
      <c r="DK10" s="294"/>
      <c r="DN10" s="294"/>
      <c r="DO10" s="292"/>
      <c r="DP10" s="291" t="s">
        <v>2421</v>
      </c>
      <c r="DQ10">
        <v>1</v>
      </c>
      <c r="DR10">
        <v>1</v>
      </c>
      <c r="DS10">
        <v>1</v>
      </c>
      <c r="DT10">
        <v>0</v>
      </c>
      <c r="DU10">
        <v>2</v>
      </c>
      <c r="DV10">
        <v>1</v>
      </c>
      <c r="DW10">
        <v>1</v>
      </c>
      <c r="DX10">
        <v>1</v>
      </c>
      <c r="DY10">
        <f t="shared" si="1"/>
        <v>8</v>
      </c>
    </row>
    <row r="11" spans="1:130" s="299" customFormat="1" ht="217.5" thickBot="1">
      <c r="A11" s="299" t="s">
        <v>2475</v>
      </c>
      <c r="B11" s="299" t="s">
        <v>1486</v>
      </c>
      <c r="E11" s="195" t="s">
        <v>2468</v>
      </c>
      <c r="F11" s="303" t="s">
        <v>1508</v>
      </c>
      <c r="G11" s="300" t="s">
        <v>1509</v>
      </c>
      <c r="H11" s="301">
        <v>2009</v>
      </c>
      <c r="I11" s="304" t="s">
        <v>1510</v>
      </c>
      <c r="J11" s="300" t="s">
        <v>1431</v>
      </c>
      <c r="K11" s="300" t="s">
        <v>1511</v>
      </c>
      <c r="L11" s="56" t="s">
        <v>2476</v>
      </c>
      <c r="M11" s="300" t="s">
        <v>1490</v>
      </c>
      <c r="N11" s="195" t="s">
        <v>2469</v>
      </c>
      <c r="P11" s="305" t="s">
        <v>1512</v>
      </c>
      <c r="X11" s="302" t="s">
        <v>1513</v>
      </c>
      <c r="Y11" s="302"/>
      <c r="Z11" s="302" t="s">
        <v>1514</v>
      </c>
      <c r="AA11" s="302" t="s">
        <v>1515</v>
      </c>
      <c r="AB11" s="300" t="s">
        <v>1516</v>
      </c>
      <c r="AF11" s="300" t="s">
        <v>2426</v>
      </c>
      <c r="AG11" s="300" t="s">
        <v>2474</v>
      </c>
      <c r="AH11" s="300"/>
      <c r="AI11" s="299" t="s">
        <v>2419</v>
      </c>
      <c r="AL11" s="302" t="s">
        <v>1499</v>
      </c>
      <c r="AM11" s="300" t="s">
        <v>1500</v>
      </c>
      <c r="AO11" s="300">
        <v>32</v>
      </c>
      <c r="AP11" s="300"/>
      <c r="AQ11" s="300">
        <v>78</v>
      </c>
      <c r="AR11" s="300"/>
      <c r="AS11" s="300"/>
      <c r="CJ11" s="299">
        <v>81</v>
      </c>
      <c r="CK11" s="299">
        <v>15.1</v>
      </c>
      <c r="CN11" s="299">
        <v>92.3</v>
      </c>
      <c r="CO11" s="299">
        <v>20.9</v>
      </c>
      <c r="DI11" s="299" t="s">
        <v>1904</v>
      </c>
      <c r="DL11" s="299" t="s">
        <v>2428</v>
      </c>
      <c r="DM11" s="299">
        <v>1.4E-2</v>
      </c>
      <c r="DN11" s="299" t="s">
        <v>2427</v>
      </c>
      <c r="DP11" s="299" t="s">
        <v>1517</v>
      </c>
      <c r="DQ11" s="299">
        <v>1</v>
      </c>
      <c r="DR11" s="299">
        <v>1</v>
      </c>
      <c r="DS11" s="299">
        <v>1</v>
      </c>
      <c r="DT11" s="299">
        <v>0</v>
      </c>
      <c r="DU11" s="299">
        <v>2</v>
      </c>
      <c r="DV11" s="299">
        <v>1</v>
      </c>
      <c r="DW11" s="299">
        <v>1</v>
      </c>
      <c r="DX11" s="299">
        <v>1</v>
      </c>
      <c r="DY11" s="299">
        <f t="shared" si="1"/>
        <v>8</v>
      </c>
    </row>
    <row r="12" spans="1:130" s="8" customFormat="1" ht="32" thickTop="1" thickBot="1">
      <c r="A12" s="299" t="s">
        <v>2475</v>
      </c>
      <c r="B12" s="8" t="s">
        <v>1486</v>
      </c>
      <c r="E12" s="8" t="s">
        <v>2468</v>
      </c>
      <c r="F12" s="306" t="s">
        <v>1508</v>
      </c>
      <c r="G12" s="298" t="s">
        <v>1509</v>
      </c>
      <c r="H12" s="286">
        <v>2009</v>
      </c>
      <c r="I12" s="194" t="s">
        <v>1510</v>
      </c>
      <c r="J12" s="298" t="s">
        <v>1431</v>
      </c>
      <c r="K12" s="298" t="s">
        <v>1511</v>
      </c>
      <c r="L12" s="298"/>
      <c r="M12" s="298" t="s">
        <v>1490</v>
      </c>
      <c r="N12" s="8" t="s">
        <v>2469</v>
      </c>
      <c r="P12" s="196" t="s">
        <v>1512</v>
      </c>
      <c r="X12" s="287" t="s">
        <v>1518</v>
      </c>
      <c r="Y12" s="287"/>
      <c r="Z12" s="287" t="s">
        <v>1514</v>
      </c>
      <c r="AA12" s="287" t="s">
        <v>1515</v>
      </c>
      <c r="AB12" s="298" t="s">
        <v>1516</v>
      </c>
      <c r="AF12" s="298" t="s">
        <v>2426</v>
      </c>
      <c r="AG12" s="298" t="s">
        <v>2474</v>
      </c>
      <c r="AH12" s="298" t="s">
        <v>89</v>
      </c>
      <c r="AI12" s="278" t="s">
        <v>2419</v>
      </c>
      <c r="AL12" s="281" t="s">
        <v>1499</v>
      </c>
      <c r="AM12" s="298" t="s">
        <v>1519</v>
      </c>
      <c r="AO12" s="298">
        <v>32</v>
      </c>
      <c r="AP12" s="298"/>
      <c r="AQ12" s="298">
        <v>78</v>
      </c>
      <c r="AR12" s="298"/>
      <c r="AS12" s="298"/>
      <c r="CJ12" s="8">
        <v>58.2</v>
      </c>
      <c r="CK12" s="8">
        <v>17</v>
      </c>
      <c r="CN12" s="8">
        <v>69.7</v>
      </c>
      <c r="CO12" s="8">
        <v>17.2</v>
      </c>
      <c r="DI12" s="8" t="s">
        <v>1904</v>
      </c>
      <c r="DL12" s="8" t="s">
        <v>2429</v>
      </c>
      <c r="DM12" s="8">
        <v>2E-3</v>
      </c>
      <c r="DN12" s="8" t="s">
        <v>2427</v>
      </c>
      <c r="DP12" s="194"/>
      <c r="DQ12" s="299">
        <v>1</v>
      </c>
      <c r="DR12" s="299">
        <v>1</v>
      </c>
      <c r="DS12" s="299">
        <v>1</v>
      </c>
      <c r="DT12" s="299">
        <v>0</v>
      </c>
      <c r="DU12" s="299">
        <v>2</v>
      </c>
      <c r="DV12" s="299">
        <v>1</v>
      </c>
      <c r="DW12" s="299">
        <v>1</v>
      </c>
      <c r="DX12" s="299">
        <v>1</v>
      </c>
      <c r="DY12" s="299">
        <f t="shared" ref="DY12:DY27" si="2">DQ12+DR12+DS12+DT12+DU12+DV12+DW12+DX12</f>
        <v>8</v>
      </c>
    </row>
    <row r="13" spans="1:130" s="197" customFormat="1" ht="16.5" thickTop="1" thickBot="1">
      <c r="A13" s="299" t="s">
        <v>2475</v>
      </c>
      <c r="B13" s="197" t="s">
        <v>1486</v>
      </c>
      <c r="E13" s="8" t="s">
        <v>2468</v>
      </c>
      <c r="F13" s="307" t="s">
        <v>1508</v>
      </c>
      <c r="G13" s="261" t="s">
        <v>1509</v>
      </c>
      <c r="H13" s="262">
        <v>2009</v>
      </c>
      <c r="I13" s="197" t="s">
        <v>1510</v>
      </c>
      <c r="J13" s="261" t="s">
        <v>1431</v>
      </c>
      <c r="K13" s="261" t="s">
        <v>1511</v>
      </c>
      <c r="L13" s="261"/>
      <c r="M13" s="261" t="s">
        <v>1490</v>
      </c>
      <c r="N13" s="8" t="s">
        <v>2469</v>
      </c>
      <c r="P13" s="199" t="s">
        <v>1512</v>
      </c>
      <c r="X13" s="263" t="s">
        <v>1518</v>
      </c>
      <c r="Y13" s="263"/>
      <c r="Z13" s="263" t="s">
        <v>1514</v>
      </c>
      <c r="AA13" s="263" t="s">
        <v>1515</v>
      </c>
      <c r="AB13" s="261" t="s">
        <v>1516</v>
      </c>
      <c r="AC13" s="8"/>
      <c r="AD13" s="8"/>
      <c r="AE13" s="8"/>
      <c r="AF13" s="261" t="s">
        <v>2426</v>
      </c>
      <c r="AG13" s="261" t="s">
        <v>2474</v>
      </c>
      <c r="AH13" s="261"/>
      <c r="AI13" s="278" t="s">
        <v>2419</v>
      </c>
      <c r="AJ13" s="8"/>
      <c r="AL13" s="302" t="s">
        <v>1499</v>
      </c>
      <c r="AM13" s="261" t="s">
        <v>1520</v>
      </c>
      <c r="AO13" s="261">
        <v>15</v>
      </c>
      <c r="AP13" s="261"/>
      <c r="AQ13" s="261">
        <v>69</v>
      </c>
      <c r="AR13" s="261"/>
      <c r="AS13" s="261"/>
      <c r="CJ13" s="197">
        <v>50.6</v>
      </c>
      <c r="CK13" s="197">
        <v>14</v>
      </c>
      <c r="CN13" s="197">
        <v>62.5</v>
      </c>
      <c r="CO13" s="197">
        <v>18.5</v>
      </c>
      <c r="DI13" s="8" t="s">
        <v>1904</v>
      </c>
      <c r="DL13" s="197" t="s">
        <v>2430</v>
      </c>
      <c r="DM13" s="197">
        <v>2E-3</v>
      </c>
      <c r="DN13" s="8" t="s">
        <v>2427</v>
      </c>
      <c r="DP13" s="204"/>
      <c r="DQ13" s="299">
        <v>1</v>
      </c>
      <c r="DR13" s="299">
        <v>1</v>
      </c>
      <c r="DS13" s="299">
        <v>1</v>
      </c>
      <c r="DT13" s="299">
        <v>0</v>
      </c>
      <c r="DU13" s="299">
        <v>2</v>
      </c>
      <c r="DV13" s="299">
        <v>1</v>
      </c>
      <c r="DW13" s="299">
        <v>1</v>
      </c>
      <c r="DX13" s="299">
        <v>1</v>
      </c>
      <c r="DY13" s="299">
        <f t="shared" si="2"/>
        <v>8</v>
      </c>
    </row>
    <row r="14" spans="1:130" s="8" customFormat="1" ht="32" thickTop="1" thickBot="1">
      <c r="A14" s="299" t="s">
        <v>2475</v>
      </c>
      <c r="B14" s="8" t="s">
        <v>1486</v>
      </c>
      <c r="E14" s="8" t="s">
        <v>2468</v>
      </c>
      <c r="F14" s="306" t="s">
        <v>1508</v>
      </c>
      <c r="G14" s="298" t="s">
        <v>1509</v>
      </c>
      <c r="H14" s="286">
        <v>2009</v>
      </c>
      <c r="I14" s="194" t="s">
        <v>1510</v>
      </c>
      <c r="J14" s="276" t="s">
        <v>1431</v>
      </c>
      <c r="K14" s="298" t="s">
        <v>1511</v>
      </c>
      <c r="L14" s="298"/>
      <c r="M14" s="298" t="s">
        <v>1490</v>
      </c>
      <c r="N14" s="8" t="s">
        <v>2469</v>
      </c>
      <c r="P14" s="199" t="s">
        <v>1512</v>
      </c>
      <c r="X14" s="287" t="s">
        <v>1513</v>
      </c>
      <c r="Y14" s="287"/>
      <c r="Z14" s="287" t="s">
        <v>1514</v>
      </c>
      <c r="AA14" s="287" t="s">
        <v>1515</v>
      </c>
      <c r="AB14" s="298" t="s">
        <v>1516</v>
      </c>
      <c r="AF14" s="298" t="s">
        <v>1497</v>
      </c>
      <c r="AG14" s="298" t="s">
        <v>2473</v>
      </c>
      <c r="AH14" s="298"/>
      <c r="AI14" s="278" t="s">
        <v>2419</v>
      </c>
      <c r="AL14" s="302" t="s">
        <v>1499</v>
      </c>
      <c r="AM14" s="298" t="s">
        <v>1500</v>
      </c>
      <c r="AO14" s="298">
        <v>32</v>
      </c>
      <c r="AP14" s="298"/>
      <c r="AQ14" s="298">
        <v>32</v>
      </c>
      <c r="AR14" s="298"/>
      <c r="AS14" s="298"/>
      <c r="CJ14" s="8">
        <v>26.9</v>
      </c>
      <c r="CK14" s="8">
        <v>7.1</v>
      </c>
      <c r="CN14" s="8">
        <v>22.7</v>
      </c>
      <c r="CO14" s="8">
        <v>5.9</v>
      </c>
      <c r="DI14" s="8" t="s">
        <v>1904</v>
      </c>
      <c r="DL14" s="8" t="s">
        <v>2431</v>
      </c>
      <c r="DM14" s="8">
        <v>4.0000000000000001E-3</v>
      </c>
      <c r="DN14" s="8" t="s">
        <v>2427</v>
      </c>
      <c r="DP14" s="194"/>
      <c r="DQ14" s="299">
        <v>1</v>
      </c>
      <c r="DR14" s="299">
        <v>1</v>
      </c>
      <c r="DS14" s="299">
        <v>1</v>
      </c>
      <c r="DT14" s="299">
        <v>0</v>
      </c>
      <c r="DU14" s="299">
        <v>2</v>
      </c>
      <c r="DV14" s="299">
        <v>1</v>
      </c>
      <c r="DW14" s="299">
        <v>1</v>
      </c>
      <c r="DX14" s="299">
        <v>1</v>
      </c>
      <c r="DY14" s="299">
        <f t="shared" si="2"/>
        <v>8</v>
      </c>
    </row>
    <row r="15" spans="1:130" s="8" customFormat="1" ht="32" thickTop="1" thickBot="1">
      <c r="A15" s="299" t="s">
        <v>2475</v>
      </c>
      <c r="B15" s="8" t="s">
        <v>1486</v>
      </c>
      <c r="E15" s="8" t="s">
        <v>2468</v>
      </c>
      <c r="F15" s="306" t="s">
        <v>1508</v>
      </c>
      <c r="G15" s="298" t="s">
        <v>1509</v>
      </c>
      <c r="H15" s="286">
        <v>2009</v>
      </c>
      <c r="I15" s="194" t="s">
        <v>1510</v>
      </c>
      <c r="J15" s="298" t="s">
        <v>1431</v>
      </c>
      <c r="K15" s="298" t="s">
        <v>1511</v>
      </c>
      <c r="L15" s="298"/>
      <c r="M15" s="298" t="s">
        <v>1490</v>
      </c>
      <c r="N15" s="8" t="s">
        <v>2469</v>
      </c>
      <c r="P15" s="199" t="s">
        <v>1512</v>
      </c>
      <c r="X15" s="287" t="s">
        <v>1518</v>
      </c>
      <c r="Y15" s="287"/>
      <c r="Z15" s="287" t="s">
        <v>1514</v>
      </c>
      <c r="AA15" s="287" t="s">
        <v>1515</v>
      </c>
      <c r="AB15" s="298" t="s">
        <v>1516</v>
      </c>
      <c r="AF15" s="298" t="s">
        <v>1497</v>
      </c>
      <c r="AG15" s="298" t="s">
        <v>2473</v>
      </c>
      <c r="AH15" s="298"/>
      <c r="AI15" s="278" t="s">
        <v>2419</v>
      </c>
      <c r="AL15" s="302" t="s">
        <v>1499</v>
      </c>
      <c r="AM15" s="298" t="s">
        <v>1519</v>
      </c>
      <c r="AO15" s="298">
        <v>32</v>
      </c>
      <c r="AP15" s="298"/>
      <c r="AQ15" s="298">
        <v>32</v>
      </c>
      <c r="AR15" s="298"/>
      <c r="AS15" s="298"/>
      <c r="CJ15" s="8">
        <v>14.7</v>
      </c>
      <c r="CK15" s="8">
        <v>9.1</v>
      </c>
      <c r="CN15" s="8">
        <v>15</v>
      </c>
      <c r="CO15" s="8">
        <v>5.3</v>
      </c>
      <c r="DI15" s="8" t="s">
        <v>1904</v>
      </c>
      <c r="DL15" s="8" t="s">
        <v>2432</v>
      </c>
      <c r="DM15" s="8">
        <v>0.80700000000000005</v>
      </c>
      <c r="DN15" s="8" t="s">
        <v>2427</v>
      </c>
      <c r="DP15" s="194"/>
      <c r="DQ15" s="299">
        <v>1</v>
      </c>
      <c r="DR15" s="299">
        <v>1</v>
      </c>
      <c r="DS15" s="299">
        <v>1</v>
      </c>
      <c r="DT15" s="299">
        <v>0</v>
      </c>
      <c r="DU15" s="299">
        <v>2</v>
      </c>
      <c r="DV15" s="299">
        <v>1</v>
      </c>
      <c r="DW15" s="299">
        <v>1</v>
      </c>
      <c r="DX15" s="299">
        <v>1</v>
      </c>
      <c r="DY15" s="299">
        <f t="shared" si="2"/>
        <v>8</v>
      </c>
    </row>
    <row r="16" spans="1:130" s="197" customFormat="1" ht="32" thickTop="1" thickBot="1">
      <c r="A16" s="299" t="s">
        <v>2475</v>
      </c>
      <c r="B16" s="197" t="s">
        <v>1486</v>
      </c>
      <c r="E16" s="197" t="s">
        <v>2468</v>
      </c>
      <c r="F16" s="308" t="s">
        <v>1508</v>
      </c>
      <c r="G16" s="261" t="s">
        <v>1509</v>
      </c>
      <c r="H16" s="262">
        <v>2009</v>
      </c>
      <c r="I16" s="204" t="s">
        <v>1510</v>
      </c>
      <c r="J16" s="261" t="s">
        <v>1431</v>
      </c>
      <c r="K16" s="261" t="s">
        <v>1511</v>
      </c>
      <c r="L16" s="261"/>
      <c r="M16" s="261" t="s">
        <v>1490</v>
      </c>
      <c r="N16" s="197" t="s">
        <v>2469</v>
      </c>
      <c r="P16" s="199" t="s">
        <v>2440</v>
      </c>
      <c r="X16" s="263" t="s">
        <v>1518</v>
      </c>
      <c r="Y16" s="263"/>
      <c r="Z16" s="263" t="s">
        <v>1514</v>
      </c>
      <c r="AA16" s="263" t="s">
        <v>1515</v>
      </c>
      <c r="AB16" s="261" t="s">
        <v>1516</v>
      </c>
      <c r="AF16" s="261" t="s">
        <v>1497</v>
      </c>
      <c r="AG16" s="261" t="s">
        <v>2473</v>
      </c>
      <c r="AH16" s="261"/>
      <c r="AI16" s="197" t="s">
        <v>2419</v>
      </c>
      <c r="AL16" s="309" t="s">
        <v>1499</v>
      </c>
      <c r="AM16" s="261" t="s">
        <v>1520</v>
      </c>
      <c r="AO16" s="261">
        <v>15</v>
      </c>
      <c r="AP16" s="261"/>
      <c r="AQ16" s="261">
        <v>15</v>
      </c>
      <c r="AR16" s="261"/>
      <c r="AS16" s="261"/>
      <c r="CJ16" s="197">
        <v>9.8000000000000007</v>
      </c>
      <c r="CK16" s="197">
        <v>3.9</v>
      </c>
      <c r="CN16" s="197">
        <v>12.4</v>
      </c>
      <c r="CO16" s="197">
        <v>4.7</v>
      </c>
      <c r="DI16" s="197" t="s">
        <v>1904</v>
      </c>
      <c r="DL16" s="197" t="s">
        <v>2433</v>
      </c>
      <c r="DM16" s="197">
        <v>0.01</v>
      </c>
      <c r="DN16" s="197" t="s">
        <v>2427</v>
      </c>
      <c r="DP16" s="204"/>
      <c r="DQ16" s="299">
        <v>1</v>
      </c>
      <c r="DR16" s="299">
        <v>1</v>
      </c>
      <c r="DS16" s="299">
        <v>1</v>
      </c>
      <c r="DT16" s="299">
        <v>0</v>
      </c>
      <c r="DU16" s="299">
        <v>2</v>
      </c>
      <c r="DV16" s="299">
        <v>1</v>
      </c>
      <c r="DW16" s="299">
        <v>1</v>
      </c>
      <c r="DX16" s="299">
        <v>1</v>
      </c>
      <c r="DY16" s="299">
        <f t="shared" si="2"/>
        <v>8</v>
      </c>
    </row>
    <row r="17" spans="1:129" s="8" customFormat="1" ht="16.5" thickTop="1" thickBot="1">
      <c r="A17" s="299" t="s">
        <v>2475</v>
      </c>
      <c r="B17" s="8" t="s">
        <v>1486</v>
      </c>
      <c r="E17" s="8" t="s">
        <v>2468</v>
      </c>
      <c r="F17" s="310" t="s">
        <v>1508</v>
      </c>
      <c r="G17" s="298" t="s">
        <v>1509</v>
      </c>
      <c r="H17" s="286">
        <v>2009</v>
      </c>
      <c r="I17" s="8" t="s">
        <v>1510</v>
      </c>
      <c r="J17" s="298" t="s">
        <v>1431</v>
      </c>
      <c r="K17" s="298" t="s">
        <v>1511</v>
      </c>
      <c r="L17" s="298"/>
      <c r="M17" s="298" t="s">
        <v>1490</v>
      </c>
      <c r="N17" s="8" t="s">
        <v>2469</v>
      </c>
      <c r="P17" s="196" t="s">
        <v>1512</v>
      </c>
      <c r="X17" s="287" t="s">
        <v>1513</v>
      </c>
      <c r="Y17" s="287"/>
      <c r="Z17" s="287" t="s">
        <v>1514</v>
      </c>
      <c r="AA17" s="287" t="s">
        <v>1515</v>
      </c>
      <c r="AB17" s="298" t="s">
        <v>1516</v>
      </c>
      <c r="AF17" s="298" t="s">
        <v>1521</v>
      </c>
      <c r="AG17" s="298" t="s">
        <v>1522</v>
      </c>
      <c r="AH17" s="298"/>
      <c r="AI17" s="278" t="s">
        <v>2419</v>
      </c>
      <c r="AL17" s="281" t="s">
        <v>1499</v>
      </c>
      <c r="AM17" s="298" t="s">
        <v>1500</v>
      </c>
      <c r="AO17" s="298">
        <v>32</v>
      </c>
      <c r="AP17" s="298"/>
      <c r="AQ17" s="298">
        <v>78</v>
      </c>
      <c r="AR17" s="298"/>
      <c r="AS17" s="298"/>
      <c r="CJ17" s="8">
        <v>13.8</v>
      </c>
      <c r="CK17" s="8">
        <v>6.1</v>
      </c>
      <c r="CN17" s="8">
        <v>22.6</v>
      </c>
      <c r="CO17" s="8">
        <v>8.5</v>
      </c>
      <c r="DI17" s="8" t="s">
        <v>1904</v>
      </c>
      <c r="DL17" s="8" t="s">
        <v>2434</v>
      </c>
      <c r="DM17" s="8">
        <v>1E-3</v>
      </c>
      <c r="DN17" s="8" t="s">
        <v>2427</v>
      </c>
      <c r="DQ17" s="299">
        <v>1</v>
      </c>
      <c r="DR17" s="299">
        <v>1</v>
      </c>
      <c r="DS17" s="299">
        <v>1</v>
      </c>
      <c r="DT17" s="299">
        <v>0</v>
      </c>
      <c r="DU17" s="299">
        <v>2</v>
      </c>
      <c r="DV17" s="299">
        <v>1</v>
      </c>
      <c r="DW17" s="299">
        <v>1</v>
      </c>
      <c r="DX17" s="299">
        <v>1</v>
      </c>
      <c r="DY17" s="299">
        <f t="shared" si="2"/>
        <v>8</v>
      </c>
    </row>
    <row r="18" spans="1:129" s="8" customFormat="1" ht="16.5" thickTop="1" thickBot="1">
      <c r="A18" s="299" t="s">
        <v>2475</v>
      </c>
      <c r="B18" s="8" t="s">
        <v>1486</v>
      </c>
      <c r="E18" s="8" t="s">
        <v>2468</v>
      </c>
      <c r="F18" s="310" t="s">
        <v>1508</v>
      </c>
      <c r="G18" s="298" t="s">
        <v>1509</v>
      </c>
      <c r="H18" s="286">
        <v>2009</v>
      </c>
      <c r="I18" s="8" t="s">
        <v>1510</v>
      </c>
      <c r="J18" s="298" t="s">
        <v>1431</v>
      </c>
      <c r="K18" s="298" t="s">
        <v>1511</v>
      </c>
      <c r="L18" s="298"/>
      <c r="M18" s="298" t="s">
        <v>1490</v>
      </c>
      <c r="N18" s="8" t="s">
        <v>2469</v>
      </c>
      <c r="P18" s="196" t="s">
        <v>1512</v>
      </c>
      <c r="X18" s="287" t="s">
        <v>1518</v>
      </c>
      <c r="Y18" s="287"/>
      <c r="Z18" s="287" t="s">
        <v>1514</v>
      </c>
      <c r="AA18" s="287" t="s">
        <v>1515</v>
      </c>
      <c r="AB18" s="298" t="s">
        <v>1516</v>
      </c>
      <c r="AF18" s="298" t="s">
        <v>1521</v>
      </c>
      <c r="AG18" s="298" t="s">
        <v>1522</v>
      </c>
      <c r="AH18" s="298"/>
      <c r="AI18" s="278" t="s">
        <v>2419</v>
      </c>
      <c r="AL18" s="302" t="s">
        <v>1499</v>
      </c>
      <c r="AM18" s="298" t="s">
        <v>1519</v>
      </c>
      <c r="AO18" s="298">
        <v>32</v>
      </c>
      <c r="AP18" s="298"/>
      <c r="AQ18" s="298">
        <v>78</v>
      </c>
      <c r="AR18" s="298"/>
      <c r="AS18" s="298"/>
      <c r="CJ18" s="8">
        <v>14.2</v>
      </c>
      <c r="CK18" s="8">
        <v>4.3</v>
      </c>
      <c r="CN18" s="8">
        <v>18.8</v>
      </c>
      <c r="CO18" s="8">
        <v>6.8</v>
      </c>
      <c r="DI18" s="8" t="s">
        <v>1904</v>
      </c>
      <c r="DL18" s="8" t="s">
        <v>2435</v>
      </c>
      <c r="DM18" s="8">
        <v>1E-4</v>
      </c>
      <c r="DN18" s="8" t="s">
        <v>2427</v>
      </c>
      <c r="DQ18" s="299">
        <v>1</v>
      </c>
      <c r="DR18" s="299">
        <v>1</v>
      </c>
      <c r="DS18" s="299">
        <v>1</v>
      </c>
      <c r="DT18" s="299">
        <v>0</v>
      </c>
      <c r="DU18" s="299">
        <v>2</v>
      </c>
      <c r="DV18" s="299">
        <v>1</v>
      </c>
      <c r="DW18" s="299">
        <v>1</v>
      </c>
      <c r="DX18" s="299">
        <v>1</v>
      </c>
      <c r="DY18" s="299">
        <f t="shared" si="2"/>
        <v>8</v>
      </c>
    </row>
    <row r="19" spans="1:129" s="197" customFormat="1" ht="16.5" thickTop="1" thickBot="1">
      <c r="A19" s="299" t="s">
        <v>2475</v>
      </c>
      <c r="B19" s="197" t="s">
        <v>1486</v>
      </c>
      <c r="E19" s="197" t="s">
        <v>2468</v>
      </c>
      <c r="F19" s="307" t="s">
        <v>1508</v>
      </c>
      <c r="G19" s="261" t="s">
        <v>1509</v>
      </c>
      <c r="H19" s="262">
        <v>2009</v>
      </c>
      <c r="I19" s="197" t="s">
        <v>1510</v>
      </c>
      <c r="J19" s="261" t="s">
        <v>1431</v>
      </c>
      <c r="K19" s="261" t="s">
        <v>1511</v>
      </c>
      <c r="L19" s="261"/>
      <c r="M19" s="261" t="s">
        <v>1490</v>
      </c>
      <c r="N19" s="197" t="s">
        <v>2469</v>
      </c>
      <c r="P19" s="199" t="s">
        <v>1512</v>
      </c>
      <c r="X19" s="263" t="s">
        <v>1518</v>
      </c>
      <c r="Y19" s="263"/>
      <c r="Z19" s="263" t="s">
        <v>1514</v>
      </c>
      <c r="AA19" s="263" t="s">
        <v>1515</v>
      </c>
      <c r="AB19" s="261" t="s">
        <v>1516</v>
      </c>
      <c r="AF19" s="261" t="s">
        <v>1521</v>
      </c>
      <c r="AG19" s="261" t="s">
        <v>1522</v>
      </c>
      <c r="AH19" s="261"/>
      <c r="AI19" s="197" t="s">
        <v>2419</v>
      </c>
      <c r="AL19" s="309" t="s">
        <v>1499</v>
      </c>
      <c r="AM19" s="261" t="s">
        <v>1520</v>
      </c>
      <c r="AO19" s="261">
        <v>15</v>
      </c>
      <c r="AP19" s="261"/>
      <c r="AQ19" s="261">
        <v>69</v>
      </c>
      <c r="AR19" s="261"/>
      <c r="AS19" s="261"/>
      <c r="CJ19" s="197">
        <v>15.4</v>
      </c>
      <c r="CK19" s="197">
        <v>5.6</v>
      </c>
      <c r="CN19" s="197">
        <v>17.7</v>
      </c>
      <c r="CO19" s="197">
        <v>6.9</v>
      </c>
      <c r="DI19" s="197" t="s">
        <v>1904</v>
      </c>
      <c r="DL19" s="197" t="s">
        <v>2436</v>
      </c>
      <c r="DM19" s="197">
        <v>1E-4</v>
      </c>
      <c r="DN19" s="197" t="s">
        <v>2427</v>
      </c>
      <c r="DQ19" s="299">
        <v>1</v>
      </c>
      <c r="DR19" s="299">
        <v>1</v>
      </c>
      <c r="DS19" s="299">
        <v>1</v>
      </c>
      <c r="DT19" s="299">
        <v>0</v>
      </c>
      <c r="DU19" s="299">
        <v>2</v>
      </c>
      <c r="DV19" s="299">
        <v>1</v>
      </c>
      <c r="DW19" s="299">
        <v>1</v>
      </c>
      <c r="DX19" s="299">
        <v>1</v>
      </c>
      <c r="DY19" s="299">
        <f t="shared" si="2"/>
        <v>8</v>
      </c>
    </row>
    <row r="20" spans="1:129" s="8" customFormat="1" ht="16.5" thickTop="1" thickBot="1">
      <c r="A20" s="299" t="s">
        <v>2475</v>
      </c>
      <c r="B20" s="8" t="s">
        <v>1486</v>
      </c>
      <c r="E20" s="8" t="s">
        <v>2468</v>
      </c>
      <c r="F20" s="310" t="s">
        <v>1508</v>
      </c>
      <c r="G20" s="298" t="s">
        <v>1509</v>
      </c>
      <c r="H20" s="286">
        <v>2009</v>
      </c>
      <c r="I20" s="8" t="s">
        <v>1510</v>
      </c>
      <c r="J20" s="298" t="s">
        <v>1431</v>
      </c>
      <c r="K20" s="298" t="s">
        <v>1511</v>
      </c>
      <c r="L20" s="298"/>
      <c r="M20" s="298" t="s">
        <v>1490</v>
      </c>
      <c r="N20" s="8" t="s">
        <v>2469</v>
      </c>
      <c r="P20" s="196" t="s">
        <v>1512</v>
      </c>
      <c r="X20" s="287" t="s">
        <v>1513</v>
      </c>
      <c r="Y20" s="287"/>
      <c r="Z20" s="287" t="s">
        <v>1514</v>
      </c>
      <c r="AA20" s="287" t="s">
        <v>1515</v>
      </c>
      <c r="AB20" s="298" t="s">
        <v>1516</v>
      </c>
      <c r="AF20" s="298" t="s">
        <v>1523</v>
      </c>
      <c r="AG20" s="298" t="s">
        <v>1524</v>
      </c>
      <c r="AH20" s="298"/>
      <c r="AI20" s="278" t="s">
        <v>2419</v>
      </c>
      <c r="AL20" s="281" t="s">
        <v>1499</v>
      </c>
      <c r="AM20" s="298" t="s">
        <v>1500</v>
      </c>
      <c r="AO20" s="298">
        <v>32</v>
      </c>
      <c r="AP20" s="298"/>
      <c r="AQ20" s="298">
        <v>78</v>
      </c>
      <c r="AR20" s="298"/>
      <c r="AS20" s="298"/>
      <c r="CJ20" s="8">
        <v>40.299999999999997</v>
      </c>
      <c r="CK20" s="8">
        <v>7.7</v>
      </c>
      <c r="CN20" s="8">
        <v>47</v>
      </c>
      <c r="CO20" s="8">
        <v>0.9</v>
      </c>
      <c r="DI20" s="8" t="s">
        <v>1904</v>
      </c>
      <c r="DL20" s="8" t="s">
        <v>2437</v>
      </c>
      <c r="DM20" s="8">
        <v>1.6E-2</v>
      </c>
      <c r="DN20" s="8" t="s">
        <v>2427</v>
      </c>
      <c r="DQ20" s="299">
        <v>1</v>
      </c>
      <c r="DR20" s="299">
        <v>1</v>
      </c>
      <c r="DS20" s="299">
        <v>1</v>
      </c>
      <c r="DT20" s="299">
        <v>0</v>
      </c>
      <c r="DU20" s="299">
        <v>2</v>
      </c>
      <c r="DV20" s="299">
        <v>1</v>
      </c>
      <c r="DW20" s="299">
        <v>1</v>
      </c>
      <c r="DX20" s="299">
        <v>1</v>
      </c>
      <c r="DY20" s="299">
        <f t="shared" si="2"/>
        <v>8</v>
      </c>
    </row>
    <row r="21" spans="1:129" s="8" customFormat="1" ht="16.5" thickTop="1" thickBot="1">
      <c r="A21" s="299" t="s">
        <v>2475</v>
      </c>
      <c r="B21" s="8" t="s">
        <v>1486</v>
      </c>
      <c r="E21" s="8" t="s">
        <v>2468</v>
      </c>
      <c r="F21" s="310" t="s">
        <v>1508</v>
      </c>
      <c r="G21" s="298" t="s">
        <v>1509</v>
      </c>
      <c r="H21" s="286">
        <v>2009</v>
      </c>
      <c r="I21" s="8" t="s">
        <v>1510</v>
      </c>
      <c r="J21" s="298" t="s">
        <v>1431</v>
      </c>
      <c r="K21" s="298" t="s">
        <v>1511</v>
      </c>
      <c r="L21" s="298"/>
      <c r="M21" s="298" t="s">
        <v>1490</v>
      </c>
      <c r="N21" s="8" t="s">
        <v>2469</v>
      </c>
      <c r="P21" s="196" t="s">
        <v>1512</v>
      </c>
      <c r="X21" s="287" t="s">
        <v>1518</v>
      </c>
      <c r="Y21" s="287"/>
      <c r="Z21" s="287" t="s">
        <v>1514</v>
      </c>
      <c r="AA21" s="287" t="s">
        <v>1515</v>
      </c>
      <c r="AB21" s="298" t="s">
        <v>1516</v>
      </c>
      <c r="AF21" s="298" t="s">
        <v>1523</v>
      </c>
      <c r="AG21" s="298" t="s">
        <v>1524</v>
      </c>
      <c r="AH21" s="298"/>
      <c r="AI21" s="278" t="s">
        <v>2419</v>
      </c>
      <c r="AJ21" s="195"/>
      <c r="AL21" s="302" t="s">
        <v>1499</v>
      </c>
      <c r="AM21" s="298" t="s">
        <v>1519</v>
      </c>
      <c r="AO21" s="298">
        <v>32</v>
      </c>
      <c r="AP21" s="298"/>
      <c r="AQ21" s="298">
        <v>78</v>
      </c>
      <c r="AR21" s="298"/>
      <c r="AS21" s="298"/>
      <c r="CJ21" s="8">
        <v>29.3</v>
      </c>
      <c r="CK21" s="8">
        <v>7.8</v>
      </c>
      <c r="CN21" s="8">
        <v>35.799999999999997</v>
      </c>
      <c r="CO21" s="8">
        <v>9.5</v>
      </c>
      <c r="DI21" s="8" t="s">
        <v>1904</v>
      </c>
      <c r="DL21" s="8" t="s">
        <v>2438</v>
      </c>
      <c r="DM21" s="8">
        <v>1E-3</v>
      </c>
      <c r="DN21" s="8" t="s">
        <v>2427</v>
      </c>
      <c r="DQ21" s="299">
        <v>1</v>
      </c>
      <c r="DR21" s="299">
        <v>1</v>
      </c>
      <c r="DS21" s="299">
        <v>1</v>
      </c>
      <c r="DT21" s="299">
        <v>0</v>
      </c>
      <c r="DU21" s="299">
        <v>2</v>
      </c>
      <c r="DV21" s="299">
        <v>1</v>
      </c>
      <c r="DW21" s="299">
        <v>1</v>
      </c>
      <c r="DX21" s="299">
        <v>1</v>
      </c>
      <c r="DY21" s="299">
        <f t="shared" si="2"/>
        <v>8</v>
      </c>
    </row>
    <row r="22" spans="1:129" s="197" customFormat="1" ht="16.5" thickTop="1" thickBot="1">
      <c r="A22" s="299" t="s">
        <v>2475</v>
      </c>
      <c r="B22" s="197" t="s">
        <v>1486</v>
      </c>
      <c r="E22" s="197" t="s">
        <v>2468</v>
      </c>
      <c r="F22" s="307" t="s">
        <v>1508</v>
      </c>
      <c r="G22" s="261" t="s">
        <v>1509</v>
      </c>
      <c r="H22" s="262">
        <v>2009</v>
      </c>
      <c r="I22" s="197" t="s">
        <v>1510</v>
      </c>
      <c r="J22" s="261" t="s">
        <v>1431</v>
      </c>
      <c r="K22" s="261" t="s">
        <v>1511</v>
      </c>
      <c r="L22" s="261"/>
      <c r="M22" s="261" t="s">
        <v>1490</v>
      </c>
      <c r="N22" s="197" t="s">
        <v>2469</v>
      </c>
      <c r="P22" s="199" t="s">
        <v>1512</v>
      </c>
      <c r="X22" s="263" t="s">
        <v>1518</v>
      </c>
      <c r="Y22" s="263"/>
      <c r="Z22" s="263" t="s">
        <v>1514</v>
      </c>
      <c r="AA22" s="263" t="s">
        <v>1515</v>
      </c>
      <c r="AB22" s="261" t="s">
        <v>1516</v>
      </c>
      <c r="AF22" s="261" t="s">
        <v>1523</v>
      </c>
      <c r="AG22" s="261" t="s">
        <v>1524</v>
      </c>
      <c r="AH22" s="261"/>
      <c r="AI22" s="197" t="s">
        <v>2419</v>
      </c>
      <c r="AJ22" s="311"/>
      <c r="AL22" s="309" t="s">
        <v>1499</v>
      </c>
      <c r="AM22" s="261" t="s">
        <v>1520</v>
      </c>
      <c r="AO22" s="261">
        <v>15</v>
      </c>
      <c r="AP22" s="261"/>
      <c r="AQ22" s="261">
        <v>69</v>
      </c>
      <c r="AR22" s="261"/>
      <c r="AS22" s="261"/>
      <c r="CJ22" s="197">
        <v>25.3</v>
      </c>
      <c r="CK22" s="197">
        <v>7.4</v>
      </c>
      <c r="CN22" s="197">
        <v>32.4</v>
      </c>
      <c r="CO22" s="197">
        <v>10.8</v>
      </c>
      <c r="DI22" s="197" t="s">
        <v>1904</v>
      </c>
      <c r="DL22" s="197" t="s">
        <v>2439</v>
      </c>
      <c r="DM22" s="197">
        <v>2E-3</v>
      </c>
      <c r="DN22" s="197" t="s">
        <v>2427</v>
      </c>
      <c r="DQ22" s="299">
        <v>1</v>
      </c>
      <c r="DR22" s="299">
        <v>1</v>
      </c>
      <c r="DS22" s="299">
        <v>1</v>
      </c>
      <c r="DT22" s="299">
        <v>0</v>
      </c>
      <c r="DU22" s="299">
        <v>2</v>
      </c>
      <c r="DV22" s="299">
        <v>1</v>
      </c>
      <c r="DW22" s="299">
        <v>1</v>
      </c>
      <c r="DX22" s="299">
        <v>1</v>
      </c>
      <c r="DY22" s="299">
        <f t="shared" si="2"/>
        <v>8</v>
      </c>
    </row>
    <row r="23" spans="1:129" s="8" customFormat="1" ht="16.5" thickTop="1" thickBot="1">
      <c r="A23" s="299" t="s">
        <v>2475</v>
      </c>
      <c r="B23" s="8" t="s">
        <v>1486</v>
      </c>
      <c r="E23" s="8" t="s">
        <v>2468</v>
      </c>
      <c r="F23" s="310" t="s">
        <v>1508</v>
      </c>
      <c r="G23" s="298" t="s">
        <v>1509</v>
      </c>
      <c r="H23" s="286">
        <v>2009</v>
      </c>
      <c r="I23" s="8" t="s">
        <v>1510</v>
      </c>
      <c r="J23" s="298" t="s">
        <v>1431</v>
      </c>
      <c r="K23" s="298" t="s">
        <v>1511</v>
      </c>
      <c r="L23" s="298"/>
      <c r="M23" s="298" t="s">
        <v>1490</v>
      </c>
      <c r="N23" s="8" t="s">
        <v>2469</v>
      </c>
      <c r="P23" s="196" t="s">
        <v>1512</v>
      </c>
      <c r="X23" s="287" t="s">
        <v>2472</v>
      </c>
      <c r="Y23" s="287"/>
      <c r="Z23" s="287" t="s">
        <v>1514</v>
      </c>
      <c r="AA23" s="287" t="s">
        <v>1515</v>
      </c>
      <c r="AB23" s="298" t="s">
        <v>1516</v>
      </c>
      <c r="AC23" s="8" t="s">
        <v>2471</v>
      </c>
      <c r="AD23" s="8" t="s">
        <v>1044</v>
      </c>
      <c r="AE23" s="8" t="s">
        <v>2470</v>
      </c>
      <c r="AF23" s="298" t="s">
        <v>1497</v>
      </c>
      <c r="AG23" s="298" t="s">
        <v>2473</v>
      </c>
      <c r="AH23" s="298"/>
      <c r="AI23" s="278" t="s">
        <v>2419</v>
      </c>
      <c r="AL23" s="8" t="s">
        <v>1502</v>
      </c>
      <c r="AM23" s="298" t="s">
        <v>1520</v>
      </c>
      <c r="AO23" s="298">
        <v>15</v>
      </c>
      <c r="AP23" s="298">
        <v>16</v>
      </c>
      <c r="AQ23" s="298">
        <v>69</v>
      </c>
      <c r="AR23" s="298"/>
      <c r="AS23" s="298"/>
      <c r="CJ23" s="8">
        <v>10.199999999999999</v>
      </c>
      <c r="CL23" s="8">
        <v>9.5</v>
      </c>
      <c r="CM23" s="8">
        <v>3.4</v>
      </c>
      <c r="CN23" s="8">
        <v>12.5</v>
      </c>
      <c r="CO23" s="8">
        <v>4.7</v>
      </c>
      <c r="DI23" s="8" t="s">
        <v>1955</v>
      </c>
      <c r="DL23" s="8" t="s">
        <v>2445</v>
      </c>
      <c r="DM23" s="8">
        <v>0.03</v>
      </c>
      <c r="DQ23" s="299">
        <v>1</v>
      </c>
      <c r="DR23" s="299">
        <v>1</v>
      </c>
      <c r="DS23" s="299">
        <v>1</v>
      </c>
      <c r="DT23" s="299">
        <v>0</v>
      </c>
      <c r="DU23" s="299">
        <v>2</v>
      </c>
      <c r="DV23" s="299">
        <v>1</v>
      </c>
      <c r="DW23" s="299">
        <v>1</v>
      </c>
      <c r="DX23" s="299">
        <v>1</v>
      </c>
      <c r="DY23" s="299">
        <f t="shared" si="2"/>
        <v>8</v>
      </c>
    </row>
    <row r="24" spans="1:129" s="8" customFormat="1" ht="16.5" thickTop="1" thickBot="1">
      <c r="A24" s="299" t="s">
        <v>2475</v>
      </c>
      <c r="B24" s="8" t="s">
        <v>1486</v>
      </c>
      <c r="E24" s="8" t="s">
        <v>2468</v>
      </c>
      <c r="F24" s="310" t="s">
        <v>1508</v>
      </c>
      <c r="G24" s="298" t="s">
        <v>1509</v>
      </c>
      <c r="H24" s="286">
        <v>2009</v>
      </c>
      <c r="I24" s="8" t="s">
        <v>1510</v>
      </c>
      <c r="J24" s="298" t="s">
        <v>1431</v>
      </c>
      <c r="K24" s="298" t="s">
        <v>1511</v>
      </c>
      <c r="L24" s="298"/>
      <c r="M24" s="298" t="s">
        <v>1490</v>
      </c>
      <c r="N24" s="8" t="s">
        <v>2469</v>
      </c>
      <c r="P24" s="196" t="s">
        <v>1512</v>
      </c>
      <c r="X24" s="287" t="s">
        <v>2472</v>
      </c>
      <c r="Y24" s="287"/>
      <c r="Z24" s="287" t="s">
        <v>1514</v>
      </c>
      <c r="AA24" s="287" t="s">
        <v>1515</v>
      </c>
      <c r="AB24" s="298" t="s">
        <v>1516</v>
      </c>
      <c r="AC24" s="8" t="s">
        <v>2471</v>
      </c>
      <c r="AD24" s="8" t="s">
        <v>1044</v>
      </c>
      <c r="AE24" s="8" t="s">
        <v>2470</v>
      </c>
      <c r="AF24" s="298" t="s">
        <v>1521</v>
      </c>
      <c r="AG24" s="298" t="s">
        <v>1522</v>
      </c>
      <c r="AH24" s="298"/>
      <c r="AI24" s="278" t="s">
        <v>2419</v>
      </c>
      <c r="AL24" s="8" t="s">
        <v>1502</v>
      </c>
      <c r="AM24" s="298" t="s">
        <v>1520</v>
      </c>
      <c r="AO24" s="298">
        <v>15</v>
      </c>
      <c r="AP24" s="298">
        <v>16</v>
      </c>
      <c r="AQ24" s="298">
        <v>69</v>
      </c>
      <c r="AR24" s="298"/>
      <c r="AS24" s="298"/>
      <c r="CJ24" s="8">
        <v>15.9</v>
      </c>
      <c r="CL24" s="8">
        <v>15</v>
      </c>
      <c r="CM24" s="8">
        <v>6.2</v>
      </c>
      <c r="CN24" s="8">
        <v>17.7</v>
      </c>
      <c r="CO24" s="8">
        <v>6.8</v>
      </c>
      <c r="DI24" s="8" t="s">
        <v>1955</v>
      </c>
      <c r="DL24" s="8" t="s">
        <v>2446</v>
      </c>
      <c r="DM24" s="8">
        <v>0.255</v>
      </c>
      <c r="DQ24" s="299">
        <v>1</v>
      </c>
      <c r="DR24" s="299">
        <v>1</v>
      </c>
      <c r="DS24" s="299">
        <v>1</v>
      </c>
      <c r="DT24" s="299">
        <v>0</v>
      </c>
      <c r="DU24" s="299">
        <v>2</v>
      </c>
      <c r="DV24" s="299">
        <v>1</v>
      </c>
      <c r="DW24" s="299">
        <v>1</v>
      </c>
      <c r="DX24" s="299">
        <v>1</v>
      </c>
      <c r="DY24" s="299">
        <f t="shared" si="2"/>
        <v>8</v>
      </c>
    </row>
    <row r="25" spans="1:129" s="8" customFormat="1" ht="16.5" thickTop="1" thickBot="1">
      <c r="A25" s="299" t="s">
        <v>2475</v>
      </c>
      <c r="B25" s="8" t="s">
        <v>1486</v>
      </c>
      <c r="E25" s="8" t="s">
        <v>2468</v>
      </c>
      <c r="F25" s="310" t="s">
        <v>1508</v>
      </c>
      <c r="G25" s="298" t="s">
        <v>1509</v>
      </c>
      <c r="H25" s="286">
        <v>2009</v>
      </c>
      <c r="I25" s="8" t="s">
        <v>1510</v>
      </c>
      <c r="J25" s="298" t="s">
        <v>1431</v>
      </c>
      <c r="K25" s="298" t="s">
        <v>1511</v>
      </c>
      <c r="L25" s="298"/>
      <c r="M25" s="298" t="s">
        <v>1490</v>
      </c>
      <c r="N25" s="8" t="s">
        <v>2469</v>
      </c>
      <c r="P25" s="196" t="s">
        <v>1512</v>
      </c>
      <c r="X25" s="287" t="s">
        <v>2472</v>
      </c>
      <c r="Y25" s="287"/>
      <c r="Z25" s="263" t="s">
        <v>1514</v>
      </c>
      <c r="AA25" s="287" t="s">
        <v>1515</v>
      </c>
      <c r="AB25" s="298" t="s">
        <v>1516</v>
      </c>
      <c r="AC25" s="8" t="s">
        <v>2471</v>
      </c>
      <c r="AD25" s="8" t="s">
        <v>1044</v>
      </c>
      <c r="AE25" s="8" t="s">
        <v>2470</v>
      </c>
      <c r="AF25" s="298" t="s">
        <v>1523</v>
      </c>
      <c r="AG25" s="298" t="s">
        <v>1524</v>
      </c>
      <c r="AH25" s="298"/>
      <c r="AI25" s="278" t="s">
        <v>2419</v>
      </c>
      <c r="AL25" s="8" t="s">
        <v>1502</v>
      </c>
      <c r="AM25" s="298" t="s">
        <v>1520</v>
      </c>
      <c r="AO25" s="298">
        <v>15</v>
      </c>
      <c r="AP25" s="298">
        <v>16</v>
      </c>
      <c r="AQ25" s="298">
        <v>69</v>
      </c>
      <c r="AR25" s="298"/>
      <c r="AS25" s="298"/>
      <c r="CJ25" s="8">
        <v>28.6</v>
      </c>
      <c r="CL25" s="8">
        <v>23.5</v>
      </c>
      <c r="CM25" s="8">
        <v>6.7</v>
      </c>
      <c r="CN25" s="8">
        <v>32.200000000000003</v>
      </c>
      <c r="CO25" s="8">
        <v>10.8</v>
      </c>
      <c r="DI25" s="8" t="s">
        <v>1955</v>
      </c>
      <c r="DL25" s="8" t="s">
        <v>2447</v>
      </c>
      <c r="DM25" s="8">
        <v>7.0000000000000001E-3</v>
      </c>
      <c r="DQ25" s="299">
        <v>1</v>
      </c>
      <c r="DR25" s="299">
        <v>1</v>
      </c>
      <c r="DS25" s="299">
        <v>1</v>
      </c>
      <c r="DT25" s="299">
        <v>0</v>
      </c>
      <c r="DU25" s="299">
        <v>2</v>
      </c>
      <c r="DV25" s="299">
        <v>1</v>
      </c>
      <c r="DW25" s="299">
        <v>1</v>
      </c>
      <c r="DX25" s="299">
        <v>1</v>
      </c>
      <c r="DY25" s="299">
        <f t="shared" si="2"/>
        <v>8</v>
      </c>
    </row>
    <row r="26" spans="1:129" s="8" customFormat="1" ht="16.5" thickTop="1" thickBot="1">
      <c r="A26" s="299" t="s">
        <v>2475</v>
      </c>
      <c r="B26" s="8" t="s">
        <v>1486</v>
      </c>
      <c r="E26" s="8" t="s">
        <v>2468</v>
      </c>
      <c r="F26" s="310" t="s">
        <v>1508</v>
      </c>
      <c r="G26" s="298" t="s">
        <v>1509</v>
      </c>
      <c r="H26" s="286">
        <v>2009</v>
      </c>
      <c r="I26" s="8" t="s">
        <v>1510</v>
      </c>
      <c r="J26" s="298" t="s">
        <v>1431</v>
      </c>
      <c r="K26" s="298" t="s">
        <v>1511</v>
      </c>
      <c r="L26" s="298"/>
      <c r="M26" s="298" t="s">
        <v>1490</v>
      </c>
      <c r="N26" s="8" t="s">
        <v>2469</v>
      </c>
      <c r="P26" s="196" t="s">
        <v>1512</v>
      </c>
      <c r="X26" s="287" t="s">
        <v>2472</v>
      </c>
      <c r="Y26" s="287"/>
      <c r="Z26" s="277" t="s">
        <v>1514</v>
      </c>
      <c r="AA26" s="287" t="s">
        <v>1515</v>
      </c>
      <c r="AB26" s="298" t="s">
        <v>1516</v>
      </c>
      <c r="AC26" s="8" t="s">
        <v>2471</v>
      </c>
      <c r="AD26" s="8" t="s">
        <v>1044</v>
      </c>
      <c r="AE26" s="8" t="s">
        <v>2470</v>
      </c>
      <c r="AF26" s="298" t="s">
        <v>2426</v>
      </c>
      <c r="AG26" s="298" t="s">
        <v>2474</v>
      </c>
      <c r="AH26" s="298"/>
      <c r="AI26" s="278" t="s">
        <v>2419</v>
      </c>
      <c r="AL26" s="8" t="s">
        <v>1502</v>
      </c>
      <c r="AM26" s="298" t="s">
        <v>1520</v>
      </c>
      <c r="AO26" s="298">
        <v>15</v>
      </c>
      <c r="AP26" s="298">
        <v>16</v>
      </c>
      <c r="AQ26" s="298">
        <v>69</v>
      </c>
      <c r="AR26" s="298"/>
      <c r="AS26" s="298"/>
      <c r="CJ26" s="8">
        <v>54.7</v>
      </c>
      <c r="CL26" s="8">
        <v>48</v>
      </c>
      <c r="CM26" s="8">
        <v>14.3</v>
      </c>
      <c r="CN26" s="8">
        <v>62.4</v>
      </c>
      <c r="CO26" s="8">
        <v>18.5</v>
      </c>
      <c r="DI26" s="8" t="s">
        <v>1955</v>
      </c>
      <c r="DL26" s="8" t="s">
        <v>2448</v>
      </c>
      <c r="DM26" s="8">
        <v>8.9999999999999993E-3</v>
      </c>
      <c r="DQ26" s="299">
        <v>1</v>
      </c>
      <c r="DR26" s="299">
        <v>1</v>
      </c>
      <c r="DS26" s="299">
        <v>1</v>
      </c>
      <c r="DT26" s="299">
        <v>0</v>
      </c>
      <c r="DU26" s="299">
        <v>2</v>
      </c>
      <c r="DV26" s="299">
        <v>1</v>
      </c>
      <c r="DW26" s="299">
        <v>1</v>
      </c>
      <c r="DX26" s="299">
        <v>1</v>
      </c>
      <c r="DY26" s="299">
        <f t="shared" si="2"/>
        <v>8</v>
      </c>
    </row>
    <row r="27" spans="1:129" s="278" customFormat="1" ht="16.5" thickTop="1" thickBot="1">
      <c r="A27" s="299" t="s">
        <v>2475</v>
      </c>
      <c r="B27" s="278" t="s">
        <v>1486</v>
      </c>
      <c r="E27" s="278" t="s">
        <v>2468</v>
      </c>
      <c r="F27" s="312" t="s">
        <v>1508</v>
      </c>
      <c r="G27" s="279" t="s">
        <v>1509</v>
      </c>
      <c r="H27" s="280">
        <v>2009</v>
      </c>
      <c r="I27" s="278" t="s">
        <v>1510</v>
      </c>
      <c r="J27" s="279" t="s">
        <v>1431</v>
      </c>
      <c r="K27" s="279" t="s">
        <v>1511</v>
      </c>
      <c r="L27" s="279"/>
      <c r="M27" s="279" t="s">
        <v>1490</v>
      </c>
      <c r="N27" s="278" t="s">
        <v>2469</v>
      </c>
      <c r="P27" s="313" t="s">
        <v>1512</v>
      </c>
      <c r="X27" s="281" t="s">
        <v>2472</v>
      </c>
      <c r="Y27" s="281"/>
      <c r="Z27" s="281" t="s">
        <v>1514</v>
      </c>
      <c r="AA27" s="281" t="s">
        <v>1515</v>
      </c>
      <c r="AB27" s="279" t="s">
        <v>1516</v>
      </c>
      <c r="AC27" s="278" t="s">
        <v>2471</v>
      </c>
      <c r="AD27" s="278" t="s">
        <v>1044</v>
      </c>
      <c r="AE27" s="278" t="s">
        <v>2470</v>
      </c>
      <c r="AF27" s="279" t="s">
        <v>1776</v>
      </c>
      <c r="AG27" s="279" t="s">
        <v>2444</v>
      </c>
      <c r="AH27" s="279"/>
      <c r="AI27" s="278" t="s">
        <v>2419</v>
      </c>
      <c r="AL27" s="278" t="s">
        <v>1502</v>
      </c>
      <c r="AM27" s="279" t="s">
        <v>1520</v>
      </c>
      <c r="AO27" s="279">
        <v>15</v>
      </c>
      <c r="AP27" s="279">
        <v>16</v>
      </c>
      <c r="AQ27" s="279">
        <v>69</v>
      </c>
      <c r="AR27" s="279"/>
      <c r="AS27" s="279"/>
      <c r="CJ27" s="278">
        <v>1.8</v>
      </c>
      <c r="CL27" s="278">
        <v>1.8</v>
      </c>
      <c r="CM27" s="278">
        <v>0.4</v>
      </c>
      <c r="CN27" s="278">
        <v>1.8</v>
      </c>
      <c r="CO27" s="278">
        <v>0.4</v>
      </c>
      <c r="DI27" s="278" t="s">
        <v>1955</v>
      </c>
      <c r="DL27" s="278" t="s">
        <v>2449</v>
      </c>
      <c r="DM27" s="278">
        <v>0.96199999999999997</v>
      </c>
      <c r="DQ27" s="299">
        <v>1</v>
      </c>
      <c r="DR27" s="299">
        <v>1</v>
      </c>
      <c r="DS27" s="299">
        <v>1</v>
      </c>
      <c r="DT27" s="299">
        <v>0</v>
      </c>
      <c r="DU27" s="299">
        <v>2</v>
      </c>
      <c r="DV27" s="299">
        <v>1</v>
      </c>
      <c r="DW27" s="299">
        <v>1</v>
      </c>
      <c r="DX27" s="299">
        <v>1</v>
      </c>
      <c r="DY27" s="299">
        <f t="shared" si="2"/>
        <v>8</v>
      </c>
    </row>
    <row r="28" spans="1:129" s="314" customFormat="1" ht="16" thickTop="1">
      <c r="F28" s="315"/>
      <c r="G28" s="316"/>
      <c r="H28" s="317"/>
      <c r="J28" s="316"/>
      <c r="K28" s="316"/>
      <c r="L28" s="316"/>
      <c r="M28" s="316"/>
      <c r="N28" s="316"/>
      <c r="P28" s="318"/>
      <c r="X28" s="319"/>
      <c r="Y28" s="319"/>
      <c r="Z28" s="320" t="s">
        <v>1514</v>
      </c>
      <c r="AA28" s="319"/>
      <c r="AB28" s="316"/>
      <c r="AF28" s="316"/>
      <c r="AG28" s="316"/>
      <c r="AH28" s="316"/>
      <c r="AJ28" s="316"/>
      <c r="AM28" s="316"/>
      <c r="AO28" s="316"/>
      <c r="AP28" s="316"/>
      <c r="AQ28" s="316"/>
      <c r="AR28" s="316"/>
      <c r="AS28" s="316"/>
    </row>
    <row r="29" spans="1:129" s="314" customFormat="1" ht="13.25" customHeight="1">
      <c r="A29" s="314" t="s">
        <v>1525</v>
      </c>
      <c r="B29" s="314" t="s">
        <v>1526</v>
      </c>
      <c r="F29" s="321" t="s">
        <v>1527</v>
      </c>
      <c r="G29" s="316" t="s">
        <v>1528</v>
      </c>
      <c r="H29" s="317">
        <v>2013</v>
      </c>
      <c r="I29" s="314" t="s">
        <v>1529</v>
      </c>
      <c r="J29" s="316" t="s">
        <v>1060</v>
      </c>
      <c r="K29" s="316" t="s">
        <v>1530</v>
      </c>
      <c r="L29" s="316"/>
      <c r="M29" s="316" t="s">
        <v>1531</v>
      </c>
      <c r="N29" s="322" t="s">
        <v>1532</v>
      </c>
      <c r="O29" s="316" t="s">
        <v>1533</v>
      </c>
      <c r="P29" s="314" t="s">
        <v>1534</v>
      </c>
      <c r="U29" s="314" t="s">
        <v>1535</v>
      </c>
      <c r="V29" s="314" t="s">
        <v>1536</v>
      </c>
      <c r="W29" s="314" t="s">
        <v>1537</v>
      </c>
      <c r="X29" s="314" t="s">
        <v>1538</v>
      </c>
      <c r="Z29" s="314" t="s">
        <v>1539</v>
      </c>
      <c r="AA29" s="314" t="s">
        <v>1540</v>
      </c>
      <c r="AB29" s="314" t="s">
        <v>1541</v>
      </c>
      <c r="AF29" s="314" t="s">
        <v>1497</v>
      </c>
      <c r="AG29" s="314" t="s">
        <v>1542</v>
      </c>
      <c r="AO29" s="314">
        <v>160</v>
      </c>
      <c r="AQ29" s="314">
        <v>167</v>
      </c>
      <c r="CJ29" s="314">
        <v>16.2</v>
      </c>
      <c r="CK29" s="314">
        <v>5.9</v>
      </c>
      <c r="CN29" s="314">
        <v>15.9</v>
      </c>
      <c r="CO29" s="314">
        <v>4.7</v>
      </c>
    </row>
    <row r="30" spans="1:129" s="314" customFormat="1" ht="13.25" customHeight="1">
      <c r="A30" s="314" t="s">
        <v>1525</v>
      </c>
      <c r="B30" s="314" t="s">
        <v>1526</v>
      </c>
      <c r="F30" s="321" t="s">
        <v>1527</v>
      </c>
      <c r="G30" s="316" t="s">
        <v>1528</v>
      </c>
      <c r="H30" s="317">
        <v>2013</v>
      </c>
      <c r="I30" s="314" t="s">
        <v>1529</v>
      </c>
      <c r="J30" s="316" t="s">
        <v>1060</v>
      </c>
      <c r="K30" s="316" t="s">
        <v>1530</v>
      </c>
      <c r="L30" s="316"/>
      <c r="M30" s="316" t="s">
        <v>1531</v>
      </c>
      <c r="N30" s="322" t="s">
        <v>1532</v>
      </c>
      <c r="O30" s="316" t="s">
        <v>1533</v>
      </c>
      <c r="P30" s="318" t="s">
        <v>1534</v>
      </c>
      <c r="U30" s="314" t="s">
        <v>1535</v>
      </c>
      <c r="V30" s="314" t="s">
        <v>1536</v>
      </c>
      <c r="W30" s="314" t="s">
        <v>1543</v>
      </c>
      <c r="X30" s="314" t="s">
        <v>1538</v>
      </c>
      <c r="Z30" s="314" t="s">
        <v>1539</v>
      </c>
      <c r="AA30" s="314" t="s">
        <v>1540</v>
      </c>
      <c r="AB30" s="314" t="s">
        <v>1541</v>
      </c>
      <c r="AF30" s="314" t="s">
        <v>1521</v>
      </c>
      <c r="AG30" s="314" t="s">
        <v>1542</v>
      </c>
      <c r="AO30" s="314">
        <v>160</v>
      </c>
      <c r="AQ30" s="314">
        <v>167</v>
      </c>
      <c r="CJ30" s="314">
        <v>13.3</v>
      </c>
      <c r="CK30" s="314">
        <v>4.0999999999999996</v>
      </c>
      <c r="CN30" s="314">
        <v>14.7</v>
      </c>
      <c r="CO30" s="314">
        <v>4.7</v>
      </c>
    </row>
    <row r="31" spans="1:129" s="314" customFormat="1" ht="13.25" customHeight="1">
      <c r="A31" s="314" t="s">
        <v>1525</v>
      </c>
      <c r="B31" s="314" t="s">
        <v>1526</v>
      </c>
      <c r="F31" s="321" t="s">
        <v>1527</v>
      </c>
      <c r="G31" s="316" t="s">
        <v>1528</v>
      </c>
      <c r="H31" s="317">
        <v>2013</v>
      </c>
      <c r="I31" s="314" t="s">
        <v>1529</v>
      </c>
      <c r="J31" s="316" t="s">
        <v>1060</v>
      </c>
      <c r="K31" s="316" t="s">
        <v>1530</v>
      </c>
      <c r="L31" s="316"/>
      <c r="M31" s="316" t="s">
        <v>1531</v>
      </c>
      <c r="N31" s="322" t="s">
        <v>1532</v>
      </c>
      <c r="O31" s="316" t="s">
        <v>1533</v>
      </c>
      <c r="P31" s="314" t="s">
        <v>1534</v>
      </c>
      <c r="U31" s="314" t="s">
        <v>1535</v>
      </c>
      <c r="V31" s="314" t="s">
        <v>1536</v>
      </c>
      <c r="W31" s="314" t="s">
        <v>1544</v>
      </c>
      <c r="X31" s="314" t="s">
        <v>1538</v>
      </c>
      <c r="Z31" s="314" t="s">
        <v>1539</v>
      </c>
      <c r="AA31" s="314" t="s">
        <v>1540</v>
      </c>
      <c r="AB31" s="314" t="s">
        <v>1541</v>
      </c>
      <c r="AF31" s="314" t="s">
        <v>1523</v>
      </c>
      <c r="AG31" s="314" t="s">
        <v>1542</v>
      </c>
      <c r="AJ31" s="314" t="s">
        <v>89</v>
      </c>
      <c r="AO31" s="314">
        <v>160</v>
      </c>
      <c r="AQ31" s="314">
        <v>167</v>
      </c>
      <c r="CJ31" s="314">
        <v>31.8</v>
      </c>
      <c r="CK31" s="314">
        <v>7.3</v>
      </c>
      <c r="CN31" s="314">
        <v>33.1</v>
      </c>
      <c r="CO31" s="314">
        <v>8.3000000000000007</v>
      </c>
    </row>
    <row r="32" spans="1:129" s="323" customFormat="1" ht="13.25" customHeight="1">
      <c r="A32" s="323" t="s">
        <v>1525</v>
      </c>
      <c r="B32" s="323" t="s">
        <v>1526</v>
      </c>
      <c r="F32" s="324" t="s">
        <v>1527</v>
      </c>
      <c r="G32" s="325" t="s">
        <v>1528</v>
      </c>
      <c r="H32" s="326">
        <v>2013</v>
      </c>
      <c r="I32" s="323" t="s">
        <v>1529</v>
      </c>
      <c r="J32" s="325" t="s">
        <v>1060</v>
      </c>
      <c r="K32" s="325" t="s">
        <v>1530</v>
      </c>
      <c r="L32" s="325"/>
      <c r="M32" s="325" t="s">
        <v>1531</v>
      </c>
      <c r="N32" s="327" t="s">
        <v>1532</v>
      </c>
      <c r="O32" s="325" t="s">
        <v>1533</v>
      </c>
      <c r="P32" s="328" t="s">
        <v>1534</v>
      </c>
      <c r="U32" s="323" t="s">
        <v>1535</v>
      </c>
      <c r="V32" s="323" t="s">
        <v>1536</v>
      </c>
      <c r="W32" s="323" t="s">
        <v>1545</v>
      </c>
      <c r="X32" s="323" t="s">
        <v>1538</v>
      </c>
      <c r="Z32" s="323" t="s">
        <v>1539</v>
      </c>
      <c r="AA32" s="323" t="s">
        <v>1540</v>
      </c>
      <c r="AB32" s="323" t="s">
        <v>1541</v>
      </c>
      <c r="AC32" s="314"/>
      <c r="AD32" s="314"/>
      <c r="AE32" s="314"/>
      <c r="AF32" s="323" t="s">
        <v>1546</v>
      </c>
      <c r="AJ32" s="323" t="s">
        <v>89</v>
      </c>
      <c r="AO32" s="323">
        <v>160</v>
      </c>
      <c r="AQ32" s="323">
        <v>167</v>
      </c>
      <c r="CJ32" s="323">
        <v>71</v>
      </c>
      <c r="CK32" s="323">
        <v>44.4</v>
      </c>
      <c r="CN32" s="323">
        <v>51</v>
      </c>
      <c r="CO32" s="323">
        <v>30.5</v>
      </c>
    </row>
    <row r="33" spans="1:93" s="181" customFormat="1" ht="13.25" customHeight="1">
      <c r="A33" s="181" t="s">
        <v>1547</v>
      </c>
      <c r="B33" s="181" t="s">
        <v>1486</v>
      </c>
      <c r="F33" s="245" t="s">
        <v>1548</v>
      </c>
      <c r="G33" s="181" t="s">
        <v>1549</v>
      </c>
      <c r="H33" s="182">
        <v>2002</v>
      </c>
      <c r="I33" s="181" t="s">
        <v>1550</v>
      </c>
      <c r="J33" s="183" t="s">
        <v>1551</v>
      </c>
      <c r="K33" s="183" t="s">
        <v>1552</v>
      </c>
      <c r="L33" s="183"/>
      <c r="N33" s="206" t="s">
        <v>1553</v>
      </c>
      <c r="O33" s="181" t="s">
        <v>275</v>
      </c>
      <c r="P33" s="184"/>
      <c r="Q33" s="181" t="s">
        <v>1554</v>
      </c>
      <c r="W33" s="181">
        <v>100</v>
      </c>
      <c r="X33" s="185" t="s">
        <v>1555</v>
      </c>
      <c r="Y33" s="185"/>
      <c r="Z33" s="185" t="s">
        <v>466</v>
      </c>
      <c r="AA33" s="185" t="s">
        <v>1556</v>
      </c>
      <c r="AB33" s="183" t="s">
        <v>1557</v>
      </c>
      <c r="AC33"/>
      <c r="AD33"/>
      <c r="AE33"/>
      <c r="AF33" s="183" t="s">
        <v>1521</v>
      </c>
      <c r="AG33" s="183" t="s">
        <v>1375</v>
      </c>
      <c r="AH33" s="183"/>
      <c r="AL33" s="181" t="s">
        <v>1499</v>
      </c>
      <c r="AO33" s="183">
        <v>15</v>
      </c>
      <c r="AP33" s="183"/>
      <c r="AQ33" s="183">
        <v>10</v>
      </c>
      <c r="AR33" s="183"/>
      <c r="AS33" s="183"/>
      <c r="CJ33" s="181">
        <v>45.26</v>
      </c>
      <c r="CK33" s="181">
        <v>19.850000000000001</v>
      </c>
      <c r="CN33" s="181">
        <v>43.3</v>
      </c>
      <c r="CO33" s="181">
        <v>19.559999999999999</v>
      </c>
    </row>
    <row r="34" spans="1:93" s="181" customFormat="1">
      <c r="A34" s="181" t="s">
        <v>1547</v>
      </c>
      <c r="B34" s="181" t="s">
        <v>1486</v>
      </c>
      <c r="F34" s="245" t="s">
        <v>1548</v>
      </c>
      <c r="G34" s="181" t="s">
        <v>1549</v>
      </c>
      <c r="H34" s="182">
        <v>2002</v>
      </c>
      <c r="I34" s="181" t="s">
        <v>1550</v>
      </c>
      <c r="J34" s="183" t="s">
        <v>1551</v>
      </c>
      <c r="K34" s="183" t="s">
        <v>1558</v>
      </c>
      <c r="L34" s="183"/>
      <c r="N34" s="206" t="s">
        <v>1553</v>
      </c>
      <c r="O34" s="181" t="s">
        <v>275</v>
      </c>
      <c r="P34" s="184"/>
      <c r="Q34" s="181" t="s">
        <v>1554</v>
      </c>
      <c r="W34" s="181">
        <v>100</v>
      </c>
      <c r="X34" s="185" t="s">
        <v>1555</v>
      </c>
      <c r="Y34" s="185"/>
      <c r="Z34" s="185" t="s">
        <v>466</v>
      </c>
      <c r="AA34" s="185" t="s">
        <v>1556</v>
      </c>
      <c r="AB34" s="183" t="s">
        <v>1557</v>
      </c>
      <c r="AC34"/>
      <c r="AD34"/>
      <c r="AE34"/>
      <c r="AF34" s="183" t="s">
        <v>1497</v>
      </c>
      <c r="AG34" s="183" t="s">
        <v>1559</v>
      </c>
      <c r="AH34" s="183"/>
      <c r="AL34" s="181" t="s">
        <v>1499</v>
      </c>
      <c r="AO34" s="183">
        <v>15</v>
      </c>
      <c r="AP34" s="183"/>
      <c r="AQ34" s="183">
        <v>10</v>
      </c>
      <c r="AR34" s="183"/>
      <c r="AS34" s="183"/>
      <c r="CJ34" s="181">
        <v>49.6</v>
      </c>
      <c r="CK34" s="181">
        <v>19.16</v>
      </c>
      <c r="CN34" s="181">
        <v>50.2</v>
      </c>
      <c r="CO34" s="181">
        <v>24.35</v>
      </c>
    </row>
    <row r="35" spans="1:93" s="181" customFormat="1">
      <c r="A35" s="181" t="s">
        <v>1547</v>
      </c>
      <c r="B35" s="181" t="s">
        <v>1486</v>
      </c>
      <c r="F35" s="245" t="s">
        <v>1548</v>
      </c>
      <c r="G35" s="181" t="s">
        <v>1549</v>
      </c>
      <c r="H35" s="182">
        <v>2002</v>
      </c>
      <c r="I35" s="181" t="s">
        <v>1550</v>
      </c>
      <c r="J35" s="183" t="s">
        <v>1551</v>
      </c>
      <c r="K35" s="183" t="s">
        <v>1560</v>
      </c>
      <c r="L35" s="183"/>
      <c r="N35" s="206" t="s">
        <v>1553</v>
      </c>
      <c r="O35" s="181" t="s">
        <v>275</v>
      </c>
      <c r="P35" s="184"/>
      <c r="Q35" s="181" t="s">
        <v>1554</v>
      </c>
      <c r="W35" s="181">
        <v>100</v>
      </c>
      <c r="X35" s="185" t="s">
        <v>1555</v>
      </c>
      <c r="Y35" s="185"/>
      <c r="Z35" s="185" t="s">
        <v>1561</v>
      </c>
      <c r="AA35" s="185" t="s">
        <v>1515</v>
      </c>
      <c r="AB35" s="183" t="s">
        <v>1557</v>
      </c>
      <c r="AC35"/>
      <c r="AD35"/>
      <c r="AE35"/>
      <c r="AF35" s="183" t="s">
        <v>1521</v>
      </c>
      <c r="AG35" s="183" t="s">
        <v>1375</v>
      </c>
      <c r="AH35" s="183"/>
      <c r="AL35" s="181" t="s">
        <v>1499</v>
      </c>
      <c r="AO35" s="183">
        <v>25</v>
      </c>
      <c r="AP35" s="183"/>
      <c r="AQ35" s="183">
        <v>25</v>
      </c>
      <c r="AR35" s="183"/>
      <c r="AS35" s="183"/>
      <c r="CJ35" s="181">
        <v>53.72</v>
      </c>
      <c r="CK35" s="181">
        <v>18.350000000000001</v>
      </c>
      <c r="CN35" s="181">
        <v>44.48</v>
      </c>
      <c r="CO35" s="181">
        <v>19.350000000000001</v>
      </c>
    </row>
    <row r="36" spans="1:93" s="254" customFormat="1">
      <c r="A36" s="254" t="s">
        <v>1547</v>
      </c>
      <c r="B36" s="254" t="s">
        <v>1486</v>
      </c>
      <c r="F36" s="255" t="s">
        <v>1548</v>
      </c>
      <c r="G36" s="254" t="s">
        <v>1549</v>
      </c>
      <c r="H36" s="256">
        <v>2002</v>
      </c>
      <c r="I36" s="254" t="s">
        <v>1550</v>
      </c>
      <c r="J36" s="257" t="s">
        <v>1551</v>
      </c>
      <c r="K36" s="257" t="s">
        <v>1562</v>
      </c>
      <c r="L36" s="257"/>
      <c r="N36" s="258" t="s">
        <v>1553</v>
      </c>
      <c r="O36" s="254" t="s">
        <v>275</v>
      </c>
      <c r="P36" s="259"/>
      <c r="Q36" s="254" t="s">
        <v>1554</v>
      </c>
      <c r="W36" s="254">
        <v>100</v>
      </c>
      <c r="X36" s="260" t="s">
        <v>1555</v>
      </c>
      <c r="Y36" s="260"/>
      <c r="Z36" s="260" t="s">
        <v>1561</v>
      </c>
      <c r="AA36" s="260" t="s">
        <v>1515</v>
      </c>
      <c r="AB36" s="257" t="s">
        <v>1557</v>
      </c>
      <c r="AC36"/>
      <c r="AD36"/>
      <c r="AE36"/>
      <c r="AF36" s="257" t="s">
        <v>1497</v>
      </c>
      <c r="AG36" s="257" t="s">
        <v>1559</v>
      </c>
      <c r="AH36" s="257"/>
      <c r="AL36" s="254" t="s">
        <v>1499</v>
      </c>
      <c r="AO36" s="257">
        <v>25</v>
      </c>
      <c r="AP36" s="257"/>
      <c r="AQ36" s="257">
        <v>25</v>
      </c>
      <c r="AR36" s="257"/>
      <c r="AS36" s="257"/>
      <c r="CJ36" s="254">
        <v>51.96</v>
      </c>
      <c r="CK36" s="254">
        <v>19.239999999999998</v>
      </c>
      <c r="CN36" s="254">
        <v>49.8</v>
      </c>
      <c r="CO36" s="254">
        <v>20.8</v>
      </c>
    </row>
    <row r="37" spans="1:93">
      <c r="B37" t="s">
        <v>1486</v>
      </c>
      <c r="F37" s="3" t="s">
        <v>1563</v>
      </c>
      <c r="G37" t="s">
        <v>1564</v>
      </c>
      <c r="H37">
        <v>2017</v>
      </c>
      <c r="I37" t="s">
        <v>1565</v>
      </c>
      <c r="J37" t="s">
        <v>991</v>
      </c>
      <c r="K37" t="s">
        <v>1566</v>
      </c>
      <c r="M37" t="s">
        <v>1567</v>
      </c>
      <c r="O37" t="s">
        <v>275</v>
      </c>
      <c r="U37" t="s">
        <v>1568</v>
      </c>
      <c r="V37" t="s">
        <v>1569</v>
      </c>
      <c r="W37" t="s">
        <v>1570</v>
      </c>
      <c r="X37" t="s">
        <v>1555</v>
      </c>
      <c r="Z37" t="s">
        <v>666</v>
      </c>
      <c r="AA37" t="s">
        <v>86</v>
      </c>
      <c r="AB37" t="s">
        <v>1571</v>
      </c>
      <c r="AF37" t="s">
        <v>1572</v>
      </c>
      <c r="AG37" t="s">
        <v>1573</v>
      </c>
      <c r="AL37" t="s">
        <v>1499</v>
      </c>
      <c r="AO37">
        <v>12</v>
      </c>
      <c r="AQ37">
        <v>11</v>
      </c>
      <c r="CJ37" s="56">
        <v>14.7</v>
      </c>
      <c r="CK37">
        <v>3.3</v>
      </c>
      <c r="CN37">
        <v>14.1</v>
      </c>
      <c r="CO37">
        <v>6.4</v>
      </c>
    </row>
    <row r="38" spans="1:93">
      <c r="B38" t="s">
        <v>1486</v>
      </c>
      <c r="F38" s="3" t="s">
        <v>1563</v>
      </c>
      <c r="G38" t="s">
        <v>1564</v>
      </c>
      <c r="H38">
        <v>2017</v>
      </c>
      <c r="I38" t="s">
        <v>1565</v>
      </c>
      <c r="J38" t="s">
        <v>991</v>
      </c>
      <c r="K38" t="s">
        <v>1566</v>
      </c>
      <c r="M38" t="s">
        <v>1567</v>
      </c>
      <c r="O38" t="s">
        <v>275</v>
      </c>
      <c r="U38" t="s">
        <v>1568</v>
      </c>
      <c r="V38" t="s">
        <v>1569</v>
      </c>
      <c r="W38" t="s">
        <v>1570</v>
      </c>
      <c r="X38" t="s">
        <v>1555</v>
      </c>
      <c r="Z38" t="s">
        <v>666</v>
      </c>
      <c r="AA38" t="s">
        <v>86</v>
      </c>
      <c r="AB38" t="s">
        <v>1571</v>
      </c>
      <c r="AF38" t="s">
        <v>1574</v>
      </c>
      <c r="AG38" t="s">
        <v>1575</v>
      </c>
      <c r="AL38" t="s">
        <v>1499</v>
      </c>
      <c r="AO38">
        <v>12</v>
      </c>
      <c r="AQ38">
        <v>11</v>
      </c>
      <c r="CJ38">
        <v>13.3</v>
      </c>
      <c r="CK38">
        <v>3.2</v>
      </c>
      <c r="CN38">
        <v>12.1</v>
      </c>
      <c r="CO38">
        <v>3.2</v>
      </c>
    </row>
    <row r="39" spans="1:93">
      <c r="B39" t="s">
        <v>1486</v>
      </c>
      <c r="F39" s="3" t="s">
        <v>1563</v>
      </c>
      <c r="G39" t="s">
        <v>1564</v>
      </c>
      <c r="H39">
        <v>2017</v>
      </c>
      <c r="I39" t="s">
        <v>1565</v>
      </c>
      <c r="J39" t="s">
        <v>991</v>
      </c>
      <c r="K39" t="s">
        <v>1566</v>
      </c>
      <c r="M39" t="s">
        <v>1567</v>
      </c>
      <c r="O39" t="s">
        <v>275</v>
      </c>
      <c r="U39" t="s">
        <v>1568</v>
      </c>
      <c r="V39" t="s">
        <v>1569</v>
      </c>
      <c r="W39" t="s">
        <v>1570</v>
      </c>
      <c r="X39" t="s">
        <v>1555</v>
      </c>
      <c r="Z39" t="s">
        <v>666</v>
      </c>
      <c r="AA39" t="s">
        <v>86</v>
      </c>
      <c r="AB39" t="s">
        <v>1571</v>
      </c>
      <c r="AG39" t="s">
        <v>1576</v>
      </c>
      <c r="AL39" t="s">
        <v>1499</v>
      </c>
      <c r="AO39">
        <v>12</v>
      </c>
      <c r="AQ39">
        <v>11</v>
      </c>
      <c r="CJ39">
        <v>27.8</v>
      </c>
      <c r="CK39">
        <v>3.9</v>
      </c>
      <c r="CN39">
        <v>24.3</v>
      </c>
      <c r="CO39">
        <v>5.3</v>
      </c>
    </row>
    <row r="40" spans="1:93" s="192" customFormat="1">
      <c r="B40" s="192" t="s">
        <v>1486</v>
      </c>
      <c r="F40" s="247" t="s">
        <v>1563</v>
      </c>
      <c r="G40" s="192" t="s">
        <v>1564</v>
      </c>
      <c r="H40" s="192">
        <v>2017</v>
      </c>
      <c r="I40" s="192" t="s">
        <v>1565</v>
      </c>
      <c r="J40" s="192" t="s">
        <v>991</v>
      </c>
      <c r="K40" s="192" t="s">
        <v>1566</v>
      </c>
      <c r="M40" s="192" t="s">
        <v>1567</v>
      </c>
      <c r="N40" s="248"/>
      <c r="O40" s="192" t="s">
        <v>275</v>
      </c>
      <c r="P40" s="249"/>
      <c r="U40" s="192" t="s">
        <v>1568</v>
      </c>
      <c r="V40" s="192" t="s">
        <v>1569</v>
      </c>
      <c r="W40" s="192" t="s">
        <v>1570</v>
      </c>
      <c r="X40" s="192" t="s">
        <v>1555</v>
      </c>
      <c r="Z40" s="192" t="s">
        <v>666</v>
      </c>
      <c r="AA40" s="192" t="s">
        <v>86</v>
      </c>
      <c r="AB40" s="192" t="s">
        <v>1571</v>
      </c>
      <c r="AC40"/>
      <c r="AD40"/>
      <c r="AE40"/>
      <c r="AG40" s="192" t="s">
        <v>1577</v>
      </c>
      <c r="AL40" s="192" t="s">
        <v>1499</v>
      </c>
      <c r="AO40" s="192">
        <v>12</v>
      </c>
      <c r="AQ40" s="192">
        <v>11</v>
      </c>
      <c r="CJ40" s="192">
        <v>55.8</v>
      </c>
      <c r="CK40" s="192">
        <v>8.9</v>
      </c>
      <c r="CN40" s="192">
        <v>50.5</v>
      </c>
      <c r="CO40" s="192">
        <v>11.4</v>
      </c>
    </row>
    <row r="41" spans="1:93" s="192" customFormat="1" ht="31">
      <c r="A41" s="250" t="s">
        <v>1578</v>
      </c>
      <c r="F41" s="247" t="s">
        <v>1579</v>
      </c>
      <c r="N41" s="248"/>
      <c r="P41" s="249"/>
      <c r="AC41"/>
      <c r="AD41"/>
      <c r="AE41"/>
    </row>
    <row r="42" spans="1:93">
      <c r="B42" t="s">
        <v>1580</v>
      </c>
      <c r="F42" s="3" t="s">
        <v>1581</v>
      </c>
      <c r="G42" t="s">
        <v>1582</v>
      </c>
      <c r="H42">
        <v>2011</v>
      </c>
      <c r="I42" t="s">
        <v>1583</v>
      </c>
      <c r="J42" t="s">
        <v>287</v>
      </c>
      <c r="K42" t="s">
        <v>1584</v>
      </c>
      <c r="M42" t="s">
        <v>1585</v>
      </c>
      <c r="O42" t="s">
        <v>1586</v>
      </c>
      <c r="Q42">
        <v>27.9</v>
      </c>
      <c r="S42" t="s">
        <v>1587</v>
      </c>
      <c r="U42" t="s">
        <v>1588</v>
      </c>
      <c r="V42">
        <v>92.3</v>
      </c>
      <c r="W42">
        <v>69.400000000000006</v>
      </c>
      <c r="AB42" t="s">
        <v>1589</v>
      </c>
      <c r="AF42" t="s">
        <v>1572</v>
      </c>
      <c r="AG42" t="s">
        <v>1590</v>
      </c>
      <c r="AO42">
        <v>52</v>
      </c>
      <c r="AQ42">
        <v>183</v>
      </c>
      <c r="CJ42">
        <v>6.8</v>
      </c>
      <c r="CK42">
        <v>2.4</v>
      </c>
      <c r="CN42">
        <v>6.5</v>
      </c>
      <c r="CO42">
        <v>2.7</v>
      </c>
    </row>
    <row r="43" spans="1:93">
      <c r="B43" t="s">
        <v>1580</v>
      </c>
      <c r="F43" s="3" t="s">
        <v>1581</v>
      </c>
      <c r="G43" t="s">
        <v>1582</v>
      </c>
      <c r="H43">
        <v>2011</v>
      </c>
      <c r="I43" t="s">
        <v>1583</v>
      </c>
      <c r="J43" t="s">
        <v>287</v>
      </c>
      <c r="K43" t="s">
        <v>1584</v>
      </c>
      <c r="M43" t="s">
        <v>1585</v>
      </c>
      <c r="O43" t="s">
        <v>1586</v>
      </c>
      <c r="Q43">
        <v>27.9</v>
      </c>
      <c r="S43" t="s">
        <v>1587</v>
      </c>
      <c r="U43" t="s">
        <v>1588</v>
      </c>
      <c r="V43">
        <v>92.3</v>
      </c>
      <c r="W43">
        <v>69.400000000000006</v>
      </c>
      <c r="AB43" t="s">
        <v>1589</v>
      </c>
      <c r="AF43" t="s">
        <v>1591</v>
      </c>
      <c r="AG43" t="s">
        <v>1590</v>
      </c>
      <c r="AO43">
        <v>52</v>
      </c>
      <c r="AQ43">
        <v>183</v>
      </c>
      <c r="CJ43">
        <v>5.0999999999999996</v>
      </c>
      <c r="CK43">
        <v>3</v>
      </c>
      <c r="CN43">
        <v>4.8</v>
      </c>
      <c r="CO43">
        <v>3</v>
      </c>
    </row>
    <row r="44" spans="1:93">
      <c r="B44" t="s">
        <v>1580</v>
      </c>
      <c r="F44" s="3" t="s">
        <v>1581</v>
      </c>
      <c r="G44" t="s">
        <v>1582</v>
      </c>
      <c r="H44">
        <v>2011</v>
      </c>
      <c r="I44" t="s">
        <v>1583</v>
      </c>
      <c r="J44" t="s">
        <v>287</v>
      </c>
      <c r="K44" t="s">
        <v>1584</v>
      </c>
      <c r="M44" t="s">
        <v>1585</v>
      </c>
      <c r="O44" t="s">
        <v>1586</v>
      </c>
      <c r="Q44">
        <v>27.9</v>
      </c>
      <c r="S44" t="s">
        <v>1587</v>
      </c>
      <c r="U44" t="s">
        <v>1588</v>
      </c>
      <c r="V44">
        <v>92.3</v>
      </c>
      <c r="W44">
        <v>69.400000000000006</v>
      </c>
      <c r="AB44" t="s">
        <v>1589</v>
      </c>
      <c r="AF44" t="s">
        <v>1574</v>
      </c>
      <c r="AG44" t="s">
        <v>1590</v>
      </c>
      <c r="AO44">
        <v>52</v>
      </c>
      <c r="AQ44">
        <v>183</v>
      </c>
      <c r="CJ44">
        <v>11.2</v>
      </c>
      <c r="CK44">
        <v>3.4</v>
      </c>
      <c r="CN44">
        <v>11.4</v>
      </c>
      <c r="CO44">
        <v>3.8</v>
      </c>
    </row>
    <row r="45" spans="1:93">
      <c r="F45" s="3"/>
    </row>
    <row r="46" spans="1:93">
      <c r="B46" t="s">
        <v>1580</v>
      </c>
      <c r="F46" s="3" t="s">
        <v>1592</v>
      </c>
      <c r="G46" t="s">
        <v>1593</v>
      </c>
      <c r="H46">
        <v>2007</v>
      </c>
      <c r="I46" t="s">
        <v>1594</v>
      </c>
      <c r="J46" t="s">
        <v>147</v>
      </c>
      <c r="K46" t="s">
        <v>1595</v>
      </c>
      <c r="O46" t="s">
        <v>275</v>
      </c>
      <c r="U46" t="s">
        <v>1596</v>
      </c>
      <c r="V46" t="s">
        <v>1597</v>
      </c>
      <c r="Z46" t="s">
        <v>1598</v>
      </c>
      <c r="AA46" t="s">
        <v>1599</v>
      </c>
      <c r="AB46" t="s">
        <v>1600</v>
      </c>
      <c r="AF46" t="s">
        <v>1572</v>
      </c>
      <c r="AG46" t="s">
        <v>1573</v>
      </c>
      <c r="AL46" t="s">
        <v>1499</v>
      </c>
      <c r="AO46">
        <v>19</v>
      </c>
      <c r="AQ46">
        <v>20</v>
      </c>
      <c r="CJ46">
        <v>17.5</v>
      </c>
      <c r="CK46">
        <v>20.399999999999999</v>
      </c>
      <c r="CN46">
        <v>11</v>
      </c>
      <c r="CO46">
        <v>3.2</v>
      </c>
    </row>
    <row r="47" spans="1:93" s="192" customFormat="1">
      <c r="B47" s="192" t="s">
        <v>1580</v>
      </c>
      <c r="F47" s="247" t="s">
        <v>1592</v>
      </c>
      <c r="G47" s="192" t="s">
        <v>1593</v>
      </c>
      <c r="H47" s="192">
        <v>2007</v>
      </c>
      <c r="I47" s="192" t="s">
        <v>1594</v>
      </c>
      <c r="J47" s="192" t="s">
        <v>147</v>
      </c>
      <c r="K47" s="192" t="s">
        <v>1595</v>
      </c>
      <c r="N47" s="248"/>
      <c r="O47" s="192" t="s">
        <v>275</v>
      </c>
      <c r="P47" s="249"/>
      <c r="U47" s="192" t="s">
        <v>1596</v>
      </c>
      <c r="V47" s="192" t="s">
        <v>1597</v>
      </c>
      <c r="Z47" s="192" t="s">
        <v>1598</v>
      </c>
      <c r="AA47" s="192" t="s">
        <v>1599</v>
      </c>
      <c r="AB47" s="192" t="s">
        <v>1600</v>
      </c>
      <c r="AC47"/>
      <c r="AD47"/>
      <c r="AE47"/>
      <c r="AF47" s="192" t="s">
        <v>1574</v>
      </c>
      <c r="AG47" s="192" t="s">
        <v>1575</v>
      </c>
      <c r="AL47" s="192" t="s">
        <v>1499</v>
      </c>
      <c r="AO47" s="192">
        <v>19</v>
      </c>
      <c r="AQ47" s="192">
        <v>20</v>
      </c>
      <c r="CJ47" s="192">
        <v>21</v>
      </c>
      <c r="CK47" s="192">
        <v>20.100000000000001</v>
      </c>
      <c r="CN47" s="192">
        <v>18.7</v>
      </c>
      <c r="CO47" s="192">
        <v>5.3</v>
      </c>
    </row>
    <row r="48" spans="1:93">
      <c r="B48" t="s">
        <v>1580</v>
      </c>
      <c r="F48" s="3" t="s">
        <v>1601</v>
      </c>
      <c r="G48" t="s">
        <v>1602</v>
      </c>
      <c r="H48">
        <v>2012</v>
      </c>
      <c r="I48" t="s">
        <v>1603</v>
      </c>
      <c r="CJ48">
        <v>66.92</v>
      </c>
      <c r="CK48">
        <v>19.98</v>
      </c>
      <c r="CN48">
        <v>66.56</v>
      </c>
      <c r="CO48">
        <v>20.98</v>
      </c>
    </row>
    <row r="49" spans="2:93" ht="60.65" customHeight="1">
      <c r="B49" t="s">
        <v>1580</v>
      </c>
      <c r="F49" s="3" t="s">
        <v>1601</v>
      </c>
      <c r="G49" t="s">
        <v>1602</v>
      </c>
      <c r="H49">
        <v>2012</v>
      </c>
      <c r="I49" t="s">
        <v>1603</v>
      </c>
      <c r="O49" t="s">
        <v>1604</v>
      </c>
      <c r="Q49" t="s">
        <v>1605</v>
      </c>
      <c r="Z49" t="s">
        <v>1606</v>
      </c>
      <c r="AA49" t="s">
        <v>1607</v>
      </c>
      <c r="AF49" t="s">
        <v>1608</v>
      </c>
      <c r="AG49" t="s">
        <v>1577</v>
      </c>
      <c r="AH49" t="s">
        <v>89</v>
      </c>
      <c r="AO49">
        <v>12</v>
      </c>
      <c r="AQ49">
        <v>16</v>
      </c>
      <c r="CJ49">
        <v>14.33</v>
      </c>
      <c r="CK49">
        <v>6.51</v>
      </c>
      <c r="CN49">
        <v>11.19</v>
      </c>
      <c r="CO49">
        <v>4.05</v>
      </c>
    </row>
    <row r="50" spans="2:93">
      <c r="B50" t="s">
        <v>1580</v>
      </c>
      <c r="F50" s="3" t="s">
        <v>1601</v>
      </c>
      <c r="G50" t="s">
        <v>1602</v>
      </c>
      <c r="H50">
        <v>2012</v>
      </c>
      <c r="I50" t="s">
        <v>1603</v>
      </c>
      <c r="O50" t="s">
        <v>1604</v>
      </c>
      <c r="Q50" t="s">
        <v>1609</v>
      </c>
      <c r="Z50" t="s">
        <v>1606</v>
      </c>
      <c r="AA50" t="s">
        <v>1607</v>
      </c>
      <c r="AF50" t="s">
        <v>1610</v>
      </c>
      <c r="AG50" t="s">
        <v>1573</v>
      </c>
      <c r="AO50">
        <v>12</v>
      </c>
      <c r="AQ50">
        <v>16</v>
      </c>
      <c r="CJ50">
        <v>16.579999999999998</v>
      </c>
      <c r="CK50">
        <v>6.42</v>
      </c>
      <c r="CN50">
        <v>18.38</v>
      </c>
      <c r="CO50">
        <v>7.65</v>
      </c>
    </row>
    <row r="51" spans="2:93" s="192" customFormat="1">
      <c r="B51" s="192" t="s">
        <v>1580</v>
      </c>
      <c r="F51" s="247" t="s">
        <v>1601</v>
      </c>
      <c r="G51" s="192" t="s">
        <v>1602</v>
      </c>
      <c r="H51" s="192">
        <v>2012</v>
      </c>
      <c r="I51" s="192" t="s">
        <v>1603</v>
      </c>
      <c r="N51" s="248"/>
      <c r="O51" s="192" t="s">
        <v>1604</v>
      </c>
      <c r="P51" s="249"/>
      <c r="Q51" s="192" t="s">
        <v>1611</v>
      </c>
      <c r="Z51" s="192" t="s">
        <v>1606</v>
      </c>
      <c r="AA51" s="192" t="s">
        <v>1607</v>
      </c>
      <c r="AC51"/>
      <c r="AD51"/>
      <c r="AE51"/>
      <c r="AF51" s="192" t="s">
        <v>1612</v>
      </c>
      <c r="AG51" s="192" t="s">
        <v>1575</v>
      </c>
      <c r="AO51" s="192">
        <v>12</v>
      </c>
      <c r="AQ51" s="192">
        <v>16</v>
      </c>
      <c r="CJ51" s="192">
        <v>36</v>
      </c>
      <c r="CK51" s="192">
        <v>10.87</v>
      </c>
      <c r="CN51" s="192">
        <v>37</v>
      </c>
      <c r="CO51" s="192">
        <v>13.91</v>
      </c>
    </row>
    <row r="52" spans="2:93">
      <c r="B52" t="s">
        <v>1580</v>
      </c>
      <c r="F52" s="3" t="s">
        <v>1613</v>
      </c>
      <c r="G52" t="s">
        <v>1614</v>
      </c>
      <c r="H52">
        <v>2013</v>
      </c>
      <c r="I52" t="s">
        <v>1615</v>
      </c>
      <c r="J52" t="s">
        <v>991</v>
      </c>
      <c r="K52" t="s">
        <v>1616</v>
      </c>
      <c r="N52" s="207" t="s">
        <v>1617</v>
      </c>
      <c r="O52" t="s">
        <v>1618</v>
      </c>
      <c r="U52" t="s">
        <v>1619</v>
      </c>
      <c r="V52" t="s">
        <v>1620</v>
      </c>
      <c r="W52">
        <v>100</v>
      </c>
      <c r="X52" t="s">
        <v>1621</v>
      </c>
      <c r="Z52" t="s">
        <v>1622</v>
      </c>
      <c r="AA52" t="s">
        <v>1623</v>
      </c>
      <c r="AB52" t="s">
        <v>1624</v>
      </c>
      <c r="AO52">
        <v>18</v>
      </c>
      <c r="AQ52">
        <v>8</v>
      </c>
      <c r="CJ52">
        <v>13.6</v>
      </c>
      <c r="CK52">
        <v>3.2</v>
      </c>
      <c r="CN52">
        <v>12</v>
      </c>
      <c r="CO52">
        <v>3.2</v>
      </c>
    </row>
    <row r="53" spans="2:93">
      <c r="B53" t="s">
        <v>1580</v>
      </c>
      <c r="F53" s="3" t="s">
        <v>1613</v>
      </c>
      <c r="G53" t="s">
        <v>1614</v>
      </c>
      <c r="H53">
        <v>2013</v>
      </c>
      <c r="I53" t="s">
        <v>1615</v>
      </c>
      <c r="J53" t="s">
        <v>991</v>
      </c>
      <c r="K53" t="s">
        <v>1616</v>
      </c>
      <c r="N53" s="207" t="s">
        <v>1617</v>
      </c>
      <c r="O53" t="s">
        <v>1618</v>
      </c>
      <c r="U53" t="s">
        <v>1619</v>
      </c>
      <c r="V53" t="s">
        <v>1620</v>
      </c>
      <c r="W53">
        <v>100</v>
      </c>
      <c r="X53" t="s">
        <v>1621</v>
      </c>
      <c r="Z53" t="s">
        <v>1622</v>
      </c>
      <c r="AA53" t="s">
        <v>1623</v>
      </c>
      <c r="AB53" t="s">
        <v>1624</v>
      </c>
      <c r="AO53">
        <v>18</v>
      </c>
      <c r="AQ53">
        <v>8</v>
      </c>
      <c r="CJ53">
        <v>13.4</v>
      </c>
      <c r="CK53">
        <v>3.4</v>
      </c>
      <c r="CN53">
        <v>13.3</v>
      </c>
      <c r="CO53">
        <v>2.9</v>
      </c>
    </row>
    <row r="54" spans="2:93">
      <c r="B54" t="s">
        <v>1580</v>
      </c>
      <c r="F54" s="3" t="s">
        <v>1613</v>
      </c>
      <c r="G54" t="s">
        <v>1614</v>
      </c>
      <c r="H54">
        <v>2013</v>
      </c>
      <c r="I54" t="s">
        <v>1615</v>
      </c>
      <c r="J54" t="s">
        <v>991</v>
      </c>
      <c r="K54" t="s">
        <v>1616</v>
      </c>
      <c r="N54" s="207" t="s">
        <v>1617</v>
      </c>
      <c r="O54" t="s">
        <v>1618</v>
      </c>
      <c r="U54" t="s">
        <v>1619</v>
      </c>
      <c r="V54" t="s">
        <v>1620</v>
      </c>
      <c r="W54">
        <v>100</v>
      </c>
      <c r="X54" t="s">
        <v>1621</v>
      </c>
      <c r="Z54" t="s">
        <v>1622</v>
      </c>
      <c r="AA54" t="s">
        <v>1623</v>
      </c>
      <c r="AB54" t="s">
        <v>1624</v>
      </c>
      <c r="AO54">
        <v>18</v>
      </c>
      <c r="AQ54">
        <v>8</v>
      </c>
      <c r="CJ54">
        <v>25.2</v>
      </c>
      <c r="CK54">
        <v>3.7</v>
      </c>
      <c r="CN54">
        <v>25</v>
      </c>
      <c r="CO54">
        <v>3.4</v>
      </c>
    </row>
    <row r="55" spans="2:93">
      <c r="B55" t="s">
        <v>1580</v>
      </c>
      <c r="F55" s="3" t="s">
        <v>1613</v>
      </c>
      <c r="G55" t="s">
        <v>1614</v>
      </c>
      <c r="H55">
        <v>2013</v>
      </c>
      <c r="I55" t="s">
        <v>1615</v>
      </c>
      <c r="J55" t="s">
        <v>991</v>
      </c>
      <c r="K55" t="s">
        <v>1616</v>
      </c>
      <c r="N55" s="207" t="s">
        <v>1625</v>
      </c>
      <c r="O55" t="s">
        <v>1618</v>
      </c>
      <c r="U55" t="s">
        <v>1619</v>
      </c>
      <c r="V55" t="s">
        <v>1620</v>
      </c>
      <c r="W55">
        <v>100</v>
      </c>
      <c r="X55" t="s">
        <v>1621</v>
      </c>
      <c r="Z55" t="s">
        <v>1622</v>
      </c>
      <c r="AA55" t="s">
        <v>1623</v>
      </c>
      <c r="AB55" t="s">
        <v>1624</v>
      </c>
      <c r="AO55">
        <v>18</v>
      </c>
      <c r="AQ55">
        <v>8</v>
      </c>
      <c r="CJ55">
        <v>52.3</v>
      </c>
      <c r="CK55">
        <v>6.6</v>
      </c>
      <c r="CN55">
        <v>48.8</v>
      </c>
      <c r="CO55">
        <v>8.3000000000000007</v>
      </c>
    </row>
    <row r="56" spans="2:93">
      <c r="B56" t="s">
        <v>1580</v>
      </c>
      <c r="F56" s="3" t="s">
        <v>1613</v>
      </c>
      <c r="G56" t="s">
        <v>1614</v>
      </c>
      <c r="H56">
        <v>2013</v>
      </c>
      <c r="I56" t="s">
        <v>1615</v>
      </c>
      <c r="J56" t="s">
        <v>991</v>
      </c>
      <c r="K56" t="s">
        <v>1616</v>
      </c>
      <c r="N56" s="207" t="s">
        <v>1617</v>
      </c>
      <c r="O56" t="s">
        <v>1618</v>
      </c>
      <c r="P56"/>
      <c r="U56" t="s">
        <v>1626</v>
      </c>
      <c r="V56" t="s">
        <v>1620</v>
      </c>
      <c r="W56">
        <v>100</v>
      </c>
      <c r="X56" t="s">
        <v>1627</v>
      </c>
      <c r="Z56" t="s">
        <v>1628</v>
      </c>
      <c r="AA56" t="s">
        <v>1623</v>
      </c>
      <c r="AB56" t="s">
        <v>1624</v>
      </c>
      <c r="AO56">
        <v>21</v>
      </c>
      <c r="AQ56">
        <v>8</v>
      </c>
      <c r="CJ56">
        <v>14.3</v>
      </c>
      <c r="CK56">
        <v>3.2</v>
      </c>
      <c r="CN56">
        <v>12</v>
      </c>
      <c r="CO56">
        <v>3.2</v>
      </c>
    </row>
    <row r="57" spans="2:93">
      <c r="B57" t="s">
        <v>1580</v>
      </c>
      <c r="F57" s="3" t="s">
        <v>1613</v>
      </c>
      <c r="G57" t="s">
        <v>1614</v>
      </c>
      <c r="H57">
        <v>2013</v>
      </c>
      <c r="I57" t="s">
        <v>1615</v>
      </c>
      <c r="J57" t="s">
        <v>991</v>
      </c>
      <c r="K57" t="s">
        <v>1616</v>
      </c>
      <c r="N57" s="207" t="s">
        <v>1617</v>
      </c>
      <c r="O57" t="s">
        <v>1618</v>
      </c>
      <c r="P57"/>
      <c r="U57" t="s">
        <v>1626</v>
      </c>
      <c r="V57" t="s">
        <v>1620</v>
      </c>
      <c r="W57">
        <v>100</v>
      </c>
      <c r="X57" t="s">
        <v>1627</v>
      </c>
      <c r="AA57" t="s">
        <v>1623</v>
      </c>
      <c r="AB57" t="s">
        <v>1624</v>
      </c>
      <c r="AO57">
        <v>21</v>
      </c>
      <c r="AQ57">
        <v>8</v>
      </c>
      <c r="CJ57">
        <v>13</v>
      </c>
      <c r="CK57">
        <v>2.7</v>
      </c>
      <c r="CN57">
        <v>13.3</v>
      </c>
      <c r="CO57">
        <v>2.9</v>
      </c>
    </row>
    <row r="58" spans="2:93">
      <c r="B58" t="s">
        <v>1580</v>
      </c>
      <c r="F58" s="3" t="s">
        <v>1613</v>
      </c>
      <c r="G58" t="s">
        <v>1614</v>
      </c>
      <c r="H58">
        <v>2013</v>
      </c>
      <c r="I58" t="s">
        <v>1615</v>
      </c>
      <c r="J58" t="s">
        <v>991</v>
      </c>
      <c r="K58" t="s">
        <v>1616</v>
      </c>
      <c r="N58" s="207" t="s">
        <v>1617</v>
      </c>
      <c r="O58" t="s">
        <v>1618</v>
      </c>
      <c r="P58"/>
      <c r="U58" t="s">
        <v>1626</v>
      </c>
      <c r="V58" t="s">
        <v>1620</v>
      </c>
      <c r="W58">
        <v>100</v>
      </c>
      <c r="X58" t="s">
        <v>1627</v>
      </c>
      <c r="AA58" t="s">
        <v>1623</v>
      </c>
      <c r="AB58" t="s">
        <v>1624</v>
      </c>
      <c r="AO58">
        <v>21</v>
      </c>
      <c r="AQ58">
        <v>8</v>
      </c>
      <c r="CJ58">
        <v>25.3</v>
      </c>
      <c r="CK58">
        <v>3.2</v>
      </c>
      <c r="CN58">
        <v>25</v>
      </c>
      <c r="CO58">
        <v>3.4</v>
      </c>
    </row>
    <row r="59" spans="2:93">
      <c r="B59" t="s">
        <v>1580</v>
      </c>
      <c r="F59" s="3" t="s">
        <v>1613</v>
      </c>
      <c r="G59" t="s">
        <v>1614</v>
      </c>
      <c r="H59">
        <v>2013</v>
      </c>
      <c r="I59" t="s">
        <v>1615</v>
      </c>
      <c r="J59" t="s">
        <v>991</v>
      </c>
      <c r="K59" t="s">
        <v>1616</v>
      </c>
      <c r="N59" s="207" t="s">
        <v>1625</v>
      </c>
      <c r="O59" t="s">
        <v>1618</v>
      </c>
      <c r="P59"/>
      <c r="U59" t="s">
        <v>1626</v>
      </c>
      <c r="V59" t="s">
        <v>1620</v>
      </c>
      <c r="W59">
        <v>100</v>
      </c>
      <c r="X59" t="s">
        <v>1627</v>
      </c>
      <c r="AA59" t="s">
        <v>1623</v>
      </c>
      <c r="AB59" t="s">
        <v>1624</v>
      </c>
      <c r="AO59">
        <v>21</v>
      </c>
      <c r="AQ59">
        <v>8</v>
      </c>
      <c r="CJ59">
        <v>52.5</v>
      </c>
      <c r="CK59">
        <v>7.4</v>
      </c>
      <c r="CN59">
        <v>48.8</v>
      </c>
      <c r="CO59">
        <v>8.3000000000000007</v>
      </c>
    </row>
    <row r="60" spans="2:93">
      <c r="B60" t="s">
        <v>1580</v>
      </c>
      <c r="F60" s="3" t="s">
        <v>1613</v>
      </c>
      <c r="G60" t="s">
        <v>1614</v>
      </c>
      <c r="H60">
        <v>2013</v>
      </c>
      <c r="I60" t="s">
        <v>1615</v>
      </c>
      <c r="J60" t="s">
        <v>991</v>
      </c>
      <c r="K60" t="s">
        <v>1616</v>
      </c>
      <c r="N60" s="207" t="s">
        <v>1617</v>
      </c>
      <c r="O60" t="s">
        <v>1618</v>
      </c>
      <c r="P60"/>
      <c r="U60" t="s">
        <v>1619</v>
      </c>
      <c r="V60" t="s">
        <v>1626</v>
      </c>
      <c r="W60">
        <v>100</v>
      </c>
      <c r="X60" t="s">
        <v>1621</v>
      </c>
      <c r="Z60" t="s">
        <v>1622</v>
      </c>
      <c r="AA60" t="s">
        <v>1627</v>
      </c>
      <c r="AB60" t="s">
        <v>1624</v>
      </c>
      <c r="AO60">
        <v>18</v>
      </c>
      <c r="AQ60">
        <v>21</v>
      </c>
      <c r="CJ60">
        <v>13.6</v>
      </c>
      <c r="CK60">
        <v>3.2</v>
      </c>
      <c r="CN60">
        <v>14.3</v>
      </c>
      <c r="CO60">
        <v>3.2</v>
      </c>
    </row>
    <row r="61" spans="2:93">
      <c r="B61" t="s">
        <v>1580</v>
      </c>
      <c r="F61" s="3" t="s">
        <v>1613</v>
      </c>
      <c r="G61" t="s">
        <v>1614</v>
      </c>
      <c r="H61">
        <v>2013</v>
      </c>
      <c r="I61" t="s">
        <v>1615</v>
      </c>
      <c r="J61" t="s">
        <v>991</v>
      </c>
      <c r="K61" t="s">
        <v>1616</v>
      </c>
      <c r="N61" s="207" t="s">
        <v>1617</v>
      </c>
      <c r="O61" t="s">
        <v>1618</v>
      </c>
      <c r="P61"/>
      <c r="U61" t="s">
        <v>1619</v>
      </c>
      <c r="V61" t="s">
        <v>1626</v>
      </c>
      <c r="W61">
        <v>100</v>
      </c>
      <c r="X61" t="s">
        <v>1621</v>
      </c>
      <c r="Z61" t="s">
        <v>1622</v>
      </c>
      <c r="AA61" t="s">
        <v>1627</v>
      </c>
      <c r="AB61" t="s">
        <v>1624</v>
      </c>
      <c r="AO61">
        <v>18</v>
      </c>
      <c r="AQ61">
        <v>21</v>
      </c>
      <c r="CJ61">
        <v>13.4</v>
      </c>
      <c r="CK61">
        <v>3.4</v>
      </c>
      <c r="CN61">
        <v>13</v>
      </c>
      <c r="CO61">
        <v>2.7</v>
      </c>
    </row>
    <row r="62" spans="2:93">
      <c r="B62" t="s">
        <v>1580</v>
      </c>
      <c r="F62" s="3" t="s">
        <v>1613</v>
      </c>
      <c r="G62" t="s">
        <v>1614</v>
      </c>
      <c r="H62">
        <v>2013</v>
      </c>
      <c r="I62" t="s">
        <v>1615</v>
      </c>
      <c r="J62" t="s">
        <v>991</v>
      </c>
      <c r="K62" t="s">
        <v>1616</v>
      </c>
      <c r="N62" s="207" t="s">
        <v>1617</v>
      </c>
      <c r="O62" t="s">
        <v>1618</v>
      </c>
      <c r="P62"/>
      <c r="U62" t="s">
        <v>1619</v>
      </c>
      <c r="V62" t="s">
        <v>1626</v>
      </c>
      <c r="W62">
        <v>100</v>
      </c>
      <c r="X62" t="s">
        <v>1621</v>
      </c>
      <c r="Z62" t="s">
        <v>1622</v>
      </c>
      <c r="AA62" t="s">
        <v>1627</v>
      </c>
      <c r="AB62" t="s">
        <v>1624</v>
      </c>
      <c r="AO62">
        <v>18</v>
      </c>
      <c r="AQ62">
        <v>21</v>
      </c>
      <c r="CJ62">
        <v>25.2</v>
      </c>
      <c r="CK62">
        <v>3.7</v>
      </c>
      <c r="CN62">
        <v>25.3</v>
      </c>
      <c r="CO62">
        <v>3.2</v>
      </c>
    </row>
    <row r="63" spans="2:93" s="192" customFormat="1">
      <c r="B63" s="192" t="s">
        <v>1580</v>
      </c>
      <c r="F63" s="247" t="s">
        <v>1613</v>
      </c>
      <c r="G63" s="192" t="s">
        <v>1614</v>
      </c>
      <c r="H63" s="192">
        <v>2013</v>
      </c>
      <c r="I63" s="192" t="s">
        <v>1615</v>
      </c>
      <c r="J63" s="192" t="s">
        <v>991</v>
      </c>
      <c r="K63" s="192" t="s">
        <v>1616</v>
      </c>
      <c r="N63" s="248" t="s">
        <v>1625</v>
      </c>
      <c r="O63" s="192" t="s">
        <v>1618</v>
      </c>
      <c r="U63" s="192" t="s">
        <v>1619</v>
      </c>
      <c r="V63" s="192" t="s">
        <v>1626</v>
      </c>
      <c r="W63" s="192">
        <v>100</v>
      </c>
      <c r="X63" s="192" t="s">
        <v>1621</v>
      </c>
      <c r="Z63" s="192" t="s">
        <v>1622</v>
      </c>
      <c r="AA63" s="192" t="s">
        <v>1627</v>
      </c>
      <c r="AB63" s="192" t="s">
        <v>1624</v>
      </c>
      <c r="AC63"/>
      <c r="AD63"/>
      <c r="AE63"/>
      <c r="AO63" s="192">
        <v>18</v>
      </c>
      <c r="AQ63" s="192">
        <v>21</v>
      </c>
      <c r="CJ63" s="192">
        <v>52.3</v>
      </c>
      <c r="CK63" s="192">
        <v>6.6</v>
      </c>
      <c r="CN63" s="192">
        <v>52.5</v>
      </c>
      <c r="CO63" s="192">
        <v>7.4</v>
      </c>
    </row>
    <row r="64" spans="2:93">
      <c r="B64" t="s">
        <v>1580</v>
      </c>
      <c r="F64" s="82" t="s">
        <v>1629</v>
      </c>
      <c r="G64" t="s">
        <v>1630</v>
      </c>
      <c r="H64">
        <v>2007</v>
      </c>
      <c r="I64" t="s">
        <v>1631</v>
      </c>
      <c r="J64" t="s">
        <v>147</v>
      </c>
      <c r="K64" t="s">
        <v>1632</v>
      </c>
      <c r="N64" s="207" t="s">
        <v>1633</v>
      </c>
      <c r="O64" t="s">
        <v>1618</v>
      </c>
      <c r="P64"/>
      <c r="U64" t="s">
        <v>1634</v>
      </c>
      <c r="V64" t="s">
        <v>1635</v>
      </c>
      <c r="W64" t="s">
        <v>1636</v>
      </c>
      <c r="X64" t="s">
        <v>1637</v>
      </c>
      <c r="Z64" t="s">
        <v>1638</v>
      </c>
      <c r="AA64" t="s">
        <v>1639</v>
      </c>
      <c r="AB64" t="s">
        <v>1640</v>
      </c>
      <c r="AF64" t="s">
        <v>1610</v>
      </c>
      <c r="AG64" t="s">
        <v>1641</v>
      </c>
      <c r="AO64">
        <v>15</v>
      </c>
      <c r="AQ64">
        <v>12</v>
      </c>
      <c r="CJ64">
        <v>10.8</v>
      </c>
      <c r="CK64">
        <v>3.1</v>
      </c>
      <c r="CN64">
        <v>11.4</v>
      </c>
      <c r="CO64">
        <v>4.3</v>
      </c>
    </row>
    <row r="65" spans="2:118" s="192" customFormat="1">
      <c r="B65" s="192" t="s">
        <v>1580</v>
      </c>
      <c r="F65" s="252" t="s">
        <v>1629</v>
      </c>
      <c r="G65" s="192" t="s">
        <v>1630</v>
      </c>
      <c r="H65" s="192">
        <v>2007</v>
      </c>
      <c r="I65" s="192" t="s">
        <v>1631</v>
      </c>
      <c r="J65" s="192" t="s">
        <v>147</v>
      </c>
      <c r="K65" s="192" t="s">
        <v>1632</v>
      </c>
      <c r="N65" s="248" t="s">
        <v>1633</v>
      </c>
      <c r="O65" s="192" t="s">
        <v>1618</v>
      </c>
      <c r="U65" s="192" t="s">
        <v>1642</v>
      </c>
      <c r="V65" s="192" t="s">
        <v>1643</v>
      </c>
      <c r="W65" s="192" t="s">
        <v>1636</v>
      </c>
      <c r="X65" s="192" t="s">
        <v>1637</v>
      </c>
      <c r="Z65" s="192" t="s">
        <v>1638</v>
      </c>
      <c r="AA65" s="192" t="s">
        <v>1639</v>
      </c>
      <c r="AB65" s="192" t="s">
        <v>1640</v>
      </c>
      <c r="AC65"/>
      <c r="AD65"/>
      <c r="AE65"/>
      <c r="AF65" s="192" t="s">
        <v>1612</v>
      </c>
      <c r="AG65" s="192" t="s">
        <v>1644</v>
      </c>
      <c r="AO65" s="192">
        <v>15</v>
      </c>
      <c r="AQ65" s="192">
        <v>12</v>
      </c>
      <c r="CJ65" s="192">
        <v>15.3</v>
      </c>
      <c r="CK65" s="192">
        <v>4.3</v>
      </c>
      <c r="CN65" s="192">
        <v>16.3</v>
      </c>
      <c r="CO65" s="192">
        <v>5.7</v>
      </c>
    </row>
    <row r="66" spans="2:118">
      <c r="B66" t="s">
        <v>1580</v>
      </c>
      <c r="F66" s="78" t="s">
        <v>1645</v>
      </c>
      <c r="G66" s="4" t="s">
        <v>1630</v>
      </c>
      <c r="H66">
        <v>2011</v>
      </c>
      <c r="I66" t="s">
        <v>1646</v>
      </c>
      <c r="J66" t="s">
        <v>147</v>
      </c>
      <c r="K66" t="s">
        <v>1647</v>
      </c>
      <c r="N66" s="207" t="s">
        <v>1633</v>
      </c>
      <c r="O66" t="s">
        <v>1618</v>
      </c>
      <c r="P66"/>
      <c r="U66" t="s">
        <v>1648</v>
      </c>
      <c r="V66" t="s">
        <v>1649</v>
      </c>
      <c r="W66" t="s">
        <v>1650</v>
      </c>
      <c r="X66" t="s">
        <v>1651</v>
      </c>
      <c r="Z66" t="s">
        <v>1652</v>
      </c>
      <c r="AA66" t="s">
        <v>1653</v>
      </c>
      <c r="AB66" t="s">
        <v>1654</v>
      </c>
      <c r="AF66" t="s">
        <v>1655</v>
      </c>
      <c r="AG66" t="s">
        <v>1641</v>
      </c>
      <c r="AO66">
        <v>27</v>
      </c>
      <c r="AQ66">
        <v>26</v>
      </c>
      <c r="CJ66">
        <v>12.2</v>
      </c>
      <c r="CK66">
        <v>3.8</v>
      </c>
      <c r="CN66">
        <v>12.9</v>
      </c>
      <c r="CO66">
        <v>3.8</v>
      </c>
    </row>
    <row r="67" spans="2:118" s="192" customFormat="1">
      <c r="B67" s="192" t="s">
        <v>1580</v>
      </c>
      <c r="F67" s="264" t="s">
        <v>1645</v>
      </c>
      <c r="G67" s="253" t="s">
        <v>1630</v>
      </c>
      <c r="H67" s="192">
        <v>2011</v>
      </c>
      <c r="I67" s="192" t="s">
        <v>1646</v>
      </c>
      <c r="J67" s="192" t="s">
        <v>147</v>
      </c>
      <c r="K67" s="192" t="s">
        <v>1647</v>
      </c>
      <c r="N67" s="248" t="s">
        <v>1633</v>
      </c>
      <c r="O67" s="192" t="s">
        <v>1618</v>
      </c>
      <c r="U67" s="192" t="s">
        <v>1648</v>
      </c>
      <c r="V67" s="192" t="s">
        <v>1649</v>
      </c>
      <c r="W67" s="192" t="s">
        <v>1650</v>
      </c>
      <c r="X67" s="192" t="s">
        <v>1651</v>
      </c>
      <c r="Z67" s="192" t="s">
        <v>1652</v>
      </c>
      <c r="AA67" s="192" t="s">
        <v>1653</v>
      </c>
      <c r="AB67" s="192" t="s">
        <v>1654</v>
      </c>
      <c r="AC67"/>
      <c r="AD67"/>
      <c r="AE67"/>
      <c r="AF67" s="192" t="s">
        <v>1612</v>
      </c>
      <c r="AG67" s="192" t="s">
        <v>1644</v>
      </c>
      <c r="AO67" s="192">
        <v>27</v>
      </c>
      <c r="AQ67" s="192">
        <v>26</v>
      </c>
      <c r="CJ67" s="192">
        <v>16.399999999999999</v>
      </c>
      <c r="CK67" s="192">
        <v>5.4</v>
      </c>
      <c r="CN67" s="192">
        <v>19.899999999999999</v>
      </c>
      <c r="CO67" s="192">
        <v>6.4</v>
      </c>
    </row>
    <row r="68" spans="2:118" ht="31">
      <c r="B68" t="s">
        <v>1580</v>
      </c>
      <c r="F68" s="82" t="s">
        <v>1656</v>
      </c>
      <c r="G68" s="4" t="s">
        <v>1630</v>
      </c>
      <c r="H68" s="56">
        <v>2016</v>
      </c>
      <c r="I68" s="56" t="s">
        <v>1657</v>
      </c>
      <c r="J68" t="s">
        <v>147</v>
      </c>
      <c r="P68"/>
      <c r="U68" t="s">
        <v>1658</v>
      </c>
      <c r="V68" t="s">
        <v>1659</v>
      </c>
      <c r="W68" s="56" t="s">
        <v>1660</v>
      </c>
      <c r="X68" t="s">
        <v>1651</v>
      </c>
      <c r="Z68" t="s">
        <v>1661</v>
      </c>
      <c r="AA68" t="s">
        <v>1653</v>
      </c>
      <c r="AF68" t="s">
        <v>1655</v>
      </c>
      <c r="AG68" t="s">
        <v>1641</v>
      </c>
      <c r="AH68" t="s">
        <v>89</v>
      </c>
      <c r="AO68">
        <v>34</v>
      </c>
      <c r="AQ68">
        <v>33</v>
      </c>
      <c r="CJ68">
        <v>12.1</v>
      </c>
      <c r="CK68">
        <v>2.9</v>
      </c>
      <c r="CN68">
        <v>12.1</v>
      </c>
      <c r="CO68">
        <v>3.2</v>
      </c>
    </row>
    <row r="69" spans="2:118" s="192" customFormat="1" ht="31">
      <c r="B69" s="192" t="s">
        <v>1580</v>
      </c>
      <c r="F69" s="252" t="s">
        <v>1656</v>
      </c>
      <c r="G69" s="253" t="s">
        <v>1630</v>
      </c>
      <c r="H69" s="250">
        <v>2016</v>
      </c>
      <c r="I69" s="250" t="s">
        <v>1657</v>
      </c>
      <c r="J69" s="192" t="s">
        <v>147</v>
      </c>
      <c r="N69" s="248"/>
      <c r="U69" s="192" t="s">
        <v>1658</v>
      </c>
      <c r="V69" s="192" t="s">
        <v>1659</v>
      </c>
      <c r="W69" s="250" t="s">
        <v>1660</v>
      </c>
      <c r="X69" s="192" t="s">
        <v>1651</v>
      </c>
      <c r="Z69" s="192" t="s">
        <v>1661</v>
      </c>
      <c r="AA69" s="192" t="s">
        <v>1653</v>
      </c>
      <c r="AC69"/>
      <c r="AD69"/>
      <c r="AE69"/>
      <c r="AF69" s="192" t="s">
        <v>1612</v>
      </c>
      <c r="AG69" s="192" t="s">
        <v>1644</v>
      </c>
      <c r="AO69" s="192">
        <v>34</v>
      </c>
      <c r="AQ69" s="192">
        <v>33</v>
      </c>
      <c r="CJ69" s="192">
        <v>16.7</v>
      </c>
      <c r="CK69" s="192">
        <v>3.9</v>
      </c>
      <c r="CN69" s="192">
        <v>19.899999999999999</v>
      </c>
      <c r="CO69" s="192">
        <v>5.8</v>
      </c>
    </row>
    <row r="70" spans="2:118" s="329" customFormat="1">
      <c r="B70" s="329" t="s">
        <v>1486</v>
      </c>
      <c r="F70" s="329" t="s">
        <v>1662</v>
      </c>
      <c r="H70" s="330">
        <v>2019</v>
      </c>
      <c r="I70" s="329" t="s">
        <v>1486</v>
      </c>
      <c r="J70" s="329" t="s">
        <v>1431</v>
      </c>
      <c r="M70" s="329" t="s">
        <v>2479</v>
      </c>
      <c r="N70" s="331"/>
      <c r="O70" s="329" t="s">
        <v>1492</v>
      </c>
      <c r="W70" s="330"/>
      <c r="AA70" s="329" t="s">
        <v>2480</v>
      </c>
      <c r="AC70" s="332"/>
      <c r="AD70" s="332" t="s">
        <v>1044</v>
      </c>
      <c r="AE70" s="332" t="s">
        <v>2470</v>
      </c>
      <c r="AF70" s="329" t="s">
        <v>1497</v>
      </c>
      <c r="AG70" s="329" t="s">
        <v>2482</v>
      </c>
      <c r="AL70" s="329" t="s">
        <v>1502</v>
      </c>
      <c r="AM70" s="329" t="s">
        <v>1808</v>
      </c>
      <c r="AO70" s="329">
        <v>15</v>
      </c>
      <c r="AP70" s="329">
        <v>55</v>
      </c>
      <c r="AQ70" s="329">
        <v>111</v>
      </c>
      <c r="AR70" s="329">
        <v>15</v>
      </c>
      <c r="AS70" s="329">
        <v>55</v>
      </c>
      <c r="CJ70" s="329">
        <v>3.13</v>
      </c>
      <c r="CK70" s="329">
        <v>3.04</v>
      </c>
      <c r="CL70" s="329">
        <v>0.96</v>
      </c>
      <c r="CM70" s="329">
        <v>2.0299999999999998</v>
      </c>
      <c r="CN70" s="329">
        <v>0.82</v>
      </c>
      <c r="CO70" s="329">
        <v>1.79</v>
      </c>
      <c r="DI70" s="329" t="s">
        <v>1904</v>
      </c>
      <c r="DK70" s="329">
        <v>6.7610000000000001</v>
      </c>
      <c r="DN70" s="329" t="s">
        <v>2486</v>
      </c>
    </row>
    <row r="71" spans="2:118" s="329" customFormat="1">
      <c r="B71" s="329" t="s">
        <v>1486</v>
      </c>
      <c r="F71" s="329" t="s">
        <v>1662</v>
      </c>
      <c r="H71" s="330">
        <v>2019</v>
      </c>
      <c r="I71" s="329" t="s">
        <v>1486</v>
      </c>
      <c r="J71" s="329" t="s">
        <v>1431</v>
      </c>
      <c r="M71" s="329" t="s">
        <v>2479</v>
      </c>
      <c r="N71" s="331"/>
      <c r="O71" s="329" t="s">
        <v>1492</v>
      </c>
      <c r="W71" s="330"/>
      <c r="AA71" s="329" t="s">
        <v>2480</v>
      </c>
      <c r="AC71" s="332"/>
      <c r="AD71" s="332" t="s">
        <v>1044</v>
      </c>
      <c r="AE71" s="332" t="s">
        <v>2470</v>
      </c>
      <c r="AF71" s="329" t="s">
        <v>1521</v>
      </c>
      <c r="AG71" s="329" t="s">
        <v>2482</v>
      </c>
      <c r="AL71" s="329" t="s">
        <v>1502</v>
      </c>
      <c r="AM71" s="329" t="s">
        <v>1808</v>
      </c>
      <c r="AO71" s="329">
        <v>15</v>
      </c>
      <c r="AP71" s="329">
        <v>55</v>
      </c>
      <c r="AQ71" s="329">
        <v>111</v>
      </c>
      <c r="AR71" s="329">
        <v>15</v>
      </c>
      <c r="AS71" s="329">
        <v>55</v>
      </c>
      <c r="CJ71" s="329">
        <v>6.53</v>
      </c>
      <c r="CK71" s="329">
        <v>5.69</v>
      </c>
      <c r="CL71" s="329">
        <v>3.55</v>
      </c>
      <c r="CM71" s="329">
        <v>3.82</v>
      </c>
      <c r="CN71" s="329">
        <v>4.24</v>
      </c>
      <c r="CO71" s="329">
        <v>4.92</v>
      </c>
      <c r="DI71" s="329" t="s">
        <v>1904</v>
      </c>
      <c r="DK71" s="329">
        <v>1.66</v>
      </c>
      <c r="DN71" s="329" t="s">
        <v>2486</v>
      </c>
    </row>
    <row r="72" spans="2:118" s="329" customFormat="1">
      <c r="B72" s="329" t="s">
        <v>1486</v>
      </c>
      <c r="F72" s="329" t="s">
        <v>1662</v>
      </c>
      <c r="H72" s="330">
        <v>2019</v>
      </c>
      <c r="I72" s="329" t="s">
        <v>1486</v>
      </c>
      <c r="J72" s="329" t="s">
        <v>1431</v>
      </c>
      <c r="M72" s="329" t="s">
        <v>2479</v>
      </c>
      <c r="N72" s="331"/>
      <c r="O72" s="329" t="s">
        <v>1492</v>
      </c>
      <c r="W72" s="330"/>
      <c r="AA72" s="329" t="s">
        <v>2480</v>
      </c>
      <c r="AC72" s="332"/>
      <c r="AD72" s="332" t="s">
        <v>1044</v>
      </c>
      <c r="AE72" s="332" t="s">
        <v>2470</v>
      </c>
      <c r="AF72" s="329" t="s">
        <v>2481</v>
      </c>
      <c r="AG72" s="329" t="s">
        <v>2482</v>
      </c>
      <c r="AL72" s="329" t="s">
        <v>1502</v>
      </c>
      <c r="AM72" s="329" t="s">
        <v>1808</v>
      </c>
      <c r="AO72" s="329">
        <v>15</v>
      </c>
      <c r="AP72" s="329">
        <v>55</v>
      </c>
      <c r="AQ72" s="329">
        <v>111</v>
      </c>
      <c r="AR72" s="329">
        <v>15</v>
      </c>
      <c r="AS72" s="329">
        <v>55</v>
      </c>
      <c r="CJ72" s="329">
        <v>1.47</v>
      </c>
      <c r="CK72" s="329">
        <v>2.5</v>
      </c>
      <c r="CL72" s="329">
        <v>0.56000000000000005</v>
      </c>
      <c r="CM72" s="329">
        <v>1.51</v>
      </c>
      <c r="CN72" s="329">
        <v>0.51</v>
      </c>
      <c r="CO72" s="329">
        <v>1.65</v>
      </c>
      <c r="DI72" s="329" t="s">
        <v>1904</v>
      </c>
      <c r="DK72" s="329">
        <v>2.4630000000000001</v>
      </c>
      <c r="DN72" s="329" t="s">
        <v>2486</v>
      </c>
    </row>
    <row r="73" spans="2:118">
      <c r="B73" t="s">
        <v>1580</v>
      </c>
      <c r="F73" s="3" t="s">
        <v>1663</v>
      </c>
      <c r="G73" t="s">
        <v>1664</v>
      </c>
      <c r="H73">
        <v>2007</v>
      </c>
      <c r="I73" t="s">
        <v>1665</v>
      </c>
      <c r="J73" t="s">
        <v>287</v>
      </c>
      <c r="K73" t="s">
        <v>1666</v>
      </c>
      <c r="N73" s="207" t="s">
        <v>1667</v>
      </c>
      <c r="O73" t="s">
        <v>275</v>
      </c>
      <c r="U73" t="s">
        <v>1668</v>
      </c>
      <c r="V73" t="s">
        <v>1669</v>
      </c>
      <c r="W73" t="s">
        <v>1670</v>
      </c>
      <c r="X73" t="s">
        <v>1671</v>
      </c>
      <c r="Z73" t="s">
        <v>1672</v>
      </c>
      <c r="AA73" t="s">
        <v>1673</v>
      </c>
      <c r="AB73" t="s">
        <v>1674</v>
      </c>
      <c r="AF73" t="s">
        <v>1675</v>
      </c>
      <c r="AG73" t="s">
        <v>1676</v>
      </c>
      <c r="AH73" t="s">
        <v>89</v>
      </c>
      <c r="AO73">
        <v>14</v>
      </c>
      <c r="AQ73">
        <v>13</v>
      </c>
      <c r="CJ73">
        <v>29</v>
      </c>
      <c r="CK73">
        <v>7</v>
      </c>
      <c r="CN73">
        <v>28</v>
      </c>
      <c r="CO73">
        <v>8</v>
      </c>
    </row>
    <row r="74" spans="2:118" s="192" customFormat="1">
      <c r="B74" s="192" t="s">
        <v>1580</v>
      </c>
      <c r="F74" s="247" t="s">
        <v>1663</v>
      </c>
      <c r="G74" s="192" t="s">
        <v>1664</v>
      </c>
      <c r="H74" s="192">
        <v>2007</v>
      </c>
      <c r="I74" s="192" t="s">
        <v>1665</v>
      </c>
      <c r="J74" s="192" t="s">
        <v>287</v>
      </c>
      <c r="K74" s="192" t="s">
        <v>1666</v>
      </c>
      <c r="N74" s="248" t="s">
        <v>1667</v>
      </c>
      <c r="O74" s="192" t="s">
        <v>275</v>
      </c>
      <c r="P74" s="249"/>
      <c r="U74" s="192" t="s">
        <v>1668</v>
      </c>
      <c r="V74" s="192" t="s">
        <v>1669</v>
      </c>
      <c r="W74" s="192" t="s">
        <v>1677</v>
      </c>
      <c r="X74" s="192" t="s">
        <v>1671</v>
      </c>
      <c r="Z74" s="192" t="s">
        <v>1672</v>
      </c>
      <c r="AA74" s="192" t="s">
        <v>1673</v>
      </c>
      <c r="AB74" s="192" t="s">
        <v>1674</v>
      </c>
      <c r="AC74"/>
      <c r="AD74"/>
      <c r="AE74"/>
      <c r="AF74" s="192" t="s">
        <v>1678</v>
      </c>
      <c r="AG74" s="192" t="s">
        <v>1679</v>
      </c>
      <c r="CJ74" s="192">
        <v>8</v>
      </c>
      <c r="CK74" s="192">
        <v>3.9</v>
      </c>
      <c r="CN74" s="192">
        <v>5.8</v>
      </c>
      <c r="CO74" s="192">
        <v>4.7</v>
      </c>
    </row>
    <row r="75" spans="2:118">
      <c r="B75" t="s">
        <v>1580</v>
      </c>
      <c r="F75" s="3" t="s">
        <v>1680</v>
      </c>
      <c r="G75" t="s">
        <v>1681</v>
      </c>
      <c r="H75">
        <v>2011</v>
      </c>
      <c r="I75" t="s">
        <v>1682</v>
      </c>
      <c r="J75" t="s">
        <v>301</v>
      </c>
      <c r="K75" t="s">
        <v>1683</v>
      </c>
      <c r="N75" t="s">
        <v>1684</v>
      </c>
      <c r="O75" t="s">
        <v>1685</v>
      </c>
      <c r="U75" t="s">
        <v>1686</v>
      </c>
      <c r="V75" t="s">
        <v>1687</v>
      </c>
      <c r="W75">
        <v>100</v>
      </c>
      <c r="X75" t="s">
        <v>1688</v>
      </c>
      <c r="Z75" t="s">
        <v>1689</v>
      </c>
      <c r="AA75" t="s">
        <v>1690</v>
      </c>
      <c r="AB75" t="s">
        <v>1691</v>
      </c>
      <c r="AF75" t="s">
        <v>1497</v>
      </c>
      <c r="AG75" t="s">
        <v>1692</v>
      </c>
      <c r="AL75" t="s">
        <v>336</v>
      </c>
      <c r="AO75">
        <v>8</v>
      </c>
      <c r="AQ75">
        <v>9</v>
      </c>
      <c r="CJ75">
        <v>30</v>
      </c>
      <c r="CK75" s="84"/>
      <c r="CL75" s="84"/>
      <c r="CM75" s="84"/>
      <c r="CN75">
        <v>16</v>
      </c>
    </row>
    <row r="76" spans="2:118" s="192" customFormat="1">
      <c r="B76" s="192" t="s">
        <v>1580</v>
      </c>
      <c r="F76" s="247" t="s">
        <v>1680</v>
      </c>
      <c r="G76" s="192" t="s">
        <v>1681</v>
      </c>
      <c r="H76" s="192">
        <v>2011</v>
      </c>
      <c r="I76" s="192" t="s">
        <v>1682</v>
      </c>
      <c r="J76" s="192" t="s">
        <v>301</v>
      </c>
      <c r="K76" s="192" t="s">
        <v>1683</v>
      </c>
      <c r="N76" s="192" t="s">
        <v>1684</v>
      </c>
      <c r="O76" s="192" t="s">
        <v>1685</v>
      </c>
      <c r="P76" s="249"/>
      <c r="U76" s="192" t="s">
        <v>1686</v>
      </c>
      <c r="V76" s="192" t="s">
        <v>1687</v>
      </c>
      <c r="W76" s="192">
        <v>100</v>
      </c>
      <c r="X76" s="192" t="s">
        <v>1688</v>
      </c>
      <c r="Z76" s="192" t="s">
        <v>1689</v>
      </c>
      <c r="AA76" s="192" t="s">
        <v>1690</v>
      </c>
      <c r="AB76" s="192" t="s">
        <v>1691</v>
      </c>
      <c r="AC76"/>
      <c r="AD76"/>
      <c r="AE76"/>
      <c r="AF76" s="192" t="s">
        <v>1521</v>
      </c>
      <c r="AG76" s="250" t="s">
        <v>1693</v>
      </c>
      <c r="AH76" s="250"/>
      <c r="AL76" s="192" t="s">
        <v>336</v>
      </c>
      <c r="AO76" s="192">
        <v>8</v>
      </c>
      <c r="AQ76" s="192">
        <v>9</v>
      </c>
      <c r="CJ76" s="192">
        <v>31</v>
      </c>
      <c r="CK76" s="251"/>
      <c r="CL76" s="251"/>
      <c r="CM76" s="251"/>
      <c r="CN76" s="192">
        <v>24</v>
      </c>
    </row>
    <row r="77" spans="2:118">
      <c r="B77" t="s">
        <v>1580</v>
      </c>
      <c r="F77" s="3" t="s">
        <v>1694</v>
      </c>
      <c r="G77" t="s">
        <v>1695</v>
      </c>
      <c r="H77">
        <v>2012</v>
      </c>
      <c r="I77" t="s">
        <v>1696</v>
      </c>
      <c r="J77" t="s">
        <v>78</v>
      </c>
      <c r="K77" t="s">
        <v>1697</v>
      </c>
      <c r="N77" s="207" t="s">
        <v>1698</v>
      </c>
      <c r="O77" t="s">
        <v>1699</v>
      </c>
      <c r="P77" s="145" t="s">
        <v>1700</v>
      </c>
      <c r="U77" t="s">
        <v>1701</v>
      </c>
      <c r="V77" t="s">
        <v>1702</v>
      </c>
      <c r="W77">
        <v>100</v>
      </c>
      <c r="AG77" t="s">
        <v>1703</v>
      </c>
      <c r="AI77" t="s">
        <v>1499</v>
      </c>
      <c r="AL77" t="s">
        <v>1500</v>
      </c>
      <c r="AM77">
        <v>0</v>
      </c>
      <c r="AO77">
        <v>68</v>
      </c>
      <c r="AQ77">
        <v>77</v>
      </c>
      <c r="CJ77">
        <v>17.7</v>
      </c>
      <c r="CK77">
        <v>5.5</v>
      </c>
      <c r="CN77">
        <v>17</v>
      </c>
      <c r="CO77">
        <v>6.3</v>
      </c>
    </row>
    <row r="78" spans="2:118">
      <c r="B78" t="s">
        <v>1580</v>
      </c>
      <c r="F78" s="3" t="s">
        <v>1694</v>
      </c>
      <c r="G78" t="s">
        <v>1695</v>
      </c>
      <c r="H78">
        <v>2012</v>
      </c>
      <c r="I78" t="s">
        <v>1696</v>
      </c>
      <c r="J78" t="s">
        <v>78</v>
      </c>
      <c r="K78" t="s">
        <v>1697</v>
      </c>
      <c r="N78" s="207" t="s">
        <v>1698</v>
      </c>
      <c r="O78" t="s">
        <v>1699</v>
      </c>
      <c r="P78" s="145" t="s">
        <v>1700</v>
      </c>
      <c r="U78" t="s">
        <v>1701</v>
      </c>
      <c r="V78" t="s">
        <v>1702</v>
      </c>
      <c r="W78">
        <v>100</v>
      </c>
      <c r="AG78" t="s">
        <v>1704</v>
      </c>
      <c r="AI78" t="s">
        <v>1499</v>
      </c>
      <c r="AL78" t="s">
        <v>1500</v>
      </c>
      <c r="AM78">
        <v>0</v>
      </c>
      <c r="AO78">
        <v>68</v>
      </c>
      <c r="AQ78">
        <v>77</v>
      </c>
      <c r="CJ78">
        <v>18.5</v>
      </c>
      <c r="CK78">
        <v>5</v>
      </c>
      <c r="CN78">
        <v>18.100000000000001</v>
      </c>
      <c r="CO78">
        <v>5.7</v>
      </c>
    </row>
    <row r="79" spans="2:118">
      <c r="B79" t="s">
        <v>1580</v>
      </c>
      <c r="F79" s="3" t="s">
        <v>1694</v>
      </c>
      <c r="G79" t="s">
        <v>1695</v>
      </c>
      <c r="H79">
        <v>2012</v>
      </c>
      <c r="I79" t="s">
        <v>1696</v>
      </c>
      <c r="J79" t="s">
        <v>78</v>
      </c>
      <c r="K79" t="s">
        <v>1697</v>
      </c>
      <c r="N79" s="207" t="s">
        <v>1698</v>
      </c>
      <c r="O79" t="s">
        <v>1699</v>
      </c>
      <c r="P79" s="145" t="s">
        <v>1700</v>
      </c>
      <c r="U79" t="s">
        <v>1701</v>
      </c>
      <c r="V79" t="s">
        <v>1702</v>
      </c>
      <c r="W79">
        <v>100</v>
      </c>
      <c r="AG79" t="s">
        <v>1705</v>
      </c>
      <c r="AI79" t="s">
        <v>1499</v>
      </c>
      <c r="AL79" t="s">
        <v>1500</v>
      </c>
      <c r="AM79">
        <v>0</v>
      </c>
      <c r="AO79">
        <v>68</v>
      </c>
      <c r="AQ79">
        <v>77</v>
      </c>
      <c r="CJ79">
        <v>35.799999999999997</v>
      </c>
      <c r="CK79">
        <v>8</v>
      </c>
      <c r="CN79">
        <v>35.799999999999997</v>
      </c>
      <c r="CO79">
        <v>9</v>
      </c>
    </row>
    <row r="80" spans="2:118">
      <c r="B80" t="s">
        <v>1580</v>
      </c>
      <c r="F80" s="3" t="s">
        <v>1694</v>
      </c>
      <c r="G80" t="s">
        <v>1695</v>
      </c>
      <c r="H80">
        <v>2012</v>
      </c>
      <c r="I80" t="s">
        <v>1696</v>
      </c>
      <c r="J80" t="s">
        <v>78</v>
      </c>
      <c r="K80" t="s">
        <v>1697</v>
      </c>
      <c r="N80" s="207" t="s">
        <v>1698</v>
      </c>
      <c r="O80" t="s">
        <v>1699</v>
      </c>
      <c r="P80" s="145" t="s">
        <v>1700</v>
      </c>
      <c r="U80" t="s">
        <v>1701</v>
      </c>
      <c r="V80" t="s">
        <v>1702</v>
      </c>
      <c r="W80">
        <v>100</v>
      </c>
      <c r="AG80" t="s">
        <v>1706</v>
      </c>
      <c r="AH80" t="s">
        <v>89</v>
      </c>
      <c r="AI80" t="s">
        <v>1707</v>
      </c>
      <c r="AJ80" t="s">
        <v>89</v>
      </c>
      <c r="AL80" t="s">
        <v>1708</v>
      </c>
      <c r="AM80" t="s">
        <v>662</v>
      </c>
      <c r="AO80">
        <v>68</v>
      </c>
      <c r="AQ80">
        <v>77</v>
      </c>
      <c r="CJ80">
        <v>1.2</v>
      </c>
      <c r="CN80">
        <v>0.7</v>
      </c>
      <c r="CO80">
        <v>1</v>
      </c>
    </row>
    <row r="81" spans="1:118">
      <c r="B81" t="s">
        <v>1580</v>
      </c>
      <c r="F81" s="3" t="s">
        <v>1694</v>
      </c>
      <c r="G81" t="s">
        <v>1695</v>
      </c>
      <c r="H81">
        <v>2012</v>
      </c>
      <c r="I81" t="s">
        <v>1696</v>
      </c>
      <c r="J81" t="s">
        <v>78</v>
      </c>
      <c r="K81" t="s">
        <v>1697</v>
      </c>
      <c r="N81" s="207" t="s">
        <v>1698</v>
      </c>
      <c r="O81" t="s">
        <v>1699</v>
      </c>
      <c r="P81" s="145" t="s">
        <v>1700</v>
      </c>
      <c r="U81" t="s">
        <v>1701</v>
      </c>
      <c r="V81" t="s">
        <v>1702</v>
      </c>
      <c r="W81">
        <v>100</v>
      </c>
      <c r="AG81" t="s">
        <v>1709</v>
      </c>
      <c r="AH81" t="s">
        <v>89</v>
      </c>
      <c r="AI81" t="s">
        <v>1707</v>
      </c>
      <c r="AJ81" t="s">
        <v>89</v>
      </c>
      <c r="AL81" t="s">
        <v>1708</v>
      </c>
      <c r="AM81" t="s">
        <v>662</v>
      </c>
      <c r="AO81">
        <v>68</v>
      </c>
      <c r="AQ81">
        <v>77</v>
      </c>
      <c r="CJ81">
        <v>201</v>
      </c>
      <c r="CK81">
        <v>156.4</v>
      </c>
      <c r="CN81">
        <v>150.4</v>
      </c>
      <c r="CO81">
        <v>155.69999999999999</v>
      </c>
    </row>
    <row r="82" spans="1:118">
      <c r="B82" t="s">
        <v>1580</v>
      </c>
      <c r="F82" s="3" t="s">
        <v>1694</v>
      </c>
      <c r="G82" t="s">
        <v>1695</v>
      </c>
      <c r="H82">
        <v>2012</v>
      </c>
      <c r="I82" t="s">
        <v>1696</v>
      </c>
      <c r="J82" t="s">
        <v>78</v>
      </c>
      <c r="K82" t="s">
        <v>1697</v>
      </c>
      <c r="N82" s="207" t="s">
        <v>1698</v>
      </c>
      <c r="O82" t="s">
        <v>1699</v>
      </c>
      <c r="P82" s="145" t="s">
        <v>1700</v>
      </c>
      <c r="U82" t="s">
        <v>1701</v>
      </c>
      <c r="V82" t="s">
        <v>1702</v>
      </c>
      <c r="W82">
        <v>100</v>
      </c>
      <c r="AG82" t="s">
        <v>1703</v>
      </c>
      <c r="AH82" t="s">
        <v>89</v>
      </c>
      <c r="AI82" t="s">
        <v>1502</v>
      </c>
      <c r="AJ82" t="s">
        <v>89</v>
      </c>
      <c r="AL82" t="s">
        <v>1708</v>
      </c>
      <c r="AM82" t="s">
        <v>662</v>
      </c>
      <c r="AO82">
        <v>68</v>
      </c>
      <c r="AQ82">
        <v>77</v>
      </c>
      <c r="DB82" t="s">
        <v>1710</v>
      </c>
      <c r="DC82" t="s">
        <v>1711</v>
      </c>
      <c r="DF82">
        <v>0.193</v>
      </c>
      <c r="DG82" t="s">
        <v>1712</v>
      </c>
      <c r="DH82" t="s">
        <v>1713</v>
      </c>
    </row>
    <row r="83" spans="1:118">
      <c r="B83" t="s">
        <v>1580</v>
      </c>
      <c r="F83" s="3" t="s">
        <v>1694</v>
      </c>
      <c r="G83" t="s">
        <v>1695</v>
      </c>
      <c r="H83">
        <v>2012</v>
      </c>
      <c r="I83" t="s">
        <v>1696</v>
      </c>
      <c r="J83" t="s">
        <v>78</v>
      </c>
      <c r="K83" t="s">
        <v>1697</v>
      </c>
      <c r="N83" s="207" t="s">
        <v>1698</v>
      </c>
      <c r="O83" t="s">
        <v>1699</v>
      </c>
      <c r="P83" s="145" t="s">
        <v>1700</v>
      </c>
      <c r="U83" t="s">
        <v>1701</v>
      </c>
      <c r="V83" t="s">
        <v>1702</v>
      </c>
      <c r="W83">
        <v>100</v>
      </c>
      <c r="AG83" t="s">
        <v>1704</v>
      </c>
      <c r="AI83" t="s">
        <v>1502</v>
      </c>
      <c r="AJ83" t="s">
        <v>89</v>
      </c>
      <c r="AL83" t="s">
        <v>1708</v>
      </c>
      <c r="AM83" t="s">
        <v>662</v>
      </c>
      <c r="AO83">
        <v>68</v>
      </c>
      <c r="AQ83">
        <v>77</v>
      </c>
      <c r="DB83" t="s">
        <v>1714</v>
      </c>
      <c r="DC83" t="s">
        <v>1715</v>
      </c>
      <c r="DF83">
        <v>0.97299999999999998</v>
      </c>
      <c r="DG83" t="s">
        <v>1712</v>
      </c>
      <c r="DH83" t="s">
        <v>1713</v>
      </c>
    </row>
    <row r="84" spans="1:118">
      <c r="B84" t="s">
        <v>1580</v>
      </c>
      <c r="F84" s="3" t="s">
        <v>1694</v>
      </c>
      <c r="G84" t="s">
        <v>1695</v>
      </c>
      <c r="H84">
        <v>2012</v>
      </c>
      <c r="I84" t="s">
        <v>1696</v>
      </c>
      <c r="J84" t="s">
        <v>78</v>
      </c>
      <c r="K84" t="s">
        <v>1697</v>
      </c>
      <c r="N84" s="207" t="s">
        <v>1698</v>
      </c>
      <c r="O84" t="s">
        <v>1699</v>
      </c>
      <c r="P84" s="145" t="s">
        <v>1700</v>
      </c>
      <c r="U84" t="s">
        <v>1701</v>
      </c>
      <c r="V84" t="s">
        <v>1702</v>
      </c>
      <c r="W84">
        <v>100</v>
      </c>
      <c r="AG84" t="s">
        <v>1705</v>
      </c>
      <c r="AI84" t="s">
        <v>1502</v>
      </c>
      <c r="AJ84" t="s">
        <v>89</v>
      </c>
      <c r="AL84" t="s">
        <v>1708</v>
      </c>
      <c r="AM84" t="s">
        <v>662</v>
      </c>
      <c r="AO84">
        <v>68</v>
      </c>
      <c r="AQ84">
        <v>77</v>
      </c>
      <c r="DB84" t="s">
        <v>1716</v>
      </c>
      <c r="DC84" t="s">
        <v>1717</v>
      </c>
      <c r="DF84">
        <v>0.152</v>
      </c>
      <c r="DG84" t="s">
        <v>1712</v>
      </c>
      <c r="DH84" t="s">
        <v>1713</v>
      </c>
    </row>
    <row r="85" spans="1:118">
      <c r="B85" t="s">
        <v>1580</v>
      </c>
      <c r="F85" s="3" t="s">
        <v>1694</v>
      </c>
      <c r="G85" t="s">
        <v>1695</v>
      </c>
      <c r="H85">
        <v>2012</v>
      </c>
      <c r="I85" t="s">
        <v>1696</v>
      </c>
      <c r="J85" t="s">
        <v>78</v>
      </c>
      <c r="K85" t="s">
        <v>1697</v>
      </c>
      <c r="N85" s="207" t="s">
        <v>1698</v>
      </c>
      <c r="O85" t="s">
        <v>1699</v>
      </c>
      <c r="P85" s="145" t="s">
        <v>1700</v>
      </c>
      <c r="U85" t="s">
        <v>1701</v>
      </c>
      <c r="V85" t="s">
        <v>1702</v>
      </c>
      <c r="W85">
        <v>100</v>
      </c>
      <c r="AG85" t="s">
        <v>1718</v>
      </c>
      <c r="AI85" t="s">
        <v>1502</v>
      </c>
      <c r="AJ85" t="s">
        <v>89</v>
      </c>
      <c r="AL85" t="s">
        <v>1708</v>
      </c>
      <c r="AM85" t="s">
        <v>662</v>
      </c>
      <c r="AO85">
        <v>68</v>
      </c>
      <c r="AQ85">
        <v>77</v>
      </c>
      <c r="DB85" t="s">
        <v>1719</v>
      </c>
      <c r="DC85" t="s">
        <v>1720</v>
      </c>
      <c r="DF85">
        <v>0.14699999999999999</v>
      </c>
      <c r="DG85" t="s">
        <v>1712</v>
      </c>
      <c r="DH85" t="s">
        <v>1713</v>
      </c>
    </row>
    <row r="86" spans="1:118" s="201" customFormat="1" ht="16" thickBot="1">
      <c r="A86" s="200" t="s">
        <v>1721</v>
      </c>
      <c r="B86" s="201" t="s">
        <v>1722</v>
      </c>
      <c r="F86" s="202" t="s">
        <v>1723</v>
      </c>
      <c r="G86" s="201" t="s">
        <v>1528</v>
      </c>
      <c r="H86" s="201">
        <v>2015</v>
      </c>
      <c r="I86" s="201" t="s">
        <v>1724</v>
      </c>
      <c r="J86" s="201" t="s">
        <v>1060</v>
      </c>
      <c r="K86" s="201" t="s">
        <v>1725</v>
      </c>
      <c r="M86" s="201" t="s">
        <v>1531</v>
      </c>
      <c r="N86" s="208" t="s">
        <v>1726</v>
      </c>
      <c r="O86" s="201" t="s">
        <v>1727</v>
      </c>
      <c r="P86" s="203"/>
      <c r="Q86" s="201" t="s">
        <v>1728</v>
      </c>
      <c r="W86" s="201">
        <v>89.1</v>
      </c>
      <c r="AB86" s="201" t="s">
        <v>1729</v>
      </c>
      <c r="AC86"/>
      <c r="AD86"/>
      <c r="AE86"/>
    </row>
    <row r="87" spans="1:118" s="195" customFormat="1" ht="31.5" thickTop="1">
      <c r="A87" s="8"/>
      <c r="B87" s="8" t="s">
        <v>1722</v>
      </c>
      <c r="C87" s="8"/>
      <c r="D87" s="8"/>
      <c r="E87" s="8"/>
      <c r="F87" s="193" t="s">
        <v>1730</v>
      </c>
      <c r="G87" s="8" t="s">
        <v>1731</v>
      </c>
      <c r="H87" s="8">
        <v>2016</v>
      </c>
      <c r="I87" s="194" t="s">
        <v>1732</v>
      </c>
      <c r="J87" s="8" t="s">
        <v>1060</v>
      </c>
      <c r="K87" s="194" t="s">
        <v>1733</v>
      </c>
      <c r="L87" s="194"/>
      <c r="M87" s="8" t="s">
        <v>1490</v>
      </c>
      <c r="N87" s="209" t="s">
        <v>1734</v>
      </c>
      <c r="O87" s="8" t="s">
        <v>359</v>
      </c>
      <c r="P87" s="196"/>
      <c r="Q87" s="8"/>
      <c r="R87" s="8"/>
      <c r="S87" s="8"/>
      <c r="T87" s="8"/>
      <c r="U87" s="8"/>
      <c r="V87" s="8"/>
      <c r="W87" s="8" t="s">
        <v>1735</v>
      </c>
      <c r="X87" s="8" t="s">
        <v>1555</v>
      </c>
      <c r="Y87" s="8"/>
      <c r="Z87" s="8" t="s">
        <v>1736</v>
      </c>
      <c r="AA87" s="8" t="s">
        <v>463</v>
      </c>
      <c r="AB87" s="8" t="s">
        <v>1737</v>
      </c>
      <c r="AC87"/>
      <c r="AD87"/>
      <c r="AE87"/>
      <c r="AF87" s="8" t="s">
        <v>1738</v>
      </c>
      <c r="AG87" s="8" t="s">
        <v>1739</v>
      </c>
      <c r="AH87" s="8"/>
      <c r="AI87" s="8" t="s">
        <v>1502</v>
      </c>
      <c r="AJ87" s="8" t="s">
        <v>89</v>
      </c>
      <c r="AK87" s="8"/>
      <c r="AL87" s="192" t="s">
        <v>1708</v>
      </c>
      <c r="AM87" s="8" t="s">
        <v>1740</v>
      </c>
      <c r="AN87" s="8">
        <v>2026</v>
      </c>
      <c r="AO87" s="8"/>
      <c r="AP87" s="8"/>
      <c r="AQ87" s="8"/>
      <c r="AR87" s="8"/>
      <c r="AS87" s="8"/>
      <c r="AT87" s="8"/>
      <c r="AU87" s="8"/>
      <c r="AV87" s="8"/>
      <c r="AW87" s="8"/>
      <c r="AX87" s="8"/>
      <c r="AY87" s="8"/>
      <c r="AZ87" s="8"/>
      <c r="BA87" s="8"/>
      <c r="BB87" s="8"/>
      <c r="BC87" s="8"/>
      <c r="BD87" s="8"/>
      <c r="BE87" s="8"/>
      <c r="BF87" s="8"/>
      <c r="BG87" s="8"/>
      <c r="BH87" s="8"/>
      <c r="BI87" s="8"/>
      <c r="BJ87" s="8"/>
      <c r="BK87" s="8"/>
      <c r="BL87" s="8"/>
      <c r="BM87" s="8"/>
      <c r="BN87" s="8"/>
      <c r="BO87" s="8"/>
      <c r="BP87" s="8"/>
      <c r="BQ87" s="8"/>
      <c r="BR87" s="8"/>
      <c r="BS87" s="8"/>
      <c r="BT87" s="8"/>
      <c r="BU87" s="8"/>
      <c r="BV87" s="8"/>
      <c r="BW87" s="8"/>
      <c r="BX87" s="8"/>
      <c r="BY87" s="8"/>
      <c r="BZ87" s="8"/>
      <c r="CA87" s="8"/>
      <c r="CB87" s="8"/>
      <c r="CC87" s="8"/>
      <c r="CD87" s="8"/>
      <c r="CE87" s="8"/>
      <c r="CF87" s="8"/>
      <c r="CG87" s="8"/>
      <c r="CH87" s="8"/>
      <c r="CI87" s="8"/>
      <c r="CJ87" s="8"/>
      <c r="CK87" s="8"/>
      <c r="CL87" s="8"/>
      <c r="CM87" s="8"/>
      <c r="CN87" s="8"/>
      <c r="CO87" s="8"/>
      <c r="CP87" s="8"/>
      <c r="CQ87" s="8"/>
      <c r="CR87" s="8"/>
      <c r="CS87" s="8"/>
      <c r="CT87" s="8"/>
      <c r="CU87" s="8"/>
      <c r="CV87" s="8"/>
      <c r="CW87" s="8"/>
      <c r="CX87" s="8"/>
      <c r="CY87" s="8"/>
      <c r="CZ87" s="8"/>
      <c r="DA87" s="8"/>
      <c r="DB87" s="8"/>
      <c r="DC87" s="8"/>
      <c r="DD87" s="8"/>
      <c r="DE87" s="8"/>
      <c r="DF87" s="8"/>
      <c r="DG87" s="8"/>
      <c r="DH87" s="8"/>
      <c r="DI87" s="8" t="s">
        <v>1741</v>
      </c>
      <c r="DJ87" s="195" t="s">
        <v>1742</v>
      </c>
      <c r="DL87" s="195">
        <v>1.37</v>
      </c>
      <c r="DM87" s="195" t="s">
        <v>1743</v>
      </c>
      <c r="DN87" s="195" t="s">
        <v>1744</v>
      </c>
    </row>
    <row r="88" spans="1:118" s="8" customFormat="1" ht="31">
      <c r="B88" s="8" t="s">
        <v>1722</v>
      </c>
      <c r="F88" s="193" t="s">
        <v>1730</v>
      </c>
      <c r="G88" s="8" t="s">
        <v>1731</v>
      </c>
      <c r="H88" s="8">
        <v>2017</v>
      </c>
      <c r="I88" s="194" t="s">
        <v>1732</v>
      </c>
      <c r="J88" s="8" t="s">
        <v>1060</v>
      </c>
      <c r="K88" s="194" t="s">
        <v>1733</v>
      </c>
      <c r="L88" s="194"/>
      <c r="M88" s="8" t="s">
        <v>1490</v>
      </c>
      <c r="N88" s="209" t="s">
        <v>1734</v>
      </c>
      <c r="O88" s="8" t="s">
        <v>359</v>
      </c>
      <c r="P88" s="196"/>
      <c r="W88" s="8" t="s">
        <v>1735</v>
      </c>
      <c r="X88" s="8" t="s">
        <v>1555</v>
      </c>
      <c r="Z88" s="8" t="s">
        <v>1736</v>
      </c>
      <c r="AA88" s="8" t="s">
        <v>463</v>
      </c>
      <c r="AB88" s="8" t="s">
        <v>1737</v>
      </c>
      <c r="AC88"/>
      <c r="AD88"/>
      <c r="AE88"/>
      <c r="AF88" s="8" t="s">
        <v>1738</v>
      </c>
      <c r="AG88" s="8" t="s">
        <v>1739</v>
      </c>
      <c r="AI88" s="8" t="s">
        <v>1502</v>
      </c>
      <c r="AJ88" s="8" t="s">
        <v>89</v>
      </c>
      <c r="AL88" s="192" t="s">
        <v>1708</v>
      </c>
      <c r="AM88" s="8" t="s">
        <v>1745</v>
      </c>
      <c r="AN88" s="8">
        <v>1738</v>
      </c>
      <c r="DI88" s="8" t="s">
        <v>1741</v>
      </c>
      <c r="DJ88" s="8" t="s">
        <v>1742</v>
      </c>
      <c r="DL88" s="8">
        <v>1.4</v>
      </c>
      <c r="DM88" s="8" t="s">
        <v>1743</v>
      </c>
      <c r="DN88" s="8" t="s">
        <v>1744</v>
      </c>
    </row>
    <row r="89" spans="1:118" s="8" customFormat="1" ht="31">
      <c r="B89" s="8" t="s">
        <v>1722</v>
      </c>
      <c r="F89" s="193" t="s">
        <v>1730</v>
      </c>
      <c r="G89" s="8" t="s">
        <v>1731</v>
      </c>
      <c r="H89" s="8">
        <v>2018</v>
      </c>
      <c r="I89" s="194" t="s">
        <v>1732</v>
      </c>
      <c r="J89" s="8" t="s">
        <v>1060</v>
      </c>
      <c r="K89" s="194" t="s">
        <v>1733</v>
      </c>
      <c r="L89" s="194"/>
      <c r="M89" s="8" t="s">
        <v>1490</v>
      </c>
      <c r="N89" s="209" t="s">
        <v>1734</v>
      </c>
      <c r="O89" s="8" t="s">
        <v>359</v>
      </c>
      <c r="P89" s="196"/>
      <c r="W89" s="8" t="s">
        <v>1735</v>
      </c>
      <c r="X89" s="8" t="s">
        <v>1555</v>
      </c>
      <c r="Z89" s="8" t="s">
        <v>1736</v>
      </c>
      <c r="AA89" s="8" t="s">
        <v>463</v>
      </c>
      <c r="AB89" s="8" t="s">
        <v>1737</v>
      </c>
      <c r="AC89"/>
      <c r="AD89"/>
      <c r="AE89"/>
      <c r="AF89" s="8" t="s">
        <v>1738</v>
      </c>
      <c r="AG89" s="8" t="s">
        <v>1739</v>
      </c>
      <c r="AI89" s="8" t="s">
        <v>1502</v>
      </c>
      <c r="AJ89" s="8" t="s">
        <v>89</v>
      </c>
      <c r="AL89" s="192" t="s">
        <v>1708</v>
      </c>
      <c r="AM89" s="8" t="s">
        <v>1746</v>
      </c>
      <c r="AN89" s="8">
        <v>1461</v>
      </c>
      <c r="DI89" s="8" t="s">
        <v>1741</v>
      </c>
      <c r="DJ89" s="8" t="s">
        <v>1742</v>
      </c>
      <c r="DL89" s="8">
        <v>1.48</v>
      </c>
      <c r="DM89" s="8" t="s">
        <v>1743</v>
      </c>
      <c r="DN89" s="8" t="s">
        <v>1744</v>
      </c>
    </row>
    <row r="90" spans="1:118" s="8" customFormat="1" ht="31">
      <c r="B90" s="8" t="s">
        <v>1722</v>
      </c>
      <c r="F90" s="193" t="s">
        <v>1730</v>
      </c>
      <c r="G90" s="8" t="s">
        <v>1731</v>
      </c>
      <c r="H90" s="8">
        <v>2019</v>
      </c>
      <c r="I90" s="194" t="s">
        <v>1732</v>
      </c>
      <c r="J90" s="8" t="s">
        <v>1060</v>
      </c>
      <c r="K90" s="194" t="s">
        <v>1733</v>
      </c>
      <c r="L90" s="194"/>
      <c r="M90" s="8" t="s">
        <v>1490</v>
      </c>
      <c r="N90" s="209" t="s">
        <v>1734</v>
      </c>
      <c r="O90" s="8" t="s">
        <v>359</v>
      </c>
      <c r="P90" s="196"/>
      <c r="W90" s="8" t="s">
        <v>1735</v>
      </c>
      <c r="X90" s="8" t="s">
        <v>1555</v>
      </c>
      <c r="Z90" s="8" t="s">
        <v>1736</v>
      </c>
      <c r="AA90" s="8" t="s">
        <v>463</v>
      </c>
      <c r="AB90" s="8" t="s">
        <v>1737</v>
      </c>
      <c r="AC90"/>
      <c r="AD90"/>
      <c r="AE90"/>
      <c r="AF90" s="8" t="s">
        <v>1738</v>
      </c>
      <c r="AG90" s="8" t="s">
        <v>1739</v>
      </c>
      <c r="AI90" s="8" t="s">
        <v>1502</v>
      </c>
      <c r="AJ90" s="8" t="s">
        <v>89</v>
      </c>
      <c r="AL90" s="192" t="s">
        <v>1708</v>
      </c>
      <c r="AM90" s="8" t="s">
        <v>1747</v>
      </c>
      <c r="AN90" s="8">
        <v>1185</v>
      </c>
      <c r="DI90" s="8" t="s">
        <v>1741</v>
      </c>
      <c r="DJ90" s="8" t="s">
        <v>1742</v>
      </c>
      <c r="DL90" s="8">
        <v>1.51</v>
      </c>
      <c r="DM90" s="8" t="s">
        <v>1743</v>
      </c>
      <c r="DN90" s="8" t="s">
        <v>1744</v>
      </c>
    </row>
    <row r="91" spans="1:118" s="197" customFormat="1" ht="31">
      <c r="B91" s="197" t="s">
        <v>1722</v>
      </c>
      <c r="F91" s="198" t="s">
        <v>1730</v>
      </c>
      <c r="G91" s="197" t="s">
        <v>1731</v>
      </c>
      <c r="H91" s="197">
        <v>2020</v>
      </c>
      <c r="I91" s="204" t="s">
        <v>1732</v>
      </c>
      <c r="J91" s="197" t="s">
        <v>1060</v>
      </c>
      <c r="K91" s="204" t="s">
        <v>1733</v>
      </c>
      <c r="L91" s="204"/>
      <c r="M91" s="197" t="s">
        <v>1490</v>
      </c>
      <c r="N91" s="209" t="s">
        <v>1734</v>
      </c>
      <c r="O91" s="8" t="s">
        <v>359</v>
      </c>
      <c r="P91" s="199"/>
      <c r="W91" s="8" t="s">
        <v>1735</v>
      </c>
      <c r="X91" s="8" t="s">
        <v>1555</v>
      </c>
      <c r="Y91" s="8"/>
      <c r="Z91" s="8" t="s">
        <v>1736</v>
      </c>
      <c r="AA91" s="8" t="s">
        <v>463</v>
      </c>
      <c r="AB91" s="8" t="s">
        <v>1737</v>
      </c>
      <c r="AC91"/>
      <c r="AD91"/>
      <c r="AE91"/>
      <c r="AF91" s="8" t="s">
        <v>1738</v>
      </c>
      <c r="AG91" s="8" t="s">
        <v>1739</v>
      </c>
      <c r="AI91" s="8" t="s">
        <v>1502</v>
      </c>
      <c r="AJ91" s="8" t="s">
        <v>89</v>
      </c>
      <c r="AL91" s="192" t="s">
        <v>1708</v>
      </c>
      <c r="AM91" s="8" t="s">
        <v>1748</v>
      </c>
      <c r="AN91" s="197">
        <v>926</v>
      </c>
      <c r="DI91" s="8" t="s">
        <v>1741</v>
      </c>
      <c r="DJ91" s="8" t="s">
        <v>1742</v>
      </c>
      <c r="DK91" s="8"/>
      <c r="DL91" s="197">
        <v>1.5</v>
      </c>
      <c r="DM91" s="8" t="s">
        <v>1743</v>
      </c>
      <c r="DN91" s="8" t="s">
        <v>1744</v>
      </c>
    </row>
    <row r="92" spans="1:118" s="195" customFormat="1" ht="31">
      <c r="A92" s="8"/>
      <c r="B92" s="8" t="s">
        <v>1722</v>
      </c>
      <c r="C92" s="8"/>
      <c r="D92" s="8"/>
      <c r="E92" s="8"/>
      <c r="F92" s="193" t="s">
        <v>1730</v>
      </c>
      <c r="G92" s="8" t="s">
        <v>1731</v>
      </c>
      <c r="H92" s="8"/>
      <c r="I92" s="194" t="s">
        <v>1732</v>
      </c>
      <c r="J92" s="8" t="s">
        <v>1060</v>
      </c>
      <c r="K92" s="194" t="s">
        <v>1733</v>
      </c>
      <c r="L92" s="194"/>
      <c r="M92" s="8" t="s">
        <v>1490</v>
      </c>
      <c r="N92" s="209" t="s">
        <v>1734</v>
      </c>
      <c r="O92" s="8" t="s">
        <v>359</v>
      </c>
      <c r="P92" s="196"/>
      <c r="Q92" s="8"/>
      <c r="R92" s="8"/>
      <c r="S92" s="8"/>
      <c r="T92" s="8"/>
      <c r="U92" s="8"/>
      <c r="V92" s="8"/>
      <c r="W92" s="8" t="s">
        <v>1735</v>
      </c>
      <c r="X92" s="8" t="s">
        <v>1555</v>
      </c>
      <c r="Y92" s="8"/>
      <c r="Z92" s="8" t="s">
        <v>1736</v>
      </c>
      <c r="AA92" s="8" t="s">
        <v>463</v>
      </c>
      <c r="AB92" s="8"/>
      <c r="AC92"/>
      <c r="AD92"/>
      <c r="AE92"/>
      <c r="AF92" s="8" t="s">
        <v>1749</v>
      </c>
      <c r="AG92" s="8" t="s">
        <v>1739</v>
      </c>
      <c r="AH92" s="8"/>
      <c r="AI92" s="8" t="s">
        <v>1502</v>
      </c>
      <c r="AJ92" s="8" t="s">
        <v>89</v>
      </c>
      <c r="AK92" s="8"/>
      <c r="AL92" s="192" t="s">
        <v>1708</v>
      </c>
      <c r="AM92" s="8" t="s">
        <v>1740</v>
      </c>
      <c r="AN92" s="8">
        <v>2026</v>
      </c>
      <c r="AO92" s="8"/>
      <c r="AP92" s="8"/>
      <c r="AQ92" s="8"/>
      <c r="AR92" s="8"/>
      <c r="AS92" s="8"/>
      <c r="AT92" s="8"/>
      <c r="AU92" s="8"/>
      <c r="AV92" s="8"/>
      <c r="AW92" s="8"/>
      <c r="AX92" s="8"/>
      <c r="AY92" s="8"/>
      <c r="AZ92" s="8"/>
      <c r="BA92" s="8"/>
      <c r="BB92" s="8"/>
      <c r="BC92" s="8"/>
      <c r="BD92" s="8"/>
      <c r="BE92" s="8"/>
      <c r="BF92" s="8"/>
      <c r="BG92" s="8"/>
      <c r="BH92" s="8"/>
      <c r="BI92" s="8"/>
      <c r="BJ92" s="8"/>
      <c r="BK92" s="8"/>
      <c r="BL92" s="8"/>
      <c r="BM92" s="8"/>
      <c r="BN92" s="8"/>
      <c r="BO92" s="8"/>
      <c r="BP92" s="8"/>
      <c r="BQ92" s="8">
        <v>1.33</v>
      </c>
      <c r="BR92" s="8">
        <v>1.06</v>
      </c>
      <c r="BS92" s="8">
        <v>1.67</v>
      </c>
      <c r="BT92" s="8">
        <v>0.02</v>
      </c>
      <c r="BV92" s="8" t="s">
        <v>1744</v>
      </c>
      <c r="CC92" s="8"/>
      <c r="CD92" s="8"/>
      <c r="CE92" s="8"/>
      <c r="CF92" s="8"/>
      <c r="CG92" s="8"/>
      <c r="CH92" s="8"/>
      <c r="CI92" s="8"/>
      <c r="CJ92" s="8"/>
      <c r="CK92" s="8"/>
      <c r="CL92" s="8"/>
      <c r="CM92" s="8"/>
      <c r="CN92" s="8"/>
      <c r="CO92" s="8"/>
      <c r="CP92" s="8"/>
      <c r="CQ92" s="8"/>
      <c r="CR92" s="8"/>
      <c r="CS92" s="8"/>
      <c r="CT92" s="8"/>
      <c r="CU92" s="8"/>
      <c r="CV92" s="8"/>
      <c r="CW92" s="8"/>
      <c r="CX92" s="8"/>
      <c r="CY92" s="8"/>
      <c r="CZ92" s="8"/>
      <c r="DA92" s="8"/>
      <c r="DB92" s="8"/>
      <c r="DC92" s="8"/>
      <c r="DD92" s="8"/>
      <c r="DE92" s="8"/>
      <c r="DI92" s="8"/>
    </row>
    <row r="93" spans="1:118" s="8" customFormat="1" ht="31">
      <c r="B93" s="8" t="s">
        <v>1722</v>
      </c>
      <c r="F93" s="193" t="s">
        <v>1730</v>
      </c>
      <c r="G93" s="8" t="s">
        <v>1731</v>
      </c>
      <c r="H93" s="8">
        <v>2016</v>
      </c>
      <c r="I93" s="194" t="s">
        <v>1732</v>
      </c>
      <c r="J93" s="8" t="s">
        <v>1060</v>
      </c>
      <c r="K93" s="194" t="s">
        <v>1733</v>
      </c>
      <c r="L93" s="194"/>
      <c r="M93" s="8" t="s">
        <v>1490</v>
      </c>
      <c r="N93" s="209" t="s">
        <v>1734</v>
      </c>
      <c r="O93" s="8" t="s">
        <v>359</v>
      </c>
      <c r="P93" s="196"/>
      <c r="W93" s="8" t="s">
        <v>1735</v>
      </c>
      <c r="X93" s="8" t="s">
        <v>1555</v>
      </c>
      <c r="Z93" s="8" t="s">
        <v>1736</v>
      </c>
      <c r="AA93" s="8" t="s">
        <v>463</v>
      </c>
      <c r="AC93"/>
      <c r="AD93"/>
      <c r="AE93"/>
      <c r="AF93" s="8" t="s">
        <v>1749</v>
      </c>
      <c r="AG93" s="8" t="s">
        <v>1739</v>
      </c>
      <c r="AI93" s="8" t="s">
        <v>1502</v>
      </c>
      <c r="AJ93" s="8" t="s">
        <v>89</v>
      </c>
      <c r="AL93" s="192" t="s">
        <v>1708</v>
      </c>
      <c r="AM93" s="8" t="s">
        <v>1745</v>
      </c>
      <c r="AN93" s="8">
        <v>1738</v>
      </c>
      <c r="BQ93" s="8">
        <v>1.45</v>
      </c>
      <c r="BR93" s="8">
        <v>1.1599999999999999</v>
      </c>
      <c r="BS93" s="8">
        <v>1.81</v>
      </c>
      <c r="BT93" s="8">
        <v>1E-3</v>
      </c>
      <c r="BV93" s="8" t="s">
        <v>1744</v>
      </c>
    </row>
    <row r="94" spans="1:118" s="8" customFormat="1" ht="31">
      <c r="B94" s="8" t="s">
        <v>1722</v>
      </c>
      <c r="F94" s="193" t="s">
        <v>1730</v>
      </c>
      <c r="G94" s="8" t="s">
        <v>1731</v>
      </c>
      <c r="I94" s="194" t="s">
        <v>1732</v>
      </c>
      <c r="J94" s="8" t="s">
        <v>1060</v>
      </c>
      <c r="K94" s="194" t="s">
        <v>1733</v>
      </c>
      <c r="L94" s="194"/>
      <c r="M94" s="8" t="s">
        <v>1490</v>
      </c>
      <c r="N94" s="209" t="s">
        <v>1734</v>
      </c>
      <c r="O94" s="8" t="s">
        <v>359</v>
      </c>
      <c r="P94" s="196"/>
      <c r="W94" s="8" t="s">
        <v>1735</v>
      </c>
      <c r="X94" s="8" t="s">
        <v>1555</v>
      </c>
      <c r="Z94" s="8" t="s">
        <v>1736</v>
      </c>
      <c r="AA94" s="8" t="s">
        <v>463</v>
      </c>
      <c r="AC94"/>
      <c r="AD94"/>
      <c r="AE94"/>
      <c r="AF94" s="8" t="s">
        <v>1749</v>
      </c>
      <c r="AG94" s="8" t="s">
        <v>1739</v>
      </c>
      <c r="AI94" s="8" t="s">
        <v>1502</v>
      </c>
      <c r="AJ94" s="8" t="s">
        <v>89</v>
      </c>
      <c r="AL94" s="192" t="s">
        <v>1708</v>
      </c>
      <c r="AM94" s="8" t="s">
        <v>1746</v>
      </c>
      <c r="AN94" s="8">
        <v>1461</v>
      </c>
      <c r="BQ94" s="8">
        <v>1.65</v>
      </c>
      <c r="BR94" s="8">
        <v>1.3</v>
      </c>
      <c r="BS94" s="8">
        <v>2.09</v>
      </c>
      <c r="BT94" s="8">
        <v>1E-3</v>
      </c>
      <c r="BV94" s="8" t="s">
        <v>1744</v>
      </c>
    </row>
    <row r="95" spans="1:118" s="8" customFormat="1" ht="31">
      <c r="B95" s="8" t="s">
        <v>1722</v>
      </c>
      <c r="F95" s="193" t="s">
        <v>1730</v>
      </c>
      <c r="G95" s="8" t="s">
        <v>1731</v>
      </c>
      <c r="I95" s="194" t="s">
        <v>1732</v>
      </c>
      <c r="J95" s="8" t="s">
        <v>1060</v>
      </c>
      <c r="K95" s="194" t="s">
        <v>1733</v>
      </c>
      <c r="L95" s="194"/>
      <c r="M95" s="8" t="s">
        <v>1490</v>
      </c>
      <c r="N95" s="209" t="s">
        <v>1734</v>
      </c>
      <c r="O95" s="8" t="s">
        <v>359</v>
      </c>
      <c r="P95" s="196"/>
      <c r="W95" s="8" t="s">
        <v>1735</v>
      </c>
      <c r="X95" s="8" t="s">
        <v>1555</v>
      </c>
      <c r="Z95" s="8" t="s">
        <v>1736</v>
      </c>
      <c r="AA95" s="8" t="s">
        <v>463</v>
      </c>
      <c r="AC95"/>
      <c r="AD95"/>
      <c r="AE95"/>
      <c r="AF95" s="8" t="s">
        <v>1749</v>
      </c>
      <c r="AG95" s="8" t="s">
        <v>1739</v>
      </c>
      <c r="AI95" s="8" t="s">
        <v>1502</v>
      </c>
      <c r="AJ95" s="8" t="s">
        <v>89</v>
      </c>
      <c r="AL95" s="192" t="s">
        <v>1708</v>
      </c>
      <c r="AM95" s="8" t="s">
        <v>1747</v>
      </c>
      <c r="AN95" s="8">
        <v>1185</v>
      </c>
      <c r="BQ95" s="8">
        <v>1.56</v>
      </c>
      <c r="BR95" s="8">
        <v>1.2</v>
      </c>
      <c r="BS95" s="8">
        <v>2.02</v>
      </c>
      <c r="BT95" s="8">
        <v>1E-3</v>
      </c>
      <c r="BV95" s="8" t="s">
        <v>1744</v>
      </c>
    </row>
    <row r="96" spans="1:118" s="197" customFormat="1" ht="31">
      <c r="B96" s="197" t="s">
        <v>1722</v>
      </c>
      <c r="F96" s="198" t="s">
        <v>1730</v>
      </c>
      <c r="G96" s="197" t="s">
        <v>1731</v>
      </c>
      <c r="I96" s="204" t="s">
        <v>1732</v>
      </c>
      <c r="J96" s="197" t="s">
        <v>1060</v>
      </c>
      <c r="K96" s="204" t="s">
        <v>1733</v>
      </c>
      <c r="L96" s="204"/>
      <c r="M96" s="197" t="s">
        <v>1490</v>
      </c>
      <c r="N96" s="210" t="s">
        <v>1734</v>
      </c>
      <c r="O96" s="197" t="s">
        <v>359</v>
      </c>
      <c r="P96" s="199"/>
      <c r="W96" s="197" t="s">
        <v>1735</v>
      </c>
      <c r="X96" s="197" t="s">
        <v>1555</v>
      </c>
      <c r="Z96" s="197" t="s">
        <v>1736</v>
      </c>
      <c r="AA96" s="197" t="s">
        <v>463</v>
      </c>
      <c r="AC96"/>
      <c r="AD96"/>
      <c r="AE96"/>
      <c r="AF96" s="197" t="s">
        <v>1749</v>
      </c>
      <c r="AG96" s="197" t="s">
        <v>1739</v>
      </c>
      <c r="AI96" s="197" t="s">
        <v>1502</v>
      </c>
      <c r="AJ96" s="197" t="s">
        <v>89</v>
      </c>
      <c r="AL96" s="192" t="s">
        <v>1708</v>
      </c>
      <c r="AM96" s="197" t="s">
        <v>1748</v>
      </c>
      <c r="AN96" s="197">
        <v>926</v>
      </c>
      <c r="BQ96" s="197">
        <v>1.55</v>
      </c>
      <c r="BR96" s="197">
        <v>1.1599999999999999</v>
      </c>
      <c r="BS96" s="197">
        <v>2.08</v>
      </c>
      <c r="BT96" s="197">
        <v>3.0000000000000001E-3</v>
      </c>
      <c r="BV96" s="197" t="s">
        <v>1744</v>
      </c>
    </row>
    <row r="97" spans="2:116" s="195" customFormat="1" ht="31">
      <c r="B97" s="8" t="s">
        <v>1722</v>
      </c>
      <c r="C97" s="8"/>
      <c r="D97" s="8"/>
      <c r="E97" s="8"/>
      <c r="F97" s="193" t="s">
        <v>1730</v>
      </c>
      <c r="G97" s="8" t="s">
        <v>1731</v>
      </c>
      <c r="H97" s="8">
        <v>2016</v>
      </c>
      <c r="I97" s="194" t="s">
        <v>1732</v>
      </c>
      <c r="J97" s="8" t="s">
        <v>1060</v>
      </c>
      <c r="K97" s="194" t="s">
        <v>1733</v>
      </c>
      <c r="L97" s="194"/>
      <c r="M97" s="8" t="s">
        <v>1490</v>
      </c>
      <c r="N97" s="209" t="s">
        <v>1734</v>
      </c>
      <c r="O97" s="8" t="s">
        <v>359</v>
      </c>
      <c r="P97" s="196"/>
      <c r="Q97" s="8"/>
      <c r="R97" s="8"/>
      <c r="S97" s="8"/>
      <c r="T97" s="8"/>
      <c r="U97" s="8"/>
      <c r="V97" s="8"/>
      <c r="W97" s="8" t="s">
        <v>1735</v>
      </c>
      <c r="X97" s="8" t="s">
        <v>1555</v>
      </c>
      <c r="Y97" s="8"/>
      <c r="Z97" s="8" t="s">
        <v>1736</v>
      </c>
      <c r="AA97" s="8" t="s">
        <v>463</v>
      </c>
      <c r="AB97" s="8"/>
      <c r="AC97"/>
      <c r="AD97"/>
      <c r="AE97"/>
      <c r="AF97" s="194" t="s">
        <v>1750</v>
      </c>
      <c r="AG97" s="8" t="s">
        <v>1739</v>
      </c>
      <c r="AI97" s="195" t="s">
        <v>1502</v>
      </c>
      <c r="AJ97" s="195" t="s">
        <v>89</v>
      </c>
      <c r="AL97" s="192" t="s">
        <v>1708</v>
      </c>
      <c r="AM97" s="195" t="s">
        <v>1740</v>
      </c>
      <c r="AN97" s="195">
        <v>2026</v>
      </c>
      <c r="DB97" s="195">
        <v>4.0999999999999996</v>
      </c>
      <c r="DD97" s="195" t="s">
        <v>1751</v>
      </c>
      <c r="DE97" s="195">
        <v>8.6999999999999993</v>
      </c>
      <c r="DF97" s="195">
        <v>0.09</v>
      </c>
      <c r="DH97" s="195" t="s">
        <v>983</v>
      </c>
    </row>
    <row r="98" spans="2:116" s="8" customFormat="1" ht="31">
      <c r="B98" s="8" t="s">
        <v>1722</v>
      </c>
      <c r="F98" s="193" t="s">
        <v>1730</v>
      </c>
      <c r="G98" s="8" t="s">
        <v>1731</v>
      </c>
      <c r="H98" s="8">
        <v>2016</v>
      </c>
      <c r="I98" s="194" t="s">
        <v>1732</v>
      </c>
      <c r="J98" s="8" t="s">
        <v>1060</v>
      </c>
      <c r="K98" s="194" t="s">
        <v>1733</v>
      </c>
      <c r="L98" s="194"/>
      <c r="M98" s="8" t="s">
        <v>1490</v>
      </c>
      <c r="N98" s="209" t="s">
        <v>1734</v>
      </c>
      <c r="O98" s="8" t="s">
        <v>359</v>
      </c>
      <c r="P98" s="196"/>
      <c r="W98" s="8" t="s">
        <v>1735</v>
      </c>
      <c r="X98" s="8" t="s">
        <v>1555</v>
      </c>
      <c r="Z98" s="8" t="s">
        <v>1736</v>
      </c>
      <c r="AA98" s="8" t="s">
        <v>463</v>
      </c>
      <c r="AC98"/>
      <c r="AD98"/>
      <c r="AE98"/>
      <c r="AF98" s="194" t="s">
        <v>1750</v>
      </c>
      <c r="AG98" s="8" t="s">
        <v>1739</v>
      </c>
      <c r="AI98" s="8" t="s">
        <v>1502</v>
      </c>
      <c r="AJ98" s="8" t="s">
        <v>89</v>
      </c>
      <c r="AL98" s="192" t="s">
        <v>1708</v>
      </c>
      <c r="AM98" s="8" t="s">
        <v>1745</v>
      </c>
      <c r="AN98" s="8">
        <v>1738</v>
      </c>
      <c r="DB98" s="8">
        <v>9.6</v>
      </c>
      <c r="DD98" s="8">
        <v>0.7</v>
      </c>
      <c r="DE98" s="8">
        <v>18.5</v>
      </c>
      <c r="DF98" s="8">
        <v>0.03</v>
      </c>
      <c r="DH98" s="8" t="s">
        <v>983</v>
      </c>
    </row>
    <row r="99" spans="2:116" s="8" customFormat="1" ht="31">
      <c r="B99" s="8" t="s">
        <v>1722</v>
      </c>
      <c r="F99" s="193" t="s">
        <v>1730</v>
      </c>
      <c r="G99" s="8" t="s">
        <v>1731</v>
      </c>
      <c r="H99" s="8">
        <v>2016</v>
      </c>
      <c r="I99" s="194" t="s">
        <v>1732</v>
      </c>
      <c r="J99" s="8" t="s">
        <v>1060</v>
      </c>
      <c r="K99" s="194" t="s">
        <v>1733</v>
      </c>
      <c r="L99" s="194"/>
      <c r="M99" s="8" t="s">
        <v>1490</v>
      </c>
      <c r="N99" s="209" t="s">
        <v>1734</v>
      </c>
      <c r="O99" s="8" t="s">
        <v>359</v>
      </c>
      <c r="P99" s="196"/>
      <c r="W99" s="8" t="s">
        <v>1735</v>
      </c>
      <c r="X99" s="8" t="s">
        <v>1555</v>
      </c>
      <c r="Z99" s="8" t="s">
        <v>1736</v>
      </c>
      <c r="AA99" s="8" t="s">
        <v>463</v>
      </c>
      <c r="AC99"/>
      <c r="AD99"/>
      <c r="AE99"/>
      <c r="AF99" s="194" t="s">
        <v>1750</v>
      </c>
      <c r="AG99" s="8" t="s">
        <v>1739</v>
      </c>
      <c r="AI99" s="8" t="s">
        <v>1502</v>
      </c>
      <c r="AJ99" s="8" t="s">
        <v>89</v>
      </c>
      <c r="AL99" t="s">
        <v>1708</v>
      </c>
      <c r="AM99" s="8" t="s">
        <v>1746</v>
      </c>
      <c r="AN99" s="8">
        <v>1461</v>
      </c>
      <c r="DB99" s="8">
        <v>21.6</v>
      </c>
      <c r="DD99" s="8">
        <v>8.5</v>
      </c>
      <c r="DE99" s="8">
        <v>34.799999999999997</v>
      </c>
      <c r="DF99" s="8">
        <v>1E-3</v>
      </c>
      <c r="DH99" s="8" t="s">
        <v>983</v>
      </c>
    </row>
    <row r="100" spans="2:116" s="8" customFormat="1" ht="31">
      <c r="B100" s="8" t="s">
        <v>1722</v>
      </c>
      <c r="F100" s="193" t="s">
        <v>1730</v>
      </c>
      <c r="G100" s="8" t="s">
        <v>1731</v>
      </c>
      <c r="H100" s="8">
        <v>2016</v>
      </c>
      <c r="I100" s="194" t="s">
        <v>1732</v>
      </c>
      <c r="J100" s="8" t="s">
        <v>1060</v>
      </c>
      <c r="K100" s="194" t="s">
        <v>1733</v>
      </c>
      <c r="L100" s="194"/>
      <c r="M100" s="8" t="s">
        <v>1490</v>
      </c>
      <c r="N100" s="194" t="s">
        <v>1734</v>
      </c>
      <c r="O100" s="8" t="s">
        <v>359</v>
      </c>
      <c r="P100" s="196"/>
      <c r="W100" s="8" t="s">
        <v>1735</v>
      </c>
      <c r="X100" s="8" t="s">
        <v>1555</v>
      </c>
      <c r="Z100" s="8" t="s">
        <v>1736</v>
      </c>
      <c r="AA100" s="8" t="s">
        <v>463</v>
      </c>
      <c r="AC100"/>
      <c r="AD100"/>
      <c r="AE100"/>
      <c r="AF100" s="194" t="s">
        <v>1750</v>
      </c>
      <c r="AG100" s="8" t="s">
        <v>1739</v>
      </c>
      <c r="AI100" s="8" t="s">
        <v>1502</v>
      </c>
      <c r="AJ100" s="8" t="s">
        <v>89</v>
      </c>
      <c r="AL100" t="s">
        <v>1708</v>
      </c>
      <c r="AM100" s="8" t="s">
        <v>1747</v>
      </c>
      <c r="AN100" s="8">
        <v>1185</v>
      </c>
      <c r="DB100" s="8">
        <v>24.1</v>
      </c>
      <c r="DD100" s="8">
        <v>6.1</v>
      </c>
      <c r="DE100" s="8">
        <v>42</v>
      </c>
      <c r="DF100" s="8">
        <v>8.9999999999999993E-3</v>
      </c>
      <c r="DH100" s="8" t="s">
        <v>983</v>
      </c>
    </row>
    <row r="101" spans="2:116" s="195" customFormat="1" ht="31">
      <c r="B101" s="8" t="s">
        <v>1722</v>
      </c>
      <c r="C101" s="8"/>
      <c r="D101" s="8"/>
      <c r="E101" s="8"/>
      <c r="F101" s="193" t="s">
        <v>1730</v>
      </c>
      <c r="G101" s="195" t="s">
        <v>1731</v>
      </c>
      <c r="H101" s="8">
        <v>2016</v>
      </c>
      <c r="I101" s="194" t="s">
        <v>1732</v>
      </c>
      <c r="J101" s="8" t="s">
        <v>1060</v>
      </c>
      <c r="K101" s="194" t="s">
        <v>1733</v>
      </c>
      <c r="L101" s="194"/>
      <c r="M101" s="8" t="s">
        <v>1490</v>
      </c>
      <c r="N101" s="209" t="s">
        <v>1734</v>
      </c>
      <c r="O101" s="8" t="s">
        <v>359</v>
      </c>
      <c r="P101" s="196"/>
      <c r="Q101" s="8"/>
      <c r="R101" s="8"/>
      <c r="S101" s="8"/>
      <c r="T101" s="8"/>
      <c r="U101" s="8"/>
      <c r="V101" s="8"/>
      <c r="W101" s="8" t="s">
        <v>1735</v>
      </c>
      <c r="X101" s="8" t="s">
        <v>1555</v>
      </c>
      <c r="Y101" s="8"/>
      <c r="Z101" s="8" t="s">
        <v>1736</v>
      </c>
      <c r="AA101" s="8" t="s">
        <v>463</v>
      </c>
      <c r="AB101" s="8"/>
      <c r="AC101"/>
      <c r="AD101"/>
      <c r="AE101"/>
      <c r="AF101" s="194" t="s">
        <v>1750</v>
      </c>
      <c r="AG101" s="8" t="s">
        <v>1739</v>
      </c>
      <c r="AH101" s="8"/>
      <c r="AI101" s="8" t="s">
        <v>1502</v>
      </c>
      <c r="AJ101" s="8" t="s">
        <v>89</v>
      </c>
      <c r="AK101" s="8"/>
      <c r="AL101" t="s">
        <v>1708</v>
      </c>
      <c r="AM101" s="8" t="s">
        <v>1748</v>
      </c>
      <c r="AN101" s="8">
        <v>926</v>
      </c>
      <c r="AO101" s="8"/>
      <c r="AP101" s="8"/>
      <c r="AQ101" s="8"/>
      <c r="AR101" s="8"/>
      <c r="AS101" s="8"/>
      <c r="AT101" s="8"/>
      <c r="AU101" s="8"/>
      <c r="AV101" s="8"/>
      <c r="AW101" s="8"/>
      <c r="AX101" s="8"/>
      <c r="AY101" s="8"/>
      <c r="AZ101" s="8"/>
      <c r="BA101" s="8"/>
      <c r="BB101" s="8"/>
      <c r="BC101" s="8"/>
      <c r="BD101" s="8"/>
      <c r="BE101" s="8"/>
      <c r="BF101" s="8"/>
      <c r="BG101" s="8"/>
      <c r="BH101" s="8"/>
      <c r="BI101" s="8"/>
      <c r="BJ101" s="8"/>
      <c r="BK101" s="8"/>
      <c r="BL101" s="8"/>
      <c r="BM101" s="8"/>
      <c r="BN101" s="8"/>
      <c r="BO101" s="8"/>
      <c r="BP101" s="8"/>
      <c r="BQ101" s="8"/>
      <c r="BR101" s="8"/>
      <c r="BS101" s="8"/>
      <c r="BT101" s="8"/>
      <c r="BU101" s="8"/>
      <c r="BV101" s="8"/>
      <c r="BW101" s="8"/>
      <c r="BX101" s="8"/>
      <c r="BY101" s="8"/>
      <c r="BZ101" s="8"/>
      <c r="CA101" s="8"/>
      <c r="CB101" s="8"/>
      <c r="CC101" s="8"/>
      <c r="CD101" s="8"/>
      <c r="CE101" s="8"/>
      <c r="CF101" s="8"/>
      <c r="CG101" s="8"/>
      <c r="CH101" s="8"/>
      <c r="CI101" s="8"/>
      <c r="CJ101" s="8"/>
      <c r="CK101" s="8"/>
      <c r="CL101" s="8"/>
      <c r="CM101" s="8"/>
      <c r="CN101" s="8"/>
      <c r="CO101" s="8"/>
      <c r="CP101" s="8"/>
      <c r="CQ101" s="8"/>
      <c r="CR101" s="8"/>
      <c r="CS101" s="8"/>
      <c r="CT101" s="8"/>
      <c r="CU101" s="8"/>
      <c r="CV101" s="8"/>
      <c r="CW101" s="8"/>
      <c r="CX101" s="8"/>
      <c r="CY101" s="8"/>
      <c r="CZ101" s="8"/>
      <c r="DA101" s="8"/>
      <c r="DB101" s="8">
        <v>35.1</v>
      </c>
      <c r="DC101" s="8"/>
      <c r="DD101" s="8">
        <v>12.1</v>
      </c>
      <c r="DE101" s="8">
        <v>58.1</v>
      </c>
      <c r="DF101" s="8">
        <v>3.0000000000000001E-3</v>
      </c>
      <c r="DG101" s="8"/>
      <c r="DH101" s="8" t="s">
        <v>983</v>
      </c>
      <c r="DI101" s="8"/>
    </row>
    <row r="102" spans="2:116" s="211" customFormat="1" ht="124">
      <c r="B102" s="211" t="s">
        <v>1722</v>
      </c>
      <c r="F102" s="212" t="s">
        <v>1752</v>
      </c>
      <c r="G102" s="211" t="s">
        <v>1753</v>
      </c>
      <c r="H102" s="211">
        <v>2016</v>
      </c>
      <c r="I102" s="213" t="s">
        <v>1754</v>
      </c>
      <c r="J102" s="211" t="s">
        <v>1060</v>
      </c>
      <c r="K102" s="213" t="s">
        <v>1755</v>
      </c>
      <c r="L102" s="213"/>
      <c r="M102" s="211" t="s">
        <v>1756</v>
      </c>
      <c r="N102" s="214" t="s">
        <v>1757</v>
      </c>
      <c r="O102" s="211" t="s">
        <v>1758</v>
      </c>
      <c r="P102" s="215" t="s">
        <v>629</v>
      </c>
      <c r="W102" s="211">
        <v>63.4</v>
      </c>
      <c r="X102" s="211" t="s">
        <v>1555</v>
      </c>
      <c r="Z102" s="211" t="s">
        <v>1736</v>
      </c>
      <c r="AA102" s="211" t="s">
        <v>463</v>
      </c>
      <c r="AB102" s="211" t="s">
        <v>1759</v>
      </c>
      <c r="AC102"/>
      <c r="AD102"/>
      <c r="AE102"/>
      <c r="AF102" s="213" t="s">
        <v>1760</v>
      </c>
      <c r="AG102" s="211" t="s">
        <v>1761</v>
      </c>
      <c r="AI102" s="211" t="s">
        <v>1502</v>
      </c>
      <c r="AJ102" s="211" t="s">
        <v>89</v>
      </c>
      <c r="AL102" s="211" t="s">
        <v>1708</v>
      </c>
      <c r="AM102" s="211" t="s">
        <v>1740</v>
      </c>
      <c r="AO102" s="211">
        <v>134</v>
      </c>
      <c r="AQ102" s="211">
        <v>71</v>
      </c>
      <c r="AU102" s="211">
        <v>112</v>
      </c>
      <c r="AV102" s="211">
        <v>93</v>
      </c>
      <c r="BQ102" s="211">
        <v>2.6</v>
      </c>
      <c r="BR102" s="211">
        <v>1.0900000000000001</v>
      </c>
      <c r="BS102" s="211">
        <v>6.23</v>
      </c>
      <c r="BT102" s="211">
        <v>0.03</v>
      </c>
      <c r="BV102" s="211" t="s">
        <v>1762</v>
      </c>
    </row>
    <row r="103" spans="2:116" s="216" customFormat="1" ht="124">
      <c r="B103" s="216" t="s">
        <v>1722</v>
      </c>
      <c r="F103" s="217" t="s">
        <v>1752</v>
      </c>
      <c r="G103" s="216" t="s">
        <v>1753</v>
      </c>
      <c r="H103" s="216">
        <v>2016</v>
      </c>
      <c r="I103" s="218" t="s">
        <v>1754</v>
      </c>
      <c r="J103" s="216" t="s">
        <v>1060</v>
      </c>
      <c r="K103" s="218" t="s">
        <v>1755</v>
      </c>
      <c r="L103" s="218"/>
      <c r="M103" s="216" t="s">
        <v>1756</v>
      </c>
      <c r="N103" s="219" t="s">
        <v>1757</v>
      </c>
      <c r="O103" s="216" t="s">
        <v>1758</v>
      </c>
      <c r="P103" s="220" t="s">
        <v>1763</v>
      </c>
      <c r="W103" s="216">
        <v>63.4</v>
      </c>
      <c r="X103" s="216" t="s">
        <v>1555</v>
      </c>
      <c r="Z103" s="216" t="s">
        <v>1736</v>
      </c>
      <c r="AA103" s="216" t="s">
        <v>463</v>
      </c>
      <c r="AB103" s="216" t="s">
        <v>1759</v>
      </c>
      <c r="AC103"/>
      <c r="AD103"/>
      <c r="AE103"/>
      <c r="AF103" s="218" t="s">
        <v>1760</v>
      </c>
      <c r="AG103" s="216" t="s">
        <v>1761</v>
      </c>
      <c r="AI103" s="216" t="s">
        <v>1502</v>
      </c>
      <c r="AJ103" s="216" t="s">
        <v>89</v>
      </c>
      <c r="AL103" s="216" t="s">
        <v>1708</v>
      </c>
      <c r="AM103" s="216" t="s">
        <v>1764</v>
      </c>
      <c r="BQ103" s="216">
        <v>1.97</v>
      </c>
      <c r="BR103" s="216">
        <v>0.77</v>
      </c>
      <c r="BS103" s="216">
        <v>5.07</v>
      </c>
      <c r="BT103" s="216">
        <v>0.16</v>
      </c>
      <c r="BU103" s="216" t="s">
        <v>1765</v>
      </c>
    </row>
    <row r="104" spans="2:116" s="265" customFormat="1" ht="62">
      <c r="B104" s="265" t="s">
        <v>1722</v>
      </c>
      <c r="E104" s="265" t="s">
        <v>1766</v>
      </c>
      <c r="F104" s="266" t="s">
        <v>1767</v>
      </c>
      <c r="G104" s="265" t="s">
        <v>1768</v>
      </c>
      <c r="H104" s="265">
        <v>2019</v>
      </c>
      <c r="I104" s="267" t="s">
        <v>1769</v>
      </c>
      <c r="J104" s="265" t="s">
        <v>1770</v>
      </c>
      <c r="K104" s="267" t="s">
        <v>1771</v>
      </c>
      <c r="L104" s="267"/>
      <c r="N104" s="268"/>
      <c r="P104" s="269"/>
      <c r="W104" s="265" t="s">
        <v>1772</v>
      </c>
      <c r="X104" s="265" t="s">
        <v>1688</v>
      </c>
      <c r="Z104" s="265" t="s">
        <v>1773</v>
      </c>
      <c r="AA104" s="265" t="s">
        <v>1774</v>
      </c>
      <c r="AB104" s="265" t="s">
        <v>1775</v>
      </c>
      <c r="AC104"/>
      <c r="AD104"/>
      <c r="AE104"/>
      <c r="AF104" s="267" t="s">
        <v>1776</v>
      </c>
      <c r="AG104" s="267" t="s">
        <v>1777</v>
      </c>
      <c r="AI104" s="265" t="s">
        <v>1502</v>
      </c>
      <c r="AJ104" s="265" t="s">
        <v>89</v>
      </c>
      <c r="AL104" s="265" t="s">
        <v>1708</v>
      </c>
      <c r="AM104" s="265" t="s">
        <v>733</v>
      </c>
      <c r="AW104" s="265">
        <v>11</v>
      </c>
      <c r="AX104" s="265" t="s">
        <v>1778</v>
      </c>
      <c r="AY104" s="265">
        <v>13</v>
      </c>
      <c r="AZ104" s="265" t="s">
        <v>1779</v>
      </c>
      <c r="DG104" s="192"/>
    </row>
    <row r="105" spans="2:116" ht="62">
      <c r="B105" t="s">
        <v>1722</v>
      </c>
      <c r="E105" s="56" t="s">
        <v>1780</v>
      </c>
      <c r="F105" t="s">
        <v>1781</v>
      </c>
      <c r="G105" t="s">
        <v>1782</v>
      </c>
      <c r="H105">
        <v>2010</v>
      </c>
      <c r="I105" t="s">
        <v>1783</v>
      </c>
      <c r="J105" t="s">
        <v>287</v>
      </c>
      <c r="K105" s="56" t="s">
        <v>1784</v>
      </c>
      <c r="L105" s="56"/>
      <c r="M105" t="s">
        <v>1785</v>
      </c>
      <c r="N105" s="207" t="s">
        <v>1786</v>
      </c>
      <c r="O105" t="s">
        <v>1787</v>
      </c>
      <c r="P105" s="145" t="s">
        <v>1788</v>
      </c>
      <c r="W105">
        <v>65.099999999999994</v>
      </c>
      <c r="X105" t="s">
        <v>1789</v>
      </c>
      <c r="Z105" t="s">
        <v>1556</v>
      </c>
      <c r="AA105" t="s">
        <v>463</v>
      </c>
      <c r="AB105" t="s">
        <v>1790</v>
      </c>
      <c r="AF105" t="s">
        <v>1791</v>
      </c>
      <c r="AI105" t="s">
        <v>1499</v>
      </c>
      <c r="AJ105" t="s">
        <v>101</v>
      </c>
      <c r="AO105">
        <v>23</v>
      </c>
      <c r="AQ105">
        <v>202</v>
      </c>
      <c r="CJ105">
        <v>22.61</v>
      </c>
      <c r="CK105">
        <v>6.21</v>
      </c>
      <c r="CN105">
        <v>25.99</v>
      </c>
      <c r="CO105">
        <v>7.91</v>
      </c>
      <c r="DL105" t="s">
        <v>1792</v>
      </c>
    </row>
    <row r="106" spans="2:116" s="230" customFormat="1" ht="62">
      <c r="B106" s="230" t="s">
        <v>1722</v>
      </c>
      <c r="E106" s="236" t="s">
        <v>1793</v>
      </c>
      <c r="F106" s="230" t="s">
        <v>1781</v>
      </c>
      <c r="G106" s="230" t="s">
        <v>1782</v>
      </c>
      <c r="H106" s="230">
        <v>2011</v>
      </c>
      <c r="I106" s="230" t="s">
        <v>1783</v>
      </c>
      <c r="J106" s="230" t="s">
        <v>287</v>
      </c>
      <c r="K106" s="236" t="s">
        <v>1794</v>
      </c>
      <c r="L106" s="236"/>
      <c r="M106" s="230" t="s">
        <v>1785</v>
      </c>
      <c r="N106" s="230" t="s">
        <v>1786</v>
      </c>
      <c r="O106" s="230" t="s">
        <v>1787</v>
      </c>
      <c r="P106" s="237" t="s">
        <v>1788</v>
      </c>
      <c r="X106" s="230" t="s">
        <v>1789</v>
      </c>
      <c r="Z106" s="230" t="s">
        <v>1556</v>
      </c>
      <c r="AA106" s="230" t="s">
        <v>463</v>
      </c>
      <c r="AB106" s="230" t="s">
        <v>1790</v>
      </c>
      <c r="AC106"/>
      <c r="AD106"/>
      <c r="AE106"/>
      <c r="AF106" s="230" t="s">
        <v>1497</v>
      </c>
      <c r="AI106" s="230" t="s">
        <v>1499</v>
      </c>
      <c r="AJ106" s="230" t="s">
        <v>101</v>
      </c>
      <c r="AK106" s="230" t="s">
        <v>1795</v>
      </c>
      <c r="AN106" s="230">
        <v>225</v>
      </c>
      <c r="AO106" s="230">
        <v>23</v>
      </c>
      <c r="AQ106" s="230">
        <v>202</v>
      </c>
      <c r="CJ106" s="230">
        <v>13.05</v>
      </c>
      <c r="CK106" s="230">
        <v>10.01</v>
      </c>
      <c r="CN106" s="230">
        <v>18.91</v>
      </c>
      <c r="CO106" s="230">
        <v>13.93</v>
      </c>
      <c r="CY106" s="230">
        <v>0.17</v>
      </c>
      <c r="DB106" s="230">
        <v>0.2</v>
      </c>
      <c r="DG106" s="230" t="s">
        <v>1796</v>
      </c>
    </row>
    <row r="107" spans="2:116" s="221" customFormat="1" ht="62">
      <c r="B107" s="221" t="s">
        <v>1722</v>
      </c>
      <c r="E107" s="222" t="s">
        <v>1797</v>
      </c>
      <c r="F107" s="221" t="s">
        <v>1781</v>
      </c>
      <c r="G107" s="221" t="s">
        <v>1782</v>
      </c>
      <c r="H107" s="221">
        <v>2012</v>
      </c>
      <c r="I107" s="221" t="s">
        <v>1783</v>
      </c>
      <c r="J107" s="221" t="s">
        <v>287</v>
      </c>
      <c r="K107" s="222" t="s">
        <v>1798</v>
      </c>
      <c r="L107" s="222"/>
      <c r="M107" s="221" t="s">
        <v>1785</v>
      </c>
      <c r="N107" s="221" t="s">
        <v>1786</v>
      </c>
      <c r="O107" s="221" t="s">
        <v>1787</v>
      </c>
      <c r="P107" s="223" t="s">
        <v>1788</v>
      </c>
      <c r="X107" s="221" t="s">
        <v>1799</v>
      </c>
      <c r="Z107" s="221" t="s">
        <v>1556</v>
      </c>
      <c r="AA107" s="221" t="s">
        <v>463</v>
      </c>
      <c r="AB107" s="221" t="s">
        <v>1790</v>
      </c>
      <c r="AC107"/>
      <c r="AD107"/>
      <c r="AE107"/>
      <c r="AF107" s="221" t="s">
        <v>1497</v>
      </c>
      <c r="AI107" s="221" t="s">
        <v>1502</v>
      </c>
      <c r="AJ107" s="221" t="s">
        <v>89</v>
      </c>
      <c r="AK107" s="221" t="s">
        <v>1795</v>
      </c>
      <c r="AL107" s="221" t="s">
        <v>1708</v>
      </c>
      <c r="AM107" s="221" t="s">
        <v>1051</v>
      </c>
      <c r="AN107" s="221">
        <v>184</v>
      </c>
      <c r="AO107" s="221">
        <v>26</v>
      </c>
      <c r="AQ107" s="221">
        <v>158</v>
      </c>
      <c r="CJ107" s="221">
        <v>4.1100000000000003</v>
      </c>
      <c r="CK107" s="221">
        <v>7.17</v>
      </c>
      <c r="CN107" s="221">
        <v>8.65</v>
      </c>
      <c r="CO107" s="221">
        <v>9.11</v>
      </c>
      <c r="CY107" s="221" t="s">
        <v>1800</v>
      </c>
      <c r="DB107" s="221">
        <v>0.23</v>
      </c>
      <c r="DG107" s="221" t="s">
        <v>1796</v>
      </c>
    </row>
    <row r="108" spans="2:116" s="221" customFormat="1" ht="62">
      <c r="B108" s="221" t="s">
        <v>1722</v>
      </c>
      <c r="E108" s="222" t="s">
        <v>1801</v>
      </c>
      <c r="F108" s="221" t="s">
        <v>1781</v>
      </c>
      <c r="G108" s="221" t="s">
        <v>1782</v>
      </c>
      <c r="H108" s="221">
        <v>2013</v>
      </c>
      <c r="I108" s="221" t="s">
        <v>1783</v>
      </c>
      <c r="J108" s="221" t="s">
        <v>287</v>
      </c>
      <c r="K108" s="222" t="s">
        <v>1802</v>
      </c>
      <c r="L108" s="222"/>
      <c r="M108" s="221" t="s">
        <v>1785</v>
      </c>
      <c r="N108" s="221" t="s">
        <v>1786</v>
      </c>
      <c r="O108" s="221" t="s">
        <v>1787</v>
      </c>
      <c r="P108" s="237" t="s">
        <v>1788</v>
      </c>
      <c r="X108" s="221" t="s">
        <v>1799</v>
      </c>
      <c r="Z108" s="221" t="s">
        <v>1556</v>
      </c>
      <c r="AA108" s="221" t="s">
        <v>463</v>
      </c>
      <c r="AB108" s="221" t="s">
        <v>1790</v>
      </c>
      <c r="AC108"/>
      <c r="AD108"/>
      <c r="AE108"/>
      <c r="AF108" s="221" t="s">
        <v>1497</v>
      </c>
      <c r="AI108" s="221" t="s">
        <v>1502</v>
      </c>
      <c r="AJ108" s="221" t="s">
        <v>89</v>
      </c>
      <c r="AK108" s="221" t="s">
        <v>1795</v>
      </c>
      <c r="AL108" s="221" t="s">
        <v>1708</v>
      </c>
      <c r="AM108" s="221" t="s">
        <v>733</v>
      </c>
      <c r="AN108" s="221">
        <v>166</v>
      </c>
      <c r="AO108" s="221">
        <v>30</v>
      </c>
      <c r="AQ108" s="221">
        <v>136</v>
      </c>
      <c r="CJ108" s="221">
        <v>4.29</v>
      </c>
      <c r="CK108" s="221">
        <v>6.62</v>
      </c>
      <c r="CN108" s="221">
        <v>6.77</v>
      </c>
      <c r="CO108" s="221">
        <v>8.82</v>
      </c>
      <c r="CY108" s="221">
        <v>0.13</v>
      </c>
      <c r="DB108" s="221">
        <v>0.15</v>
      </c>
      <c r="DG108" s="221" t="s">
        <v>1796</v>
      </c>
    </row>
    <row r="109" spans="2:116" s="221" customFormat="1" ht="62">
      <c r="B109" s="221" t="s">
        <v>1722</v>
      </c>
      <c r="E109" s="222" t="s">
        <v>1803</v>
      </c>
      <c r="F109" s="221" t="s">
        <v>1781</v>
      </c>
      <c r="G109" s="221" t="s">
        <v>1782</v>
      </c>
      <c r="H109" s="221">
        <v>2014</v>
      </c>
      <c r="I109" s="221" t="s">
        <v>1783</v>
      </c>
      <c r="J109" s="221" t="s">
        <v>287</v>
      </c>
      <c r="K109" s="222" t="s">
        <v>1804</v>
      </c>
      <c r="L109" s="222"/>
      <c r="M109" s="221" t="s">
        <v>1785</v>
      </c>
      <c r="N109" s="221" t="s">
        <v>1786</v>
      </c>
      <c r="O109" s="221" t="s">
        <v>1787</v>
      </c>
      <c r="P109" s="223" t="s">
        <v>1788</v>
      </c>
      <c r="X109" s="221" t="s">
        <v>1799</v>
      </c>
      <c r="Z109" s="221" t="s">
        <v>1556</v>
      </c>
      <c r="AA109" s="221" t="s">
        <v>463</v>
      </c>
      <c r="AB109" s="221" t="s">
        <v>1790</v>
      </c>
      <c r="AC109"/>
      <c r="AD109"/>
      <c r="AE109"/>
      <c r="AF109" s="221" t="s">
        <v>1497</v>
      </c>
      <c r="AI109" s="221" t="s">
        <v>1502</v>
      </c>
      <c r="AJ109" s="221" t="s">
        <v>89</v>
      </c>
      <c r="AK109" s="221" t="s">
        <v>1795</v>
      </c>
      <c r="AL109" s="221" t="s">
        <v>1708</v>
      </c>
      <c r="AM109" s="221" t="s">
        <v>1805</v>
      </c>
      <c r="AN109" s="221">
        <v>143</v>
      </c>
      <c r="AO109" s="221">
        <v>19</v>
      </c>
      <c r="AQ109" s="221">
        <v>124</v>
      </c>
      <c r="CJ109" s="221">
        <v>3.85</v>
      </c>
      <c r="CK109" s="221">
        <v>7</v>
      </c>
      <c r="CN109" s="221">
        <v>7.79</v>
      </c>
      <c r="CO109" s="221">
        <v>7.81</v>
      </c>
      <c r="CY109" s="221">
        <v>0.19</v>
      </c>
      <c r="DB109" s="221">
        <v>0.11</v>
      </c>
      <c r="DG109" s="221" t="s">
        <v>1796</v>
      </c>
    </row>
    <row r="110" spans="2:116" s="231" customFormat="1" ht="62">
      <c r="B110" s="231" t="s">
        <v>1722</v>
      </c>
      <c r="E110" s="232" t="s">
        <v>1806</v>
      </c>
      <c r="F110" s="231" t="s">
        <v>1781</v>
      </c>
      <c r="G110" s="231" t="s">
        <v>1782</v>
      </c>
      <c r="H110" s="231">
        <v>2015</v>
      </c>
      <c r="I110" s="231" t="s">
        <v>1783</v>
      </c>
      <c r="J110" s="231" t="s">
        <v>287</v>
      </c>
      <c r="K110" s="232" t="s">
        <v>1807</v>
      </c>
      <c r="L110" s="232"/>
      <c r="M110" s="231" t="s">
        <v>1785</v>
      </c>
      <c r="N110" s="231" t="s">
        <v>1786</v>
      </c>
      <c r="O110" s="231" t="s">
        <v>1787</v>
      </c>
      <c r="P110" s="237" t="s">
        <v>1788</v>
      </c>
      <c r="X110" s="231" t="s">
        <v>1789</v>
      </c>
      <c r="Z110" s="231" t="s">
        <v>1556</v>
      </c>
      <c r="AA110" s="231" t="s">
        <v>463</v>
      </c>
      <c r="AB110" s="231" t="s">
        <v>1790</v>
      </c>
      <c r="AC110"/>
      <c r="AD110"/>
      <c r="AE110"/>
      <c r="AF110" s="231" t="s">
        <v>1497</v>
      </c>
      <c r="AI110" s="231" t="s">
        <v>1502</v>
      </c>
      <c r="AJ110" s="231" t="s">
        <v>89</v>
      </c>
      <c r="AK110" s="231" t="s">
        <v>1795</v>
      </c>
      <c r="AL110" s="231" t="s">
        <v>1708</v>
      </c>
      <c r="AM110" s="231" t="s">
        <v>1808</v>
      </c>
      <c r="AN110" s="231">
        <v>162</v>
      </c>
      <c r="AO110" s="231">
        <v>16</v>
      </c>
      <c r="AQ110" s="231">
        <v>146</v>
      </c>
      <c r="CJ110" s="231">
        <v>5.6</v>
      </c>
      <c r="CK110" s="231">
        <v>8</v>
      </c>
      <c r="CN110" s="231">
        <v>14.54</v>
      </c>
      <c r="CO110" s="231">
        <v>16.399999999999999</v>
      </c>
      <c r="CY110" s="231">
        <v>0.27</v>
      </c>
      <c r="DB110" s="231">
        <v>0.26</v>
      </c>
      <c r="DG110" s="231" t="s">
        <v>1796</v>
      </c>
    </row>
    <row r="111" spans="2:116" s="224" customFormat="1" ht="62">
      <c r="B111" s="224" t="s">
        <v>1722</v>
      </c>
      <c r="E111" s="225" t="s">
        <v>1809</v>
      </c>
      <c r="F111" s="224" t="s">
        <v>1781</v>
      </c>
      <c r="G111" s="224" t="s">
        <v>1782</v>
      </c>
      <c r="H111" s="224">
        <v>2016</v>
      </c>
      <c r="I111" s="224" t="s">
        <v>1783</v>
      </c>
      <c r="J111" s="224" t="s">
        <v>287</v>
      </c>
      <c r="K111" s="225" t="s">
        <v>1810</v>
      </c>
      <c r="L111" s="225"/>
      <c r="M111" s="224" t="s">
        <v>1785</v>
      </c>
      <c r="N111" s="224" t="s">
        <v>1786</v>
      </c>
      <c r="O111" s="224" t="s">
        <v>1787</v>
      </c>
      <c r="P111" s="226" t="s">
        <v>1788</v>
      </c>
      <c r="X111" s="224" t="s">
        <v>1789</v>
      </c>
      <c r="Z111" s="224" t="s">
        <v>1556</v>
      </c>
      <c r="AA111" s="224" t="s">
        <v>463</v>
      </c>
      <c r="AB111" s="224" t="s">
        <v>1790</v>
      </c>
      <c r="AC111"/>
      <c r="AD111"/>
      <c r="AE111"/>
      <c r="AF111" s="224" t="s">
        <v>1811</v>
      </c>
      <c r="AN111" s="224">
        <v>225</v>
      </c>
      <c r="AO111" s="224">
        <v>23</v>
      </c>
      <c r="AQ111" s="224">
        <v>202</v>
      </c>
      <c r="CJ111" s="224">
        <v>7.39</v>
      </c>
      <c r="CK111" s="224">
        <v>7.02</v>
      </c>
      <c r="CN111" s="224">
        <v>5.78</v>
      </c>
      <c r="CO111" s="224">
        <v>5.78</v>
      </c>
      <c r="CY111" s="224" t="s">
        <v>1812</v>
      </c>
      <c r="DB111" s="224" t="s">
        <v>1813</v>
      </c>
      <c r="DG111" s="224" t="s">
        <v>1796</v>
      </c>
    </row>
    <row r="112" spans="2:116" s="224" customFormat="1" ht="62">
      <c r="B112" s="224" t="s">
        <v>1722</v>
      </c>
      <c r="E112" s="225" t="s">
        <v>1814</v>
      </c>
      <c r="F112" s="224" t="s">
        <v>1781</v>
      </c>
      <c r="G112" s="224" t="s">
        <v>1782</v>
      </c>
      <c r="H112" s="224">
        <v>2017</v>
      </c>
      <c r="I112" s="224" t="s">
        <v>1783</v>
      </c>
      <c r="J112" s="224" t="s">
        <v>287</v>
      </c>
      <c r="K112" s="225" t="s">
        <v>1815</v>
      </c>
      <c r="L112" s="225"/>
      <c r="M112" s="224" t="s">
        <v>1785</v>
      </c>
      <c r="N112" s="224" t="s">
        <v>1786</v>
      </c>
      <c r="O112" s="224" t="s">
        <v>1787</v>
      </c>
      <c r="P112" s="226" t="s">
        <v>1788</v>
      </c>
      <c r="X112" s="224" t="s">
        <v>1799</v>
      </c>
      <c r="Z112" s="224" t="s">
        <v>1556</v>
      </c>
      <c r="AA112" s="224" t="s">
        <v>463</v>
      </c>
      <c r="AB112" s="224" t="s">
        <v>1790</v>
      </c>
      <c r="AC112"/>
      <c r="AD112"/>
      <c r="AE112"/>
      <c r="AF112" s="224" t="s">
        <v>1811</v>
      </c>
      <c r="AM112" s="224" t="s">
        <v>1051</v>
      </c>
      <c r="AN112" s="224">
        <v>184</v>
      </c>
      <c r="AO112" s="224">
        <v>26</v>
      </c>
      <c r="AQ112" s="224">
        <v>158</v>
      </c>
      <c r="CJ112" s="224">
        <v>2.73</v>
      </c>
      <c r="CK112" s="224">
        <v>4.3899999999999997</v>
      </c>
      <c r="CN112" s="224">
        <v>3.62</v>
      </c>
      <c r="CO112" s="224">
        <v>4.38</v>
      </c>
      <c r="CY112" s="224">
        <v>7.0000000000000007E-2</v>
      </c>
      <c r="DB112" s="224">
        <v>0.08</v>
      </c>
      <c r="DG112" s="224" t="s">
        <v>1796</v>
      </c>
    </row>
    <row r="113" spans="2:111" s="224" customFormat="1" ht="62">
      <c r="B113" s="224" t="s">
        <v>1722</v>
      </c>
      <c r="E113" s="225" t="s">
        <v>1816</v>
      </c>
      <c r="F113" s="224" t="s">
        <v>1781</v>
      </c>
      <c r="G113" s="224" t="s">
        <v>1782</v>
      </c>
      <c r="H113" s="224">
        <v>2018</v>
      </c>
      <c r="I113" s="224" t="s">
        <v>1783</v>
      </c>
      <c r="J113" s="224" t="s">
        <v>287</v>
      </c>
      <c r="K113" s="225" t="s">
        <v>1817</v>
      </c>
      <c r="L113" s="225"/>
      <c r="M113" s="224" t="s">
        <v>1785</v>
      </c>
      <c r="N113" s="224" t="s">
        <v>1786</v>
      </c>
      <c r="O113" s="224" t="s">
        <v>1787</v>
      </c>
      <c r="P113" s="226" t="s">
        <v>1788</v>
      </c>
      <c r="X113" s="224" t="s">
        <v>1799</v>
      </c>
      <c r="Z113" s="224" t="s">
        <v>1556</v>
      </c>
      <c r="AA113" s="224" t="s">
        <v>463</v>
      </c>
      <c r="AB113" s="224" t="s">
        <v>1790</v>
      </c>
      <c r="AC113"/>
      <c r="AD113"/>
      <c r="AE113"/>
      <c r="AF113" s="224" t="s">
        <v>1811</v>
      </c>
      <c r="AM113" s="224" t="s">
        <v>733</v>
      </c>
      <c r="AN113" s="224">
        <v>166</v>
      </c>
      <c r="AO113" s="224">
        <v>30</v>
      </c>
      <c r="AQ113" s="224">
        <v>136</v>
      </c>
      <c r="CJ113" s="224">
        <v>2.8</v>
      </c>
      <c r="CK113" s="224">
        <v>4.09</v>
      </c>
      <c r="CN113" s="224">
        <v>2.4</v>
      </c>
      <c r="CO113" s="224">
        <v>3.13</v>
      </c>
      <c r="CY113" s="224" t="s">
        <v>1818</v>
      </c>
      <c r="DB113" s="224">
        <v>0.01</v>
      </c>
      <c r="DG113" s="224" t="s">
        <v>1796</v>
      </c>
    </row>
    <row r="114" spans="2:111" s="224" customFormat="1" ht="62">
      <c r="B114" s="224" t="s">
        <v>1722</v>
      </c>
      <c r="E114" s="225" t="s">
        <v>1819</v>
      </c>
      <c r="F114" s="224" t="s">
        <v>1781</v>
      </c>
      <c r="G114" s="224" t="s">
        <v>1782</v>
      </c>
      <c r="H114" s="224">
        <v>2019</v>
      </c>
      <c r="I114" s="224" t="s">
        <v>1783</v>
      </c>
      <c r="J114" s="224" t="s">
        <v>287</v>
      </c>
      <c r="K114" s="225" t="s">
        <v>1820</v>
      </c>
      <c r="L114" s="225"/>
      <c r="M114" s="224" t="s">
        <v>1785</v>
      </c>
      <c r="N114" s="224" t="s">
        <v>1786</v>
      </c>
      <c r="O114" s="224" t="s">
        <v>1787</v>
      </c>
      <c r="P114" s="226" t="s">
        <v>1788</v>
      </c>
      <c r="X114" s="224" t="s">
        <v>1799</v>
      </c>
      <c r="Z114" s="224" t="s">
        <v>1556</v>
      </c>
      <c r="AA114" s="224" t="s">
        <v>463</v>
      </c>
      <c r="AB114" s="224" t="s">
        <v>1790</v>
      </c>
      <c r="AC114"/>
      <c r="AD114"/>
      <c r="AE114"/>
      <c r="AF114" s="224" t="s">
        <v>1811</v>
      </c>
      <c r="AM114" s="224" t="s">
        <v>1805</v>
      </c>
      <c r="AN114" s="224">
        <v>143</v>
      </c>
      <c r="AO114" s="224">
        <v>19</v>
      </c>
      <c r="AQ114" s="224">
        <v>124</v>
      </c>
      <c r="CJ114" s="224">
        <v>3.11</v>
      </c>
      <c r="CK114" s="224">
        <v>4.6900000000000004</v>
      </c>
      <c r="CN114" s="224">
        <v>4.05</v>
      </c>
      <c r="CO114" s="224">
        <v>4.6100000000000003</v>
      </c>
      <c r="CY114" s="224">
        <v>7.0000000000000007E-2</v>
      </c>
      <c r="DB114" s="224">
        <v>0.06</v>
      </c>
      <c r="DG114" s="224" t="s">
        <v>1796</v>
      </c>
    </row>
    <row r="115" spans="2:111" s="224" customFormat="1" ht="62">
      <c r="B115" s="224" t="s">
        <v>1722</v>
      </c>
      <c r="E115" s="225" t="s">
        <v>1821</v>
      </c>
      <c r="F115" s="224" t="s">
        <v>1781</v>
      </c>
      <c r="G115" s="224" t="s">
        <v>1782</v>
      </c>
      <c r="H115" s="224">
        <v>2020</v>
      </c>
      <c r="I115" s="224" t="s">
        <v>1783</v>
      </c>
      <c r="J115" s="224" t="s">
        <v>287</v>
      </c>
      <c r="K115" s="225" t="s">
        <v>1822</v>
      </c>
      <c r="L115" s="225"/>
      <c r="M115" s="224" t="s">
        <v>1785</v>
      </c>
      <c r="N115" s="224" t="s">
        <v>1786</v>
      </c>
      <c r="O115" s="224" t="s">
        <v>1787</v>
      </c>
      <c r="P115" s="226" t="s">
        <v>1788</v>
      </c>
      <c r="X115" s="224" t="s">
        <v>1789</v>
      </c>
      <c r="Z115" s="224" t="s">
        <v>1556</v>
      </c>
      <c r="AA115" s="224" t="s">
        <v>463</v>
      </c>
      <c r="AB115" s="224" t="s">
        <v>1790</v>
      </c>
      <c r="AC115"/>
      <c r="AD115"/>
      <c r="AE115"/>
      <c r="AF115" s="224" t="s">
        <v>1811</v>
      </c>
      <c r="AM115" s="224" t="s">
        <v>1808</v>
      </c>
      <c r="AN115" s="224">
        <v>162</v>
      </c>
      <c r="AO115" s="224">
        <v>16</v>
      </c>
      <c r="AQ115" s="224">
        <v>146</v>
      </c>
      <c r="CJ115" s="224">
        <v>4.18</v>
      </c>
      <c r="CK115" s="224">
        <v>5.94</v>
      </c>
      <c r="CN115" s="224">
        <v>5.23</v>
      </c>
      <c r="CO115" s="224">
        <v>5.28</v>
      </c>
      <c r="CY115" s="224">
        <v>0.05</v>
      </c>
      <c r="DB115" s="224">
        <v>0.03</v>
      </c>
      <c r="DG115" s="224" t="s">
        <v>1796</v>
      </c>
    </row>
    <row r="116" spans="2:111" s="233" customFormat="1" ht="62">
      <c r="B116" s="233" t="s">
        <v>1722</v>
      </c>
      <c r="E116" s="234" t="s">
        <v>1823</v>
      </c>
      <c r="F116" s="233" t="s">
        <v>1781</v>
      </c>
      <c r="G116" s="233" t="s">
        <v>1782</v>
      </c>
      <c r="H116" s="233">
        <v>2021</v>
      </c>
      <c r="I116" s="233" t="s">
        <v>1783</v>
      </c>
      <c r="J116" s="233" t="s">
        <v>287</v>
      </c>
      <c r="K116" s="234" t="s">
        <v>1824</v>
      </c>
      <c r="L116" s="234"/>
      <c r="M116" s="233" t="s">
        <v>1785</v>
      </c>
      <c r="N116" s="233" t="s">
        <v>1786</v>
      </c>
      <c r="O116" s="233" t="s">
        <v>1787</v>
      </c>
      <c r="P116" s="235" t="s">
        <v>1825</v>
      </c>
      <c r="X116" s="233" t="s">
        <v>1789</v>
      </c>
      <c r="Z116" s="233" t="s">
        <v>1556</v>
      </c>
      <c r="AA116" s="233" t="s">
        <v>463</v>
      </c>
      <c r="AB116" s="233" t="s">
        <v>1790</v>
      </c>
      <c r="AC116"/>
      <c r="AD116"/>
      <c r="AE116"/>
      <c r="AF116" s="233" t="s">
        <v>1521</v>
      </c>
      <c r="AN116" s="233">
        <v>225</v>
      </c>
      <c r="AO116" s="233">
        <v>23</v>
      </c>
      <c r="AQ116" s="233">
        <v>202</v>
      </c>
      <c r="CJ116" s="233">
        <v>23.64</v>
      </c>
      <c r="CK116" s="233">
        <v>13.54</v>
      </c>
      <c r="CN116" s="233">
        <v>26.91</v>
      </c>
      <c r="CO116" s="233">
        <v>15.13</v>
      </c>
      <c r="CY116" s="233">
        <v>7.0000000000000007E-2</v>
      </c>
      <c r="DB116" s="233">
        <v>0.03</v>
      </c>
      <c r="DG116" s="233" t="s">
        <v>1796</v>
      </c>
    </row>
    <row r="117" spans="2:111" s="227" customFormat="1" ht="62">
      <c r="B117" s="227" t="s">
        <v>1722</v>
      </c>
      <c r="E117" s="228" t="s">
        <v>1826</v>
      </c>
      <c r="F117" s="227" t="s">
        <v>1781</v>
      </c>
      <c r="G117" s="227" t="s">
        <v>1782</v>
      </c>
      <c r="H117" s="227">
        <v>2022</v>
      </c>
      <c r="I117" s="227" t="s">
        <v>1783</v>
      </c>
      <c r="J117" s="227" t="s">
        <v>287</v>
      </c>
      <c r="K117" s="228" t="s">
        <v>1827</v>
      </c>
      <c r="L117" s="228"/>
      <c r="M117" s="227" t="s">
        <v>1785</v>
      </c>
      <c r="N117" s="227" t="s">
        <v>1786</v>
      </c>
      <c r="O117" s="227" t="s">
        <v>1787</v>
      </c>
      <c r="P117" s="229" t="s">
        <v>1825</v>
      </c>
      <c r="X117" s="227" t="s">
        <v>1799</v>
      </c>
      <c r="Z117" s="227" t="s">
        <v>1556</v>
      </c>
      <c r="AA117" s="227" t="s">
        <v>463</v>
      </c>
      <c r="AB117" s="227" t="s">
        <v>1790</v>
      </c>
      <c r="AC117"/>
      <c r="AD117"/>
      <c r="AE117"/>
      <c r="AF117" s="227" t="s">
        <v>1521</v>
      </c>
      <c r="AM117" s="227" t="s">
        <v>1051</v>
      </c>
      <c r="AN117" s="227">
        <v>184</v>
      </c>
      <c r="AO117" s="227">
        <v>26</v>
      </c>
      <c r="AQ117" s="227">
        <v>158</v>
      </c>
      <c r="CJ117" s="227">
        <v>23.89</v>
      </c>
      <c r="CK117" s="227">
        <v>14.69</v>
      </c>
      <c r="CN117" s="227">
        <v>23.15</v>
      </c>
      <c r="CO117" s="227">
        <v>16.11</v>
      </c>
      <c r="CY117" s="227">
        <v>-0.02</v>
      </c>
      <c r="DB117" s="227" t="s">
        <v>1818</v>
      </c>
      <c r="DG117" s="227" t="s">
        <v>1796</v>
      </c>
    </row>
    <row r="118" spans="2:111" s="227" customFormat="1" ht="62">
      <c r="B118" s="227" t="s">
        <v>1722</v>
      </c>
      <c r="E118" s="228" t="s">
        <v>1828</v>
      </c>
      <c r="F118" s="227" t="s">
        <v>1781</v>
      </c>
      <c r="G118" s="227" t="s">
        <v>1782</v>
      </c>
      <c r="H118" s="227">
        <v>2023</v>
      </c>
      <c r="I118" s="227" t="s">
        <v>1783</v>
      </c>
      <c r="J118" s="227" t="s">
        <v>287</v>
      </c>
      <c r="K118" s="228" t="s">
        <v>1829</v>
      </c>
      <c r="L118" s="228"/>
      <c r="M118" s="227" t="s">
        <v>1785</v>
      </c>
      <c r="N118" s="227" t="s">
        <v>1786</v>
      </c>
      <c r="O118" s="227" t="s">
        <v>1787</v>
      </c>
      <c r="P118" s="235" t="s">
        <v>1825</v>
      </c>
      <c r="X118" s="227" t="s">
        <v>1799</v>
      </c>
      <c r="Z118" s="227" t="s">
        <v>1556</v>
      </c>
      <c r="AA118" s="227" t="s">
        <v>463</v>
      </c>
      <c r="AB118" s="227" t="s">
        <v>1790</v>
      </c>
      <c r="AC118"/>
      <c r="AD118"/>
      <c r="AE118"/>
      <c r="AF118" s="227" t="s">
        <v>1521</v>
      </c>
      <c r="AM118" s="227" t="s">
        <v>733</v>
      </c>
      <c r="AN118" s="227">
        <v>166</v>
      </c>
      <c r="AO118" s="227">
        <v>30</v>
      </c>
      <c r="AQ118" s="227">
        <v>136</v>
      </c>
      <c r="CJ118" s="227">
        <v>23.07</v>
      </c>
      <c r="CK118" s="227">
        <v>13.06</v>
      </c>
      <c r="CN118" s="227">
        <v>22.03</v>
      </c>
      <c r="CO118" s="227">
        <v>11.6</v>
      </c>
      <c r="CY118" s="227" t="s">
        <v>1830</v>
      </c>
      <c r="DB118" s="227" t="s">
        <v>1831</v>
      </c>
      <c r="DG118" s="227" t="s">
        <v>1796</v>
      </c>
    </row>
    <row r="119" spans="2:111" s="227" customFormat="1" ht="62">
      <c r="B119" s="227" t="s">
        <v>1722</v>
      </c>
      <c r="E119" s="228" t="s">
        <v>1832</v>
      </c>
      <c r="F119" s="227" t="s">
        <v>1781</v>
      </c>
      <c r="G119" s="227" t="s">
        <v>1782</v>
      </c>
      <c r="H119" s="227">
        <v>2024</v>
      </c>
      <c r="I119" s="227" t="s">
        <v>1783</v>
      </c>
      <c r="J119" s="227" t="s">
        <v>287</v>
      </c>
      <c r="K119" s="228" t="s">
        <v>1833</v>
      </c>
      <c r="L119" s="228"/>
      <c r="M119" s="227" t="s">
        <v>1785</v>
      </c>
      <c r="N119" s="227" t="s">
        <v>1786</v>
      </c>
      <c r="O119" s="227" t="s">
        <v>1787</v>
      </c>
      <c r="P119" s="229" t="s">
        <v>1825</v>
      </c>
      <c r="X119" s="227" t="s">
        <v>1799</v>
      </c>
      <c r="Z119" s="227" t="s">
        <v>1556</v>
      </c>
      <c r="AA119" s="227" t="s">
        <v>463</v>
      </c>
      <c r="AB119" s="227" t="s">
        <v>1790</v>
      </c>
      <c r="AC119"/>
      <c r="AD119"/>
      <c r="AE119"/>
      <c r="AF119" s="227" t="s">
        <v>1521</v>
      </c>
      <c r="AM119" s="227" t="s">
        <v>1805</v>
      </c>
      <c r="AN119" s="227">
        <v>143</v>
      </c>
      <c r="AO119" s="227">
        <v>19</v>
      </c>
      <c r="AQ119" s="227">
        <v>124</v>
      </c>
      <c r="CJ119" s="227">
        <v>22.47</v>
      </c>
      <c r="CK119" s="227">
        <v>13.8</v>
      </c>
      <c r="CN119" s="227">
        <v>18.05</v>
      </c>
      <c r="CO119" s="227">
        <v>12.6</v>
      </c>
      <c r="CY119" s="227" t="s">
        <v>1834</v>
      </c>
      <c r="DB119" s="227" t="s">
        <v>1835</v>
      </c>
      <c r="DG119" s="227" t="s">
        <v>1796</v>
      </c>
    </row>
    <row r="120" spans="2:111" s="238" customFormat="1" ht="62.5" thickBot="1">
      <c r="B120" s="238" t="s">
        <v>1722</v>
      </c>
      <c r="E120" s="239" t="s">
        <v>1836</v>
      </c>
      <c r="F120" s="238" t="s">
        <v>1781</v>
      </c>
      <c r="G120" s="238" t="s">
        <v>1782</v>
      </c>
      <c r="H120" s="238">
        <v>2025</v>
      </c>
      <c r="I120" s="238" t="s">
        <v>1783</v>
      </c>
      <c r="J120" s="238" t="s">
        <v>287</v>
      </c>
      <c r="K120" s="239" t="s">
        <v>1837</v>
      </c>
      <c r="L120" s="239"/>
      <c r="M120" s="238" t="s">
        <v>1785</v>
      </c>
      <c r="N120" s="238" t="s">
        <v>1786</v>
      </c>
      <c r="O120" s="238" t="s">
        <v>1787</v>
      </c>
      <c r="P120" s="235" t="s">
        <v>1825</v>
      </c>
      <c r="X120" s="238" t="s">
        <v>1789</v>
      </c>
      <c r="Z120" s="238" t="s">
        <v>1556</v>
      </c>
      <c r="AA120" s="238" t="s">
        <v>463</v>
      </c>
      <c r="AB120" s="238" t="s">
        <v>1790</v>
      </c>
      <c r="AC120"/>
      <c r="AD120"/>
      <c r="AE120"/>
      <c r="AF120" s="238" t="s">
        <v>1521</v>
      </c>
      <c r="AM120" s="238" t="s">
        <v>1808</v>
      </c>
      <c r="AN120" s="238">
        <v>162</v>
      </c>
      <c r="AO120" s="238">
        <v>16</v>
      </c>
      <c r="AQ120" s="238">
        <v>146</v>
      </c>
      <c r="CJ120" s="238">
        <v>22.58</v>
      </c>
      <c r="CK120" s="238">
        <v>14.88</v>
      </c>
      <c r="CN120" s="238">
        <v>23.08</v>
      </c>
      <c r="CO120" s="238">
        <v>16.68</v>
      </c>
      <c r="CY120" s="238">
        <v>0.01</v>
      </c>
      <c r="DB120" s="238" t="s">
        <v>1818</v>
      </c>
      <c r="DG120" s="238" t="s">
        <v>1796</v>
      </c>
    </row>
    <row r="121" spans="2:111" s="240" customFormat="1" ht="78" thickTop="1">
      <c r="B121" s="240" t="s">
        <v>1722</v>
      </c>
      <c r="C121" s="240" t="s">
        <v>1838</v>
      </c>
      <c r="E121" s="241" t="s">
        <v>1839</v>
      </c>
      <c r="F121" s="240" t="s">
        <v>1840</v>
      </c>
      <c r="G121" s="240" t="s">
        <v>1841</v>
      </c>
      <c r="H121" s="240">
        <v>2026</v>
      </c>
      <c r="I121" s="241" t="s">
        <v>1842</v>
      </c>
      <c r="J121" s="240" t="s">
        <v>991</v>
      </c>
      <c r="K121" s="241" t="s">
        <v>1843</v>
      </c>
      <c r="L121" s="241"/>
      <c r="M121" s="240" t="s">
        <v>1490</v>
      </c>
      <c r="N121" s="242" t="s">
        <v>1844</v>
      </c>
      <c r="P121" s="243" t="s">
        <v>1845</v>
      </c>
      <c r="AC121"/>
      <c r="AD121"/>
      <c r="AE121"/>
    </row>
    <row r="122" spans="2:111" s="211" customFormat="1" ht="170.5">
      <c r="B122" s="211" t="s">
        <v>1722</v>
      </c>
      <c r="F122" s="211" t="s">
        <v>2514</v>
      </c>
      <c r="G122" s="211" t="s">
        <v>1846</v>
      </c>
      <c r="H122" s="211">
        <v>2006</v>
      </c>
      <c r="I122" s="211" t="s">
        <v>1847</v>
      </c>
      <c r="J122" s="211" t="s">
        <v>301</v>
      </c>
      <c r="K122" s="213" t="s">
        <v>1848</v>
      </c>
      <c r="L122" s="213"/>
      <c r="M122" s="211" t="s">
        <v>1785</v>
      </c>
      <c r="N122" s="211" t="s">
        <v>1849</v>
      </c>
      <c r="O122" s="211" t="s">
        <v>1850</v>
      </c>
      <c r="P122" s="215"/>
      <c r="Z122" s="211" t="s">
        <v>1851</v>
      </c>
      <c r="AC122"/>
      <c r="AD122"/>
      <c r="AE122"/>
      <c r="AF122" s="211" t="s">
        <v>1776</v>
      </c>
      <c r="CC122" s="211">
        <v>1.06</v>
      </c>
      <c r="CF122" s="211">
        <v>0</v>
      </c>
      <c r="CI122" s="213" t="s">
        <v>1852</v>
      </c>
      <c r="DB122" s="211">
        <v>0.06</v>
      </c>
      <c r="DC122" s="211">
        <v>0.02</v>
      </c>
      <c r="DG122" s="213" t="s">
        <v>1852</v>
      </c>
    </row>
    <row r="133" spans="7:8">
      <c r="G133" t="s">
        <v>2454</v>
      </c>
      <c r="H133">
        <v>2005</v>
      </c>
    </row>
  </sheetData>
  <sortState xmlns:xlrd2="http://schemas.microsoft.com/office/spreadsheetml/2017/richdata2" ref="F11:F121">
    <sortCondition ref="F1:F121"/>
  </sortState>
  <phoneticPr fontId="23" type="noConversion"/>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AC369A-7702-42B3-AF4E-4119A2FA6D6D}">
  <dimension ref="A1:DD9"/>
  <sheetViews>
    <sheetView zoomScale="53" zoomScaleNormal="81" workbookViewId="0">
      <selection activeCell="G1" sqref="G1"/>
    </sheetView>
  </sheetViews>
  <sheetFormatPr baseColWidth="10" defaultColWidth="8.6640625" defaultRowHeight="15.5"/>
  <cols>
    <col min="1" max="1" width="97.08203125" customWidth="1"/>
    <col min="2" max="2" width="14" customWidth="1"/>
    <col min="3" max="3" width="30.5" customWidth="1"/>
    <col min="4" max="4" width="25.08203125" customWidth="1"/>
    <col min="5" max="5" width="75.5" customWidth="1"/>
    <col min="6" max="6" width="31.5" customWidth="1"/>
    <col min="7" max="7" width="14.6640625" customWidth="1"/>
    <col min="9" max="9" width="138.58203125" customWidth="1"/>
    <col min="10" max="10" width="15.1640625" customWidth="1"/>
    <col min="11" max="11" width="121.58203125" customWidth="1"/>
    <col min="12" max="12" width="20.1640625" customWidth="1"/>
    <col min="13" max="13" width="16.5" customWidth="1"/>
    <col min="14" max="14" width="17.6640625" customWidth="1"/>
    <col min="17" max="17" width="27.6640625" customWidth="1"/>
    <col min="18" max="18" width="37.08203125" customWidth="1"/>
    <col min="19" max="19" width="36" customWidth="1"/>
    <col min="20" max="20" width="47.58203125" customWidth="1"/>
    <col min="22" max="22" width="33.4140625" customWidth="1"/>
    <col min="23" max="23" width="33.08203125" customWidth="1"/>
    <col min="25" max="25" width="19" customWidth="1"/>
    <col min="26" max="26" width="23.9140625" customWidth="1"/>
    <col min="27" max="27" width="17.1640625" customWidth="1"/>
    <col min="28" max="28" width="12.1640625" customWidth="1"/>
    <col min="29" max="29" width="12.4140625" customWidth="1"/>
    <col min="30" max="30" width="16.08203125" customWidth="1"/>
    <col min="32" max="32" width="10.6640625" customWidth="1"/>
    <col min="33" max="33" width="17" customWidth="1"/>
    <col min="37" max="37" width="10.6640625" customWidth="1"/>
    <col min="38" max="38" width="15.5" customWidth="1"/>
    <col min="39" max="39" width="13.6640625" customWidth="1"/>
    <col min="53" max="53" width="13.1640625" customWidth="1"/>
    <col min="54" max="54" width="19" customWidth="1"/>
    <col min="55" max="55" width="19.6640625" customWidth="1"/>
    <col min="56" max="56" width="20.58203125" customWidth="1"/>
    <col min="57" max="57" width="15.4140625" customWidth="1"/>
    <col min="58" max="58" width="25.4140625" customWidth="1"/>
    <col min="59" max="59" width="13.58203125" customWidth="1"/>
    <col min="64" max="64" width="13.4140625" customWidth="1"/>
    <col min="70" max="70" width="17.08203125" customWidth="1"/>
    <col min="71" max="71" width="14.08203125" customWidth="1"/>
    <col min="72" max="72" width="31.4140625" customWidth="1"/>
    <col min="73" max="73" width="21.4140625" customWidth="1"/>
    <col min="74" max="74" width="22.6640625" customWidth="1"/>
    <col min="75" max="75" width="16.6640625" customWidth="1"/>
    <col min="76" max="76" width="28.08203125" customWidth="1"/>
    <col min="77" max="77" width="18.08203125" customWidth="1"/>
    <col min="78" max="78" width="28.1640625" customWidth="1"/>
    <col min="98" max="98" width="29.25" customWidth="1"/>
    <col min="99" max="99" width="44.08203125" customWidth="1"/>
    <col min="100" max="100" width="46.25" customWidth="1"/>
    <col min="101" max="101" width="41.6640625" customWidth="1"/>
  </cols>
  <sheetData>
    <row r="1" spans="1:108" ht="47" thickBot="1">
      <c r="A1" t="s">
        <v>1475</v>
      </c>
      <c r="B1" t="s">
        <v>571</v>
      </c>
      <c r="C1" t="s">
        <v>572</v>
      </c>
      <c r="E1" t="s">
        <v>1476</v>
      </c>
      <c r="F1" t="s">
        <v>2</v>
      </c>
      <c r="G1" s="146" t="s">
        <v>1477</v>
      </c>
      <c r="H1" s="146" t="s">
        <v>3</v>
      </c>
      <c r="I1" s="147" t="s">
        <v>1478</v>
      </c>
      <c r="J1" s="147" t="s">
        <v>4</v>
      </c>
      <c r="K1" s="147" t="s">
        <v>5</v>
      </c>
      <c r="L1" s="205" t="s">
        <v>6</v>
      </c>
      <c r="M1" s="149" t="s">
        <v>1479</v>
      </c>
      <c r="N1" s="148" t="s">
        <v>7</v>
      </c>
      <c r="O1" s="244" t="s">
        <v>8</v>
      </c>
      <c r="P1" s="17" t="s">
        <v>9</v>
      </c>
      <c r="Q1" s="150" t="s">
        <v>574</v>
      </c>
      <c r="R1" s="150" t="s">
        <v>575</v>
      </c>
      <c r="S1" s="150" t="s">
        <v>576</v>
      </c>
      <c r="T1" s="150" t="s">
        <v>577</v>
      </c>
      <c r="U1" s="150" t="s">
        <v>10</v>
      </c>
      <c r="V1" s="24" t="s">
        <v>18</v>
      </c>
      <c r="W1" s="25" t="s">
        <v>19</v>
      </c>
      <c r="X1" s="26" t="s">
        <v>20</v>
      </c>
      <c r="Y1" s="151" t="s">
        <v>21</v>
      </c>
      <c r="Z1" s="152" t="s">
        <v>12</v>
      </c>
      <c r="AA1" s="152" t="s">
        <v>13</v>
      </c>
      <c r="AB1" s="152" t="s">
        <v>1480</v>
      </c>
      <c r="AC1" s="153" t="s">
        <v>22</v>
      </c>
      <c r="AD1" s="153" t="s">
        <v>23</v>
      </c>
      <c r="AE1" s="154" t="s">
        <v>578</v>
      </c>
      <c r="AF1" s="154" t="s">
        <v>579</v>
      </c>
      <c r="AG1" s="154" t="s">
        <v>24</v>
      </c>
      <c r="AH1" s="155" t="s">
        <v>11</v>
      </c>
      <c r="AI1" s="156" t="s">
        <v>580</v>
      </c>
      <c r="AJ1" s="157" t="s">
        <v>879</v>
      </c>
      <c r="AK1" s="158" t="s">
        <v>581</v>
      </c>
      <c r="AL1" s="158" t="s">
        <v>582</v>
      </c>
      <c r="AM1" s="159" t="s">
        <v>583</v>
      </c>
      <c r="AN1" s="30" t="s">
        <v>25</v>
      </c>
      <c r="AO1" s="31" t="s">
        <v>26</v>
      </c>
      <c r="AP1" s="31" t="s">
        <v>27</v>
      </c>
      <c r="AQ1" s="32" t="s">
        <v>28</v>
      </c>
      <c r="AR1" s="160" t="s">
        <v>29</v>
      </c>
      <c r="AS1" s="161" t="s">
        <v>30</v>
      </c>
      <c r="AT1" s="161" t="s">
        <v>31</v>
      </c>
      <c r="AU1" s="161" t="s">
        <v>32</v>
      </c>
      <c r="AV1" s="162" t="s">
        <v>584</v>
      </c>
      <c r="AW1" s="163" t="s">
        <v>33</v>
      </c>
      <c r="AX1" s="164" t="s">
        <v>34</v>
      </c>
      <c r="AY1" s="164" t="s">
        <v>35</v>
      </c>
      <c r="AZ1" s="164" t="s">
        <v>36</v>
      </c>
      <c r="BA1" s="164" t="s">
        <v>50</v>
      </c>
      <c r="BB1" s="37" t="s">
        <v>2489</v>
      </c>
      <c r="BC1" s="38" t="s">
        <v>2490</v>
      </c>
      <c r="BD1" s="38" t="s">
        <v>2491</v>
      </c>
      <c r="BE1" s="38" t="s">
        <v>2492</v>
      </c>
      <c r="BF1" s="38" t="s">
        <v>2488</v>
      </c>
      <c r="BG1" s="166" t="s">
        <v>586</v>
      </c>
      <c r="BH1" s="160" t="s">
        <v>41</v>
      </c>
      <c r="BI1" s="161" t="s">
        <v>42</v>
      </c>
      <c r="BJ1" s="161" t="s">
        <v>43</v>
      </c>
      <c r="BK1" s="161" t="s">
        <v>44</v>
      </c>
      <c r="BL1" s="162" t="s">
        <v>587</v>
      </c>
      <c r="BM1" s="39" t="s">
        <v>45</v>
      </c>
      <c r="BN1" s="163" t="s">
        <v>46</v>
      </c>
      <c r="BO1" s="164" t="s">
        <v>47</v>
      </c>
      <c r="BP1" s="164" t="s">
        <v>48</v>
      </c>
      <c r="BQ1" s="164" t="s">
        <v>49</v>
      </c>
      <c r="BR1" s="164" t="s">
        <v>588</v>
      </c>
      <c r="BS1" s="40" t="s">
        <v>51</v>
      </c>
      <c r="BT1" s="165" t="s">
        <v>2493</v>
      </c>
      <c r="BU1" s="166" t="s">
        <v>2494</v>
      </c>
      <c r="BV1" s="166" t="s">
        <v>2495</v>
      </c>
      <c r="BW1" s="166" t="s">
        <v>2496</v>
      </c>
      <c r="BX1" s="166" t="s">
        <v>2487</v>
      </c>
      <c r="BY1" s="166" t="s">
        <v>2497</v>
      </c>
      <c r="BZ1" s="167" t="s">
        <v>2498</v>
      </c>
      <c r="CA1" s="168" t="s">
        <v>58</v>
      </c>
      <c r="CB1" s="169" t="s">
        <v>59</v>
      </c>
      <c r="CC1" s="169" t="s">
        <v>60</v>
      </c>
      <c r="CD1" s="170" t="s">
        <v>61</v>
      </c>
      <c r="CE1" s="171" t="s">
        <v>54</v>
      </c>
      <c r="CF1" s="172" t="s">
        <v>55</v>
      </c>
      <c r="CG1" s="172" t="s">
        <v>56</v>
      </c>
      <c r="CH1" s="173" t="s">
        <v>57</v>
      </c>
      <c r="CI1" s="174" t="s">
        <v>589</v>
      </c>
      <c r="CJ1" s="174" t="s">
        <v>63</v>
      </c>
      <c r="CK1" s="175" t="s">
        <v>64</v>
      </c>
      <c r="CL1" s="175" t="s">
        <v>65</v>
      </c>
      <c r="CM1" s="175" t="s">
        <v>66</v>
      </c>
      <c r="CN1" s="176" t="s">
        <v>2501</v>
      </c>
      <c r="CO1" s="176" t="s">
        <v>2502</v>
      </c>
      <c r="CP1" s="176" t="s">
        <v>2503</v>
      </c>
      <c r="CQ1" s="176" t="s">
        <v>2504</v>
      </c>
      <c r="CR1" s="176" t="s">
        <v>2505</v>
      </c>
      <c r="CS1" s="176" t="s">
        <v>1481</v>
      </c>
      <c r="CT1" s="176" t="s">
        <v>1482</v>
      </c>
      <c r="CU1" s="176" t="s">
        <v>2506</v>
      </c>
      <c r="CV1" s="176" t="s">
        <v>2507</v>
      </c>
      <c r="CW1" s="176" t="s">
        <v>590</v>
      </c>
      <c r="CX1" s="177" t="s">
        <v>67</v>
      </c>
      <c r="CY1" s="177" t="s">
        <v>68</v>
      </c>
      <c r="CZ1" s="177" t="s">
        <v>69</v>
      </c>
      <c r="DA1" s="177" t="s">
        <v>70</v>
      </c>
      <c r="DB1" s="178" t="s">
        <v>71</v>
      </c>
      <c r="DC1" s="179" t="s">
        <v>75</v>
      </c>
      <c r="DD1" s="180" t="s">
        <v>1483</v>
      </c>
    </row>
    <row r="2" spans="1:108" ht="409.5">
      <c r="A2" t="s">
        <v>2360</v>
      </c>
      <c r="E2" s="56" t="s">
        <v>2366</v>
      </c>
      <c r="F2" t="s">
        <v>2316</v>
      </c>
      <c r="G2" t="s">
        <v>2367</v>
      </c>
      <c r="H2">
        <v>2014</v>
      </c>
      <c r="I2" s="56" t="s">
        <v>2365</v>
      </c>
      <c r="J2" t="s">
        <v>313</v>
      </c>
      <c r="K2" t="s">
        <v>2359</v>
      </c>
      <c r="L2" s="56" t="s">
        <v>100</v>
      </c>
      <c r="P2">
        <v>18</v>
      </c>
      <c r="V2" t="s">
        <v>2363</v>
      </c>
      <c r="W2" t="s">
        <v>2361</v>
      </c>
      <c r="X2" t="s">
        <v>463</v>
      </c>
      <c r="Z2" t="s">
        <v>2364</v>
      </c>
      <c r="AC2" t="s">
        <v>2002</v>
      </c>
      <c r="AH2">
        <v>1573</v>
      </c>
      <c r="AR2">
        <v>1.35</v>
      </c>
      <c r="AS2">
        <v>0.98</v>
      </c>
      <c r="AT2">
        <v>1.86</v>
      </c>
      <c r="AU2">
        <v>7.0000000000000007E-2</v>
      </c>
      <c r="BH2">
        <v>1.0900000000000001</v>
      </c>
      <c r="BI2">
        <v>0.65</v>
      </c>
      <c r="BJ2">
        <v>1.82</v>
      </c>
      <c r="BK2">
        <v>0.751</v>
      </c>
      <c r="BM2" s="56" t="s">
        <v>2362</v>
      </c>
    </row>
    <row r="3" spans="1:108" ht="124">
      <c r="E3" s="56" t="s">
        <v>2368</v>
      </c>
      <c r="F3" t="s">
        <v>2371</v>
      </c>
      <c r="G3" t="s">
        <v>2369</v>
      </c>
      <c r="H3">
        <v>2012</v>
      </c>
      <c r="I3" s="56" t="s">
        <v>2370</v>
      </c>
      <c r="J3" t="s">
        <v>78</v>
      </c>
      <c r="K3" s="56" t="s">
        <v>2372</v>
      </c>
      <c r="L3" t="s">
        <v>100</v>
      </c>
      <c r="O3" t="s">
        <v>81</v>
      </c>
      <c r="V3" t="s">
        <v>2373</v>
      </c>
      <c r="W3" t="s">
        <v>2361</v>
      </c>
      <c r="X3" t="s">
        <v>463</v>
      </c>
      <c r="Y3" t="s">
        <v>2378</v>
      </c>
      <c r="Z3" t="s">
        <v>2374</v>
      </c>
      <c r="AA3" t="s">
        <v>2378</v>
      </c>
      <c r="AC3" t="s">
        <v>2002</v>
      </c>
      <c r="AG3" t="s">
        <v>90</v>
      </c>
      <c r="AI3" t="s">
        <v>2377</v>
      </c>
      <c r="AJ3" t="s">
        <v>2376</v>
      </c>
      <c r="BH3">
        <v>1.45</v>
      </c>
      <c r="BI3">
        <v>1.03</v>
      </c>
      <c r="BJ3">
        <v>2.0299999999999998</v>
      </c>
      <c r="BK3">
        <v>3.4000000000000002E-2</v>
      </c>
      <c r="BM3" t="s">
        <v>2375</v>
      </c>
    </row>
    <row r="4" spans="1:108" ht="62">
      <c r="A4" t="s">
        <v>2386</v>
      </c>
      <c r="E4" t="s">
        <v>2381</v>
      </c>
      <c r="F4" t="s">
        <v>2379</v>
      </c>
      <c r="G4" t="s">
        <v>2380</v>
      </c>
      <c r="H4">
        <v>2011</v>
      </c>
      <c r="I4" t="s">
        <v>2416</v>
      </c>
      <c r="J4" t="s">
        <v>147</v>
      </c>
      <c r="K4" s="56" t="s">
        <v>2382</v>
      </c>
      <c r="L4" t="s">
        <v>100</v>
      </c>
      <c r="O4" t="s">
        <v>150</v>
      </c>
      <c r="Z4" t="s">
        <v>2383</v>
      </c>
      <c r="AA4" t="s">
        <v>2378</v>
      </c>
      <c r="AC4" t="s">
        <v>2002</v>
      </c>
      <c r="AG4" t="s">
        <v>2384</v>
      </c>
      <c r="AR4">
        <v>2.1</v>
      </c>
      <c r="AS4">
        <v>1.3</v>
      </c>
      <c r="AT4">
        <v>3.4</v>
      </c>
      <c r="AU4">
        <v>4.0000000000000001E-3</v>
      </c>
      <c r="BH4">
        <v>1.9</v>
      </c>
      <c r="BI4">
        <v>1.1000000000000001</v>
      </c>
      <c r="BJ4">
        <v>3.1</v>
      </c>
      <c r="BK4">
        <v>2.1000000000000001E-2</v>
      </c>
      <c r="BM4" t="s">
        <v>2385</v>
      </c>
    </row>
    <row r="5" spans="1:108">
      <c r="A5" t="s">
        <v>2394</v>
      </c>
      <c r="E5" t="s">
        <v>2396</v>
      </c>
      <c r="F5" t="s">
        <v>2403</v>
      </c>
      <c r="G5" t="s">
        <v>2395</v>
      </c>
      <c r="H5">
        <v>2011</v>
      </c>
      <c r="I5" t="s">
        <v>2415</v>
      </c>
      <c r="J5" t="s">
        <v>1021</v>
      </c>
      <c r="K5" t="s">
        <v>2400</v>
      </c>
      <c r="O5" t="s">
        <v>1259</v>
      </c>
      <c r="V5" t="s">
        <v>2409</v>
      </c>
      <c r="W5" t="s">
        <v>2387</v>
      </c>
      <c r="X5" t="s">
        <v>463</v>
      </c>
      <c r="Z5" t="s">
        <v>2389</v>
      </c>
      <c r="AA5" t="s">
        <v>2402</v>
      </c>
      <c r="AC5" t="s">
        <v>2002</v>
      </c>
      <c r="AG5" t="s">
        <v>2390</v>
      </c>
      <c r="AI5">
        <v>340</v>
      </c>
      <c r="AJ5">
        <v>1641</v>
      </c>
      <c r="BH5">
        <v>1.1299999999999999</v>
      </c>
      <c r="BI5">
        <v>0.74</v>
      </c>
      <c r="BJ5">
        <v>1.73</v>
      </c>
      <c r="BM5" t="s">
        <v>2393</v>
      </c>
    </row>
    <row r="6" spans="1:108">
      <c r="A6" t="s">
        <v>2394</v>
      </c>
      <c r="E6" t="s">
        <v>2397</v>
      </c>
      <c r="F6" t="s">
        <v>2403</v>
      </c>
      <c r="G6" t="s">
        <v>2395</v>
      </c>
      <c r="H6">
        <v>2011</v>
      </c>
      <c r="I6" t="s">
        <v>2415</v>
      </c>
      <c r="J6" t="s">
        <v>1021</v>
      </c>
      <c r="K6" t="s">
        <v>2400</v>
      </c>
      <c r="O6" t="s">
        <v>1259</v>
      </c>
      <c r="V6" t="s">
        <v>2409</v>
      </c>
      <c r="W6" t="s">
        <v>2388</v>
      </c>
      <c r="X6" t="s">
        <v>463</v>
      </c>
      <c r="Z6" t="s">
        <v>2389</v>
      </c>
      <c r="AA6" t="s">
        <v>2402</v>
      </c>
      <c r="AC6" t="s">
        <v>2002</v>
      </c>
      <c r="AG6" t="s">
        <v>2390</v>
      </c>
      <c r="AI6">
        <v>126</v>
      </c>
      <c r="AJ6">
        <v>1641</v>
      </c>
      <c r="BH6">
        <v>1.73</v>
      </c>
      <c r="BI6">
        <v>0.96</v>
      </c>
      <c r="BJ6">
        <v>3.11</v>
      </c>
      <c r="BM6" t="s">
        <v>2393</v>
      </c>
    </row>
    <row r="7" spans="1:108">
      <c r="A7" t="s">
        <v>2394</v>
      </c>
      <c r="E7" t="s">
        <v>2398</v>
      </c>
      <c r="F7" t="s">
        <v>2403</v>
      </c>
      <c r="G7" t="s">
        <v>2395</v>
      </c>
      <c r="H7">
        <v>2011</v>
      </c>
      <c r="I7" t="s">
        <v>2415</v>
      </c>
      <c r="J7" t="s">
        <v>1021</v>
      </c>
      <c r="K7" t="s">
        <v>2400</v>
      </c>
      <c r="O7" t="s">
        <v>2401</v>
      </c>
      <c r="V7" t="s">
        <v>2410</v>
      </c>
      <c r="W7" t="s">
        <v>2391</v>
      </c>
      <c r="X7" t="s">
        <v>463</v>
      </c>
      <c r="Z7" t="s">
        <v>2389</v>
      </c>
      <c r="AA7" t="s">
        <v>2402</v>
      </c>
      <c r="AC7" t="s">
        <v>2002</v>
      </c>
      <c r="AG7" t="s">
        <v>2390</v>
      </c>
      <c r="AI7">
        <v>250</v>
      </c>
      <c r="AJ7">
        <v>1755</v>
      </c>
      <c r="BH7">
        <v>1.59</v>
      </c>
      <c r="BI7">
        <v>1.03</v>
      </c>
      <c r="BJ7">
        <v>2.46</v>
      </c>
      <c r="BM7" t="s">
        <v>2393</v>
      </c>
    </row>
    <row r="8" spans="1:108">
      <c r="A8" t="s">
        <v>2394</v>
      </c>
      <c r="E8" t="s">
        <v>2399</v>
      </c>
      <c r="F8" t="s">
        <v>2403</v>
      </c>
      <c r="G8" t="s">
        <v>2395</v>
      </c>
      <c r="H8">
        <v>2011</v>
      </c>
      <c r="I8" t="s">
        <v>2415</v>
      </c>
      <c r="J8" t="s">
        <v>1021</v>
      </c>
      <c r="K8" t="s">
        <v>2400</v>
      </c>
      <c r="O8" t="s">
        <v>2401</v>
      </c>
      <c r="V8" t="s">
        <v>2410</v>
      </c>
      <c r="W8" t="s">
        <v>2392</v>
      </c>
      <c r="X8" t="s">
        <v>463</v>
      </c>
      <c r="Z8" t="s">
        <v>2389</v>
      </c>
      <c r="AA8" t="s">
        <v>2402</v>
      </c>
      <c r="AC8" t="s">
        <v>2002</v>
      </c>
      <c r="AG8" t="s">
        <v>2390</v>
      </c>
      <c r="AI8">
        <v>121</v>
      </c>
      <c r="AJ8">
        <v>1755</v>
      </c>
      <c r="BH8">
        <v>1.77</v>
      </c>
      <c r="BI8">
        <v>0.96</v>
      </c>
      <c r="BJ8">
        <v>3.24</v>
      </c>
      <c r="BM8" t="s">
        <v>2393</v>
      </c>
    </row>
    <row r="9" spans="1:108" ht="31">
      <c r="A9" t="s">
        <v>2417</v>
      </c>
      <c r="E9" t="s">
        <v>2406</v>
      </c>
      <c r="F9" t="s">
        <v>2404</v>
      </c>
      <c r="G9" t="s">
        <v>2405</v>
      </c>
      <c r="H9">
        <v>2005</v>
      </c>
      <c r="I9" t="s">
        <v>2414</v>
      </c>
      <c r="J9" t="s">
        <v>78</v>
      </c>
      <c r="K9" s="56" t="s">
        <v>2407</v>
      </c>
      <c r="L9" t="s">
        <v>100</v>
      </c>
      <c r="O9" s="246" t="s">
        <v>2413</v>
      </c>
      <c r="V9" t="s">
        <v>2412</v>
      </c>
      <c r="W9" t="s">
        <v>2411</v>
      </c>
      <c r="X9" t="s">
        <v>463</v>
      </c>
      <c r="Z9" t="s">
        <v>2408</v>
      </c>
      <c r="AA9" t="s">
        <v>2378</v>
      </c>
      <c r="AC9" t="s">
        <v>2002</v>
      </c>
      <c r="AG9" t="s">
        <v>1035</v>
      </c>
      <c r="BT9">
        <v>2.54</v>
      </c>
      <c r="BU9">
        <v>1.6</v>
      </c>
      <c r="BV9">
        <v>4.04</v>
      </c>
      <c r="BX9" t="s">
        <v>2418</v>
      </c>
    </row>
  </sheetData>
  <phoneticPr fontId="23" type="noConversion"/>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B1DD4-66CE-41B4-A793-B5F8C6858E84}">
  <dimension ref="A1:DD3"/>
  <sheetViews>
    <sheetView zoomScale="70" workbookViewId="0">
      <selection activeCell="BT3" sqref="BT3"/>
    </sheetView>
  </sheetViews>
  <sheetFormatPr baseColWidth="10" defaultColWidth="8.6640625" defaultRowHeight="15.5"/>
  <cols>
    <col min="1" max="1" width="84.83203125" customWidth="1"/>
    <col min="2" max="2" width="28.08203125" customWidth="1"/>
    <col min="4" max="4" width="21.1640625" customWidth="1"/>
    <col min="5" max="5" width="10.4140625" customWidth="1"/>
    <col min="7" max="7" width="10.6640625" customWidth="1"/>
    <col min="9" max="9" width="17.9140625" customWidth="1"/>
    <col min="11" max="11" width="78.4140625" customWidth="1"/>
    <col min="12" max="12" width="23.1640625" customWidth="1"/>
    <col min="13" max="13" width="22.4140625" customWidth="1"/>
    <col min="14" max="14" width="19.6640625" customWidth="1"/>
    <col min="15" max="15" width="8.6640625" style="145"/>
    <col min="17" max="17" width="29.1640625" customWidth="1"/>
    <col min="18" max="18" width="29.6640625" customWidth="1"/>
    <col min="19" max="19" width="32.1640625" customWidth="1"/>
    <col min="20" max="20" width="32.4140625" customWidth="1"/>
    <col min="21" max="21" width="22.08203125" customWidth="1"/>
    <col min="22" max="22" width="21.9140625" customWidth="1"/>
    <col min="23" max="23" width="14.5" customWidth="1"/>
    <col min="25" max="25" width="27.4140625" customWidth="1"/>
    <col min="27" max="27" width="42.1640625" customWidth="1"/>
    <col min="29" max="29" width="30.58203125" customWidth="1"/>
    <col min="30" max="30" width="25.1640625" customWidth="1"/>
    <col min="37" max="37" width="27.08203125" customWidth="1"/>
    <col min="38" max="38" width="28.08203125" customWidth="1"/>
    <col min="39" max="39" width="17.6640625" customWidth="1"/>
    <col min="54" max="54" width="23.6640625" customWidth="1"/>
    <col min="55" max="55" width="22.1640625" customWidth="1"/>
    <col min="56" max="56" width="29.08203125" customWidth="1"/>
    <col min="57" max="57" width="22.6640625" customWidth="1"/>
    <col min="58" max="58" width="31.4140625" customWidth="1"/>
    <col min="59" max="59" width="28.6640625" customWidth="1"/>
    <col min="64" max="64" width="21.1640625" customWidth="1"/>
    <col min="65" max="65" width="25.4140625" customWidth="1"/>
    <col min="70" max="70" width="18.1640625" customWidth="1"/>
    <col min="71" max="71" width="30.1640625" customWidth="1"/>
    <col min="72" max="72" width="36.5" customWidth="1"/>
    <col min="73" max="73" width="23.6640625" customWidth="1"/>
    <col min="74" max="74" width="26.1640625" customWidth="1"/>
    <col min="75" max="75" width="21.9140625" customWidth="1"/>
    <col min="76" max="76" width="17.6640625" customWidth="1"/>
    <col min="77" max="77" width="24.58203125" customWidth="1"/>
    <col min="78" max="78" width="27" customWidth="1"/>
    <col min="92" max="92" width="41.6640625" customWidth="1"/>
    <col min="93" max="93" width="33.9140625" customWidth="1"/>
    <col min="94" max="94" width="36.58203125" customWidth="1"/>
    <col min="95" max="95" width="33.1640625" customWidth="1"/>
    <col min="96" max="96" width="45.6640625" customWidth="1"/>
    <col min="99" max="99" width="49.6640625" customWidth="1"/>
    <col min="100" max="100" width="28.9140625" customWidth="1"/>
    <col min="101" max="101" width="24.6640625" customWidth="1"/>
    <col min="102" max="102" width="30.1640625" customWidth="1"/>
    <col min="103" max="103" width="29.1640625" customWidth="1"/>
    <col min="104" max="104" width="26.4140625" customWidth="1"/>
    <col min="105" max="105" width="24.58203125" customWidth="1"/>
    <col min="106" max="106" width="25.1640625" customWidth="1"/>
    <col min="107" max="107" width="32.58203125" customWidth="1"/>
    <col min="108" max="108" width="36.4140625" customWidth="1"/>
  </cols>
  <sheetData>
    <row r="1" spans="1:108" ht="44" thickBot="1">
      <c r="A1" t="s">
        <v>1475</v>
      </c>
      <c r="B1" t="s">
        <v>571</v>
      </c>
      <c r="C1" t="s">
        <v>572</v>
      </c>
      <c r="E1" t="s">
        <v>1476</v>
      </c>
      <c r="F1" t="s">
        <v>2</v>
      </c>
      <c r="G1" s="146" t="s">
        <v>1477</v>
      </c>
      <c r="H1" s="146" t="s">
        <v>3</v>
      </c>
      <c r="I1" s="147" t="s">
        <v>1478</v>
      </c>
      <c r="J1" s="147" t="s">
        <v>4</v>
      </c>
      <c r="K1" s="147" t="s">
        <v>5</v>
      </c>
      <c r="L1" s="205" t="s">
        <v>6</v>
      </c>
      <c r="M1" s="149" t="s">
        <v>1479</v>
      </c>
      <c r="N1" s="148" t="s">
        <v>7</v>
      </c>
      <c r="O1" s="244" t="s">
        <v>8</v>
      </c>
      <c r="P1" s="17" t="s">
        <v>9</v>
      </c>
      <c r="Q1" s="150" t="s">
        <v>574</v>
      </c>
      <c r="R1" s="150" t="s">
        <v>575</v>
      </c>
      <c r="S1" s="150" t="s">
        <v>576</v>
      </c>
      <c r="T1" s="150" t="s">
        <v>577</v>
      </c>
      <c r="U1" s="150" t="s">
        <v>10</v>
      </c>
      <c r="V1" s="24" t="s">
        <v>18</v>
      </c>
      <c r="W1" s="25" t="s">
        <v>19</v>
      </c>
      <c r="X1" s="26" t="s">
        <v>20</v>
      </c>
      <c r="Y1" s="151" t="s">
        <v>21</v>
      </c>
      <c r="Z1" s="152" t="s">
        <v>12</v>
      </c>
      <c r="AA1" s="152" t="s">
        <v>13</v>
      </c>
      <c r="AB1" s="152" t="s">
        <v>1480</v>
      </c>
      <c r="AC1" s="153" t="s">
        <v>22</v>
      </c>
      <c r="AD1" s="153" t="s">
        <v>23</v>
      </c>
      <c r="AE1" s="154" t="s">
        <v>578</v>
      </c>
      <c r="AF1" s="154" t="s">
        <v>579</v>
      </c>
      <c r="AG1" s="154" t="s">
        <v>24</v>
      </c>
      <c r="AH1" s="155" t="s">
        <v>11</v>
      </c>
      <c r="AI1" s="156" t="s">
        <v>580</v>
      </c>
      <c r="AJ1" s="157" t="s">
        <v>879</v>
      </c>
      <c r="AK1" s="158" t="s">
        <v>581</v>
      </c>
      <c r="AL1" s="158" t="s">
        <v>582</v>
      </c>
      <c r="AM1" s="159" t="s">
        <v>583</v>
      </c>
      <c r="AN1" s="30" t="s">
        <v>25</v>
      </c>
      <c r="AO1" s="31" t="s">
        <v>26</v>
      </c>
      <c r="AP1" s="31" t="s">
        <v>27</v>
      </c>
      <c r="AQ1" s="32" t="s">
        <v>28</v>
      </c>
      <c r="AR1" s="160" t="s">
        <v>29</v>
      </c>
      <c r="AS1" s="161" t="s">
        <v>30</v>
      </c>
      <c r="AT1" s="161" t="s">
        <v>31</v>
      </c>
      <c r="AU1" s="161" t="s">
        <v>32</v>
      </c>
      <c r="AV1" s="162" t="s">
        <v>584</v>
      </c>
      <c r="AW1" s="163" t="s">
        <v>33</v>
      </c>
      <c r="AX1" s="164" t="s">
        <v>34</v>
      </c>
      <c r="AY1" s="164" t="s">
        <v>35</v>
      </c>
      <c r="AZ1" s="164" t="s">
        <v>36</v>
      </c>
      <c r="BA1" s="164" t="s">
        <v>50</v>
      </c>
      <c r="BB1" s="37" t="s">
        <v>2489</v>
      </c>
      <c r="BC1" s="38" t="s">
        <v>2490</v>
      </c>
      <c r="BD1" s="38" t="s">
        <v>2491</v>
      </c>
      <c r="BE1" s="38" t="s">
        <v>2492</v>
      </c>
      <c r="BF1" s="38" t="s">
        <v>2488</v>
      </c>
      <c r="BG1" s="166" t="s">
        <v>586</v>
      </c>
      <c r="BH1" s="160" t="s">
        <v>41</v>
      </c>
      <c r="BI1" s="161" t="s">
        <v>42</v>
      </c>
      <c r="BJ1" s="161" t="s">
        <v>43</v>
      </c>
      <c r="BK1" s="161" t="s">
        <v>44</v>
      </c>
      <c r="BL1" s="162" t="s">
        <v>587</v>
      </c>
      <c r="BM1" s="39" t="s">
        <v>45</v>
      </c>
      <c r="BN1" s="163" t="s">
        <v>46</v>
      </c>
      <c r="BO1" s="164" t="s">
        <v>47</v>
      </c>
      <c r="BP1" s="164" t="s">
        <v>48</v>
      </c>
      <c r="BQ1" s="164" t="s">
        <v>49</v>
      </c>
      <c r="BR1" s="164" t="s">
        <v>588</v>
      </c>
      <c r="BS1" s="40" t="s">
        <v>51</v>
      </c>
      <c r="BT1" s="165" t="s">
        <v>2493</v>
      </c>
      <c r="BU1" s="166" t="s">
        <v>2494</v>
      </c>
      <c r="BV1" s="166" t="s">
        <v>2495</v>
      </c>
      <c r="BW1" s="166" t="s">
        <v>2496</v>
      </c>
      <c r="BX1" s="166" t="s">
        <v>2487</v>
      </c>
      <c r="BY1" s="166" t="s">
        <v>2497</v>
      </c>
      <c r="BZ1" s="167" t="s">
        <v>2498</v>
      </c>
      <c r="CA1" s="168" t="s">
        <v>58</v>
      </c>
      <c r="CB1" s="169" t="s">
        <v>59</v>
      </c>
      <c r="CC1" s="169" t="s">
        <v>60</v>
      </c>
      <c r="CD1" s="170" t="s">
        <v>61</v>
      </c>
      <c r="CE1" s="171" t="s">
        <v>54</v>
      </c>
      <c r="CF1" s="172" t="s">
        <v>55</v>
      </c>
      <c r="CG1" s="172" t="s">
        <v>56</v>
      </c>
      <c r="CH1" s="173" t="s">
        <v>57</v>
      </c>
      <c r="CI1" s="174" t="s">
        <v>589</v>
      </c>
      <c r="CJ1" s="174" t="s">
        <v>63</v>
      </c>
      <c r="CK1" s="175" t="s">
        <v>64</v>
      </c>
      <c r="CL1" s="175" t="s">
        <v>65</v>
      </c>
      <c r="CM1" s="175" t="s">
        <v>66</v>
      </c>
      <c r="CN1" s="176" t="s">
        <v>2501</v>
      </c>
      <c r="CO1" s="176" t="s">
        <v>2502</v>
      </c>
      <c r="CP1" s="176" t="s">
        <v>2503</v>
      </c>
      <c r="CQ1" s="176" t="s">
        <v>2504</v>
      </c>
      <c r="CR1" s="176" t="s">
        <v>2505</v>
      </c>
      <c r="CS1" s="176" t="s">
        <v>1481</v>
      </c>
      <c r="CT1" s="176" t="s">
        <v>1482</v>
      </c>
      <c r="CU1" s="176" t="s">
        <v>2506</v>
      </c>
      <c r="CV1" s="176" t="s">
        <v>2507</v>
      </c>
      <c r="CW1" s="176" t="s">
        <v>590</v>
      </c>
      <c r="CX1" s="177" t="s">
        <v>67</v>
      </c>
      <c r="CY1" s="177" t="s">
        <v>68</v>
      </c>
      <c r="CZ1" s="177" t="s">
        <v>69</v>
      </c>
      <c r="DA1" s="177" t="s">
        <v>70</v>
      </c>
      <c r="DB1" s="178" t="s">
        <v>71</v>
      </c>
      <c r="DC1" s="179" t="s">
        <v>75</v>
      </c>
      <c r="DD1" s="180" t="s">
        <v>1483</v>
      </c>
    </row>
    <row r="2" spans="1:108" ht="62">
      <c r="B2" t="s">
        <v>1486</v>
      </c>
      <c r="C2" t="s">
        <v>1175</v>
      </c>
      <c r="G2" t="s">
        <v>1488</v>
      </c>
      <c r="H2">
        <v>2017</v>
      </c>
      <c r="I2" t="s">
        <v>1853</v>
      </c>
      <c r="J2" t="s">
        <v>287</v>
      </c>
      <c r="K2" s="56" t="s">
        <v>1854</v>
      </c>
      <c r="L2" t="s">
        <v>714</v>
      </c>
      <c r="N2" t="s">
        <v>1855</v>
      </c>
      <c r="O2" s="145" t="s">
        <v>777</v>
      </c>
      <c r="S2" t="s">
        <v>1856</v>
      </c>
      <c r="T2" t="s">
        <v>1857</v>
      </c>
      <c r="U2" t="s">
        <v>1858</v>
      </c>
      <c r="V2" t="s">
        <v>1859</v>
      </c>
      <c r="W2" t="s">
        <v>1860</v>
      </c>
      <c r="X2" t="s">
        <v>1861</v>
      </c>
      <c r="Y2" t="s">
        <v>1571</v>
      </c>
      <c r="Z2" t="s">
        <v>2353</v>
      </c>
      <c r="AA2" t="s">
        <v>1862</v>
      </c>
      <c r="AC2" t="s">
        <v>1863</v>
      </c>
      <c r="AD2" t="s">
        <v>89</v>
      </c>
      <c r="AF2" t="s">
        <v>1502</v>
      </c>
      <c r="AG2" t="s">
        <v>885</v>
      </c>
      <c r="AH2">
        <v>267</v>
      </c>
      <c r="AI2">
        <v>17</v>
      </c>
      <c r="AJ2" t="s">
        <v>1864</v>
      </c>
      <c r="AN2">
        <v>7</v>
      </c>
      <c r="AO2" t="s">
        <v>1865</v>
      </c>
      <c r="AP2">
        <v>7</v>
      </c>
      <c r="AQ2" t="s">
        <v>1866</v>
      </c>
    </row>
    <row r="3" spans="1:108" ht="201.5">
      <c r="A3" t="s">
        <v>2349</v>
      </c>
      <c r="B3" t="s">
        <v>1486</v>
      </c>
      <c r="C3" t="s">
        <v>2346</v>
      </c>
      <c r="G3" t="s">
        <v>2347</v>
      </c>
      <c r="H3">
        <v>2017</v>
      </c>
      <c r="I3" s="56" t="s">
        <v>2348</v>
      </c>
      <c r="J3" t="s">
        <v>301</v>
      </c>
      <c r="K3" s="56" t="s">
        <v>2358</v>
      </c>
      <c r="L3" t="s">
        <v>714</v>
      </c>
      <c r="O3" s="145" t="s">
        <v>1425</v>
      </c>
      <c r="Q3" t="s">
        <v>2355</v>
      </c>
      <c r="R3" t="s">
        <v>2356</v>
      </c>
      <c r="U3" t="s">
        <v>2357</v>
      </c>
      <c r="V3" t="s">
        <v>2351</v>
      </c>
      <c r="W3" t="s">
        <v>881</v>
      </c>
      <c r="X3" t="s">
        <v>2352</v>
      </c>
      <c r="Y3" t="s">
        <v>2350</v>
      </c>
      <c r="Z3" t="s">
        <v>2353</v>
      </c>
      <c r="AA3" t="s">
        <v>2354</v>
      </c>
      <c r="AC3" t="s">
        <v>1863</v>
      </c>
      <c r="AD3" t="s">
        <v>89</v>
      </c>
      <c r="AF3" t="s">
        <v>1502</v>
      </c>
      <c r="AG3" t="s">
        <v>662</v>
      </c>
      <c r="AK3">
        <v>7</v>
      </c>
      <c r="AL3">
        <v>60</v>
      </c>
      <c r="AN3">
        <v>5</v>
      </c>
      <c r="AO3">
        <v>2</v>
      </c>
      <c r="AP3">
        <v>27</v>
      </c>
      <c r="AQ3">
        <v>30</v>
      </c>
      <c r="CI3">
        <v>0.30299999999999999</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15</vt:i4>
      </vt:variant>
    </vt:vector>
  </HeadingPairs>
  <TitlesOfParts>
    <vt:vector size="15" baseType="lpstr">
      <vt:lpstr>1_Kaito_David_HP_symptoms</vt:lpstr>
      <vt:lpstr>2_Kaito_Riccardo_HP_Diagnosis</vt:lpstr>
      <vt:lpstr>3_Kaito_David_CHR_Transition</vt:lpstr>
      <vt:lpstr>4_Kaito_Riccardo_CHR_symptoms</vt:lpstr>
      <vt:lpstr>5_Kaito_David_CHR_symptoms</vt:lpstr>
      <vt:lpstr>6_Aisha_Riccardo_CHR</vt:lpstr>
      <vt:lpstr>7_Johanna_P</vt:lpstr>
      <vt:lpstr>Johanna_HP</vt:lpstr>
      <vt:lpstr>Johanna_CHR</vt:lpstr>
      <vt:lpstr>8_Molly_P</vt:lpstr>
      <vt:lpstr>10_Mahad_P</vt:lpstr>
      <vt:lpstr>11_Kaito_P</vt:lpstr>
      <vt:lpstr>HP_symptoms&amp;Diagnosis</vt:lpstr>
      <vt:lpstr>Sheet1</vt:lpstr>
      <vt:lpstr>0</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cp:keywords/>
  <dc:description/>
  <cp:lastModifiedBy>Manja Johanna Groening</cp:lastModifiedBy>
  <cp:revision/>
  <dcterms:created xsi:type="dcterms:W3CDTF">2022-07-21T14:21:37Z</dcterms:created>
  <dcterms:modified xsi:type="dcterms:W3CDTF">2024-05-23T13:26:08Z</dcterms:modified>
  <cp:category/>
  <cp:contentStatus/>
</cp:coreProperties>
</file>