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trabajo\UMSA\Quinto Semestre\SIS - 254 Metodos numericos 1\"/>
    </mc:Choice>
  </mc:AlternateContent>
  <xr:revisionPtr revIDLastSave="0" documentId="13_ncr:1_{2BBBE926-9D6C-46D9-A5B8-9F581713561C}" xr6:coauthVersionLast="47" xr6:coauthVersionMax="47" xr10:uidLastSave="{00000000-0000-0000-0000-000000000000}"/>
  <bookViews>
    <workbookView xWindow="-108" yWindow="-108" windowWidth="23256" windowHeight="12576" xr2:uid="{3A6E0D82-7440-4DE8-A20A-B8B48192D00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1" l="1"/>
  <c r="F41" i="1"/>
  <c r="G41" i="1"/>
  <c r="H41" i="1"/>
  <c r="I41" i="1"/>
  <c r="J41" i="1"/>
  <c r="K41" i="1"/>
  <c r="L41" i="1"/>
  <c r="M41" i="1"/>
  <c r="N41" i="1"/>
  <c r="O41" i="1"/>
  <c r="P41" i="1"/>
  <c r="E36" i="1"/>
  <c r="F36" i="1"/>
  <c r="G36" i="1"/>
  <c r="H36" i="1"/>
  <c r="I36" i="1"/>
  <c r="J36" i="1"/>
  <c r="K36" i="1"/>
  <c r="L36" i="1"/>
  <c r="M36" i="1"/>
  <c r="N36" i="1"/>
  <c r="O36" i="1"/>
  <c r="P36" i="1"/>
  <c r="E37" i="1"/>
  <c r="F37" i="1"/>
  <c r="G37" i="1"/>
  <c r="H37" i="1"/>
  <c r="I37" i="1"/>
  <c r="J37" i="1"/>
  <c r="K37" i="1"/>
  <c r="L37" i="1"/>
  <c r="M37" i="1"/>
  <c r="N37" i="1"/>
  <c r="O37" i="1"/>
  <c r="P37" i="1"/>
  <c r="E38" i="1"/>
  <c r="F38" i="1"/>
  <c r="G38" i="1"/>
  <c r="H38" i="1"/>
  <c r="I38" i="1"/>
  <c r="J38" i="1"/>
  <c r="K38" i="1"/>
  <c r="L38" i="1"/>
  <c r="M38" i="1"/>
  <c r="N38" i="1"/>
  <c r="O38" i="1"/>
  <c r="P38" i="1"/>
  <c r="D41" i="1"/>
  <c r="D37" i="1"/>
  <c r="D38" i="1"/>
  <c r="D36" i="1"/>
  <c r="I29" i="1"/>
  <c r="I30" i="1" s="1"/>
  <c r="F29" i="1"/>
  <c r="F30" i="1"/>
  <c r="G29" i="1" s="1"/>
  <c r="F31" i="1"/>
  <c r="E31" i="1"/>
  <c r="E30" i="1"/>
  <c r="E29" i="1"/>
  <c r="F24" i="1"/>
  <c r="F22" i="1"/>
  <c r="F21" i="1"/>
  <c r="F20" i="1"/>
  <c r="I17" i="1"/>
  <c r="F17" i="1"/>
  <c r="E17" i="1"/>
  <c r="I16" i="1"/>
  <c r="E16" i="1"/>
  <c r="G16" i="1"/>
  <c r="I15" i="1"/>
  <c r="G15" i="1"/>
  <c r="F15" i="1"/>
  <c r="J29" i="1" l="1"/>
  <c r="I31" i="1"/>
  <c r="G30" i="1"/>
  <c r="J30" i="1" l="1"/>
  <c r="G31" i="1"/>
  <c r="H29" i="1" s="1"/>
  <c r="J31" i="1" l="1"/>
  <c r="K29" i="1" s="1"/>
  <c r="H30" i="1"/>
  <c r="H31" i="1" s="1"/>
  <c r="K30" i="1" l="1"/>
  <c r="L29" i="1" l="1"/>
  <c r="K31" i="1"/>
  <c r="L30" i="1" l="1"/>
  <c r="M29" i="1" l="1"/>
  <c r="L31" i="1"/>
  <c r="M30" i="1" l="1"/>
  <c r="N29" i="1" l="1"/>
  <c r="M31" i="1"/>
  <c r="N30" i="1" l="1"/>
  <c r="O29" i="1" l="1"/>
  <c r="N31" i="1"/>
  <c r="O30" i="1" l="1"/>
  <c r="O31" i="1" l="1"/>
  <c r="P29" i="1" s="1"/>
  <c r="P31" i="1" l="1"/>
  <c r="P30" i="1"/>
  <c r="Q29" i="1" l="1"/>
  <c r="Q30" i="1" l="1"/>
  <c r="Q31" i="1"/>
</calcChain>
</file>

<file path=xl/sharedStrings.xml><?xml version="1.0" encoding="utf-8"?>
<sst xmlns="http://schemas.openxmlformats.org/spreadsheetml/2006/main" count="23" uniqueCount="20">
  <si>
    <t>x1</t>
  </si>
  <si>
    <t>x2</t>
  </si>
  <si>
    <t>x3</t>
  </si>
  <si>
    <t>Resultado</t>
  </si>
  <si>
    <t>Ecu1</t>
  </si>
  <si>
    <t>Ecu2</t>
  </si>
  <si>
    <t>Ecu3</t>
  </si>
  <si>
    <t>1. si tiene diagonal predominante por lo tanto es convergente</t>
  </si>
  <si>
    <t>2 despejar elementos de la diagonal</t>
  </si>
  <si>
    <t>m</t>
  </si>
  <si>
    <t>c</t>
  </si>
  <si>
    <t>alfa1</t>
  </si>
  <si>
    <t>alfa 2</t>
  </si>
  <si>
    <t>alfa3</t>
  </si>
  <si>
    <t>alfa</t>
  </si>
  <si>
    <t>3 iterar</t>
  </si>
  <si>
    <t>e1</t>
  </si>
  <si>
    <t>e2</t>
  </si>
  <si>
    <t>e3</t>
  </si>
  <si>
    <t>CRISTIAN GONZALO MAMANI ESPINOZA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</si>
</sst>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4" borderId="0" xfId="0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8BB62-2686-426A-BB62-FF1AE8C4E0F3}">
  <dimension ref="B3:Q41"/>
  <sheetViews>
    <sheetView tabSelected="1" workbookViewId="0">
      <selection activeCell="M8" sqref="M8"/>
    </sheetView>
  </sheetViews>
  <sheetFormatPr baseColWidth="10" defaultRowHeight="14.4" x14ac:dyDescent="0.3"/>
  <sheetData>
    <row r="3" spans="2:16" x14ac:dyDescent="0.3">
      <c r="B3" s="6" t="s">
        <v>19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5" spans="2:16" x14ac:dyDescent="0.3">
      <c r="E5" s="1" t="s">
        <v>0</v>
      </c>
      <c r="F5" s="1" t="s">
        <v>1</v>
      </c>
      <c r="G5" s="1" t="s">
        <v>2</v>
      </c>
      <c r="I5" s="1" t="s">
        <v>3</v>
      </c>
    </row>
    <row r="6" spans="2:16" x14ac:dyDescent="0.3">
      <c r="D6" s="2" t="s">
        <v>4</v>
      </c>
      <c r="E6" s="4">
        <v>52</v>
      </c>
      <c r="F6" s="3">
        <v>20</v>
      </c>
      <c r="G6" s="3">
        <v>25</v>
      </c>
      <c r="I6" s="4">
        <v>4800</v>
      </c>
    </row>
    <row r="7" spans="2:16" x14ac:dyDescent="0.3">
      <c r="D7" s="2" t="s">
        <v>5</v>
      </c>
      <c r="E7" s="3">
        <v>30</v>
      </c>
      <c r="F7" s="4">
        <v>50</v>
      </c>
      <c r="G7" s="3">
        <v>20</v>
      </c>
      <c r="I7" s="4">
        <v>5810</v>
      </c>
    </row>
    <row r="8" spans="2:16" x14ac:dyDescent="0.3">
      <c r="D8" s="2" t="s">
        <v>6</v>
      </c>
      <c r="E8" s="3">
        <v>18</v>
      </c>
      <c r="F8" s="3">
        <v>30</v>
      </c>
      <c r="G8" s="4">
        <v>55</v>
      </c>
      <c r="I8" s="4">
        <v>5690</v>
      </c>
    </row>
    <row r="11" spans="2:16" x14ac:dyDescent="0.3">
      <c r="C11" t="s">
        <v>7</v>
      </c>
    </row>
    <row r="12" spans="2:16" x14ac:dyDescent="0.3">
      <c r="C12" t="s">
        <v>8</v>
      </c>
    </row>
    <row r="14" spans="2:16" x14ac:dyDescent="0.3">
      <c r="G14" t="s">
        <v>9</v>
      </c>
      <c r="I14" t="s">
        <v>10</v>
      </c>
    </row>
    <row r="15" spans="2:16" x14ac:dyDescent="0.3">
      <c r="E15" s="5">
        <v>0</v>
      </c>
      <c r="F15" s="5">
        <f>+-F6/E6</f>
        <v>-0.38461538461538464</v>
      </c>
      <c r="G15" s="5">
        <f>+-G6/E6</f>
        <v>-0.48076923076923078</v>
      </c>
      <c r="I15" s="5">
        <f>+I6/E6</f>
        <v>92.307692307692307</v>
      </c>
    </row>
    <row r="16" spans="2:16" x14ac:dyDescent="0.3">
      <c r="E16" s="5">
        <f>+-E7/F7</f>
        <v>-0.6</v>
      </c>
      <c r="F16" s="5">
        <v>0</v>
      </c>
      <c r="G16" s="5">
        <f>+-G7/F7</f>
        <v>-0.4</v>
      </c>
      <c r="I16" s="5">
        <f>+-I7/F7</f>
        <v>-116.2</v>
      </c>
    </row>
    <row r="17" spans="3:17" x14ac:dyDescent="0.3">
      <c r="E17" s="5">
        <f>+-E8/G8</f>
        <v>-0.32727272727272727</v>
      </c>
      <c r="F17" s="5">
        <f>+-F8/G8</f>
        <v>-0.54545454545454541</v>
      </c>
      <c r="G17" s="5">
        <v>0</v>
      </c>
      <c r="I17" s="5">
        <f>+-I8/G8</f>
        <v>-103.45454545454545</v>
      </c>
    </row>
    <row r="20" spans="3:17" x14ac:dyDescent="0.3">
      <c r="E20" t="s">
        <v>11</v>
      </c>
      <c r="F20">
        <f>+ABS(F15)+ABS(G15)</f>
        <v>0.86538461538461542</v>
      </c>
    </row>
    <row r="21" spans="3:17" x14ac:dyDescent="0.3">
      <c r="E21" t="s">
        <v>12</v>
      </c>
      <c r="F21">
        <f>+ABS(E16)+ABS(G16)</f>
        <v>1</v>
      </c>
    </row>
    <row r="22" spans="3:17" x14ac:dyDescent="0.3">
      <c r="E22" t="s">
        <v>13</v>
      </c>
      <c r="F22">
        <f>+ABS(E17)+ABS(F17)</f>
        <v>0.87272727272727268</v>
      </c>
    </row>
    <row r="24" spans="3:17" x14ac:dyDescent="0.3">
      <c r="E24" t="s">
        <v>14</v>
      </c>
      <c r="F24">
        <f>MAX(F20:F22)</f>
        <v>1</v>
      </c>
    </row>
    <row r="26" spans="3:17" x14ac:dyDescent="0.3">
      <c r="C26" t="s">
        <v>15</v>
      </c>
    </row>
    <row r="28" spans="3:17" x14ac:dyDescent="0.3">
      <c r="D28" s="5">
        <v>0</v>
      </c>
      <c r="E28" s="5">
        <v>1</v>
      </c>
      <c r="F28" s="5">
        <v>2</v>
      </c>
      <c r="G28" s="5">
        <v>3</v>
      </c>
      <c r="H28" s="5">
        <v>4</v>
      </c>
      <c r="I28" s="5">
        <v>5</v>
      </c>
      <c r="J28" s="5">
        <v>6</v>
      </c>
      <c r="K28" s="5">
        <v>7</v>
      </c>
      <c r="L28" s="5">
        <v>8</v>
      </c>
      <c r="M28" s="5">
        <v>9</v>
      </c>
      <c r="N28" s="5">
        <v>10</v>
      </c>
      <c r="O28" s="5">
        <v>11</v>
      </c>
      <c r="P28" s="5">
        <v>12</v>
      </c>
      <c r="Q28" s="5">
        <v>13</v>
      </c>
    </row>
    <row r="29" spans="3:17" x14ac:dyDescent="0.3">
      <c r="C29" s="5" t="s">
        <v>0</v>
      </c>
      <c r="D29">
        <v>0</v>
      </c>
      <c r="E29">
        <f>+$F$15*D30+$G$15*D31+$I$15</f>
        <v>92.307692307692307</v>
      </c>
      <c r="F29">
        <f t="shared" ref="F29:I29" si="0">+$F$15*E30+$G$15*E31+$I$15</f>
        <v>177.56750941366329</v>
      </c>
      <c r="G29">
        <f t="shared" si="0"/>
        <v>195.28124978840418</v>
      </c>
      <c r="H29">
        <f t="shared" si="0"/>
        <v>198.94105013032987</v>
      </c>
      <c r="I29">
        <f t="shared" si="0"/>
        <v>199.69224069853612</v>
      </c>
      <c r="J29">
        <f t="shared" ref="J29:Q29" si="1">+$F$15*I30+$G$15*I31+$I$15</f>
        <v>199.84521882452901</v>
      </c>
      <c r="K29">
        <f t="shared" si="1"/>
        <v>199.87607633220492</v>
      </c>
      <c r="L29">
        <f t="shared" si="1"/>
        <v>199.88222744748913</v>
      </c>
      <c r="M29">
        <f t="shared" si="1"/>
        <v>199.88343533242607</v>
      </c>
      <c r="N29">
        <f t="shared" si="1"/>
        <v>199.8836679071317</v>
      </c>
      <c r="O29">
        <f t="shared" si="1"/>
        <v>199.8837115052055</v>
      </c>
      <c r="P29">
        <f t="shared" si="1"/>
        <v>199.8837193685514</v>
      </c>
      <c r="Q29">
        <f t="shared" si="1"/>
        <v>199.88372070366097</v>
      </c>
    </row>
    <row r="30" spans="3:17" x14ac:dyDescent="0.3">
      <c r="C30" s="5" t="s">
        <v>1</v>
      </c>
      <c r="D30">
        <v>0</v>
      </c>
      <c r="E30">
        <f>+$E$16*E29+$G$16*D31+$I$16</f>
        <v>-171.58461538461538</v>
      </c>
      <c r="F30">
        <f t="shared" ref="F30:I30" si="2">+$E$16*F29+$G$16*E31+$I$16</f>
        <v>-206.71141473910706</v>
      </c>
      <c r="G30">
        <f t="shared" si="2"/>
        <v>-213.84240276560448</v>
      </c>
      <c r="H30">
        <f t="shared" si="2"/>
        <v>-215.2752452547569</v>
      </c>
      <c r="I30">
        <f t="shared" si="2"/>
        <v>-215.55947863946182</v>
      </c>
      <c r="J30">
        <f t="shared" ref="J30" si="3">+$E$16*J29+$G$16*I31+$I$16</f>
        <v>-215.61494239733707</v>
      </c>
      <c r="K30">
        <f t="shared" ref="K30" si="4">+$E$16*K29+$G$16*J31+$I$16</f>
        <v>-215.62553185807633</v>
      </c>
      <c r="L30">
        <f t="shared" ref="L30:M30" si="5">+$E$16*L29+$G$16*K31+$I$16</f>
        <v>-215.62749342676693</v>
      </c>
      <c r="M30">
        <f t="shared" si="5"/>
        <v>-215.62784089944256</v>
      </c>
      <c r="N30">
        <f t="shared" ref="N30" si="6">+$E$16*N29+$G$16*M31+$I$16</f>
        <v>-215.62789813336707</v>
      </c>
      <c r="O30">
        <f t="shared" ref="O30" si="7">+$E$16*O29+$G$16*N31+$I$16</f>
        <v>-215.62790633346978</v>
      </c>
      <c r="P30">
        <f t="shared" ref="P30:Q30" si="8">+$E$16*P29+$G$16*O31+$I$16</f>
        <v>-215.62790713320641</v>
      </c>
      <c r="Q30">
        <f t="shared" si="8"/>
        <v>-215.62790707937671</v>
      </c>
    </row>
    <row r="31" spans="3:17" x14ac:dyDescent="0.3">
      <c r="C31" s="5" t="s">
        <v>2</v>
      </c>
      <c r="D31">
        <v>0</v>
      </c>
      <c r="E31">
        <f>$E$17*E29+$F$17*E30+$I$17</f>
        <v>-40.072727272727292</v>
      </c>
      <c r="F31">
        <f t="shared" ref="F31:I31" si="9">$E$17*F29+$F$17*F30+$I$17</f>
        <v>-48.815867768595055</v>
      </c>
      <c r="G31">
        <f t="shared" si="9"/>
        <v>-50.723462058602564</v>
      </c>
      <c r="H31">
        <f t="shared" si="9"/>
        <v>-51.139664449149649</v>
      </c>
      <c r="I31">
        <f t="shared" si="9"/>
        <v>-51.230472243450848</v>
      </c>
      <c r="J31">
        <f t="shared" ref="J31" si="10">$E$17*J29+$F$17*J30+$I$17</f>
        <v>-51.250284853116554</v>
      </c>
      <c r="K31">
        <f t="shared" ref="K31" si="11">$E$17*K29+$F$17*K30+$I$17</f>
        <v>-51.254607604316348</v>
      </c>
      <c r="L31">
        <f t="shared" ref="L31:M31" si="12">$E$17*L29+$F$17*L30+$I$17</f>
        <v>-51.255550750032668</v>
      </c>
      <c r="M31">
        <f t="shared" si="12"/>
        <v>-51.255756527279871</v>
      </c>
      <c r="N31">
        <f t="shared" ref="N31" si="13">$E$17*N29+$F$17*N30+$I$17</f>
        <v>-51.255801424133793</v>
      </c>
      <c r="O31">
        <f t="shared" ref="O31" si="14">$E$17*O29+$F$17*O30+$I$17</f>
        <v>-51.255811219811022</v>
      </c>
      <c r="P31">
        <f t="shared" ref="P31:Q31" si="15">$E$17*P29+$F$17*P30+$I$17</f>
        <v>-51.255813357049703</v>
      </c>
      <c r="Q31">
        <f t="shared" si="15"/>
        <v>-51.255813823356291</v>
      </c>
    </row>
    <row r="36" spans="3:16" x14ac:dyDescent="0.3">
      <c r="C36" s="5" t="s">
        <v>16</v>
      </c>
      <c r="D36">
        <f>+ABS(E29)-ABS(D29)</f>
        <v>92.307692307692307</v>
      </c>
      <c r="E36">
        <f t="shared" ref="E36:P36" si="16">+ABS(F29)-ABS(E29)</f>
        <v>85.259817105970981</v>
      </c>
      <c r="F36">
        <f t="shared" si="16"/>
        <v>17.713740374740894</v>
      </c>
      <c r="G36">
        <f t="shared" si="16"/>
        <v>3.6598003419256884</v>
      </c>
      <c r="H36">
        <f t="shared" si="16"/>
        <v>0.75119056820625474</v>
      </c>
      <c r="I36">
        <f t="shared" si="16"/>
        <v>0.15297812599288818</v>
      </c>
      <c r="J36">
        <f t="shared" si="16"/>
        <v>3.0857507675904117E-2</v>
      </c>
      <c r="K36">
        <f t="shared" si="16"/>
        <v>6.151115284211528E-3</v>
      </c>
      <c r="L36">
        <f t="shared" si="16"/>
        <v>1.2078849369459022E-3</v>
      </c>
      <c r="M36">
        <f t="shared" si="16"/>
        <v>2.3257470562043636E-4</v>
      </c>
      <c r="N36">
        <f t="shared" si="16"/>
        <v>4.3598073801831561E-5</v>
      </c>
      <c r="O36">
        <f t="shared" si="16"/>
        <v>7.8633458997501293E-6</v>
      </c>
      <c r="P36">
        <f t="shared" si="16"/>
        <v>1.3351095731195528E-6</v>
      </c>
    </row>
    <row r="37" spans="3:16" x14ac:dyDescent="0.3">
      <c r="C37" s="5" t="s">
        <v>17</v>
      </c>
      <c r="D37">
        <f t="shared" ref="D37:P38" si="17">+ABS(E30)-ABS(D30)</f>
        <v>171.58461538461538</v>
      </c>
      <c r="E37">
        <f t="shared" si="17"/>
        <v>35.126799354491681</v>
      </c>
      <c r="F37">
        <f t="shared" si="17"/>
        <v>7.1309880264974197</v>
      </c>
      <c r="G37">
        <f t="shared" si="17"/>
        <v>1.4328424891524207</v>
      </c>
      <c r="H37">
        <f t="shared" si="17"/>
        <v>0.28423338470491899</v>
      </c>
      <c r="I37">
        <f t="shared" si="17"/>
        <v>5.5463757875259034E-2</v>
      </c>
      <c r="J37">
        <f t="shared" si="17"/>
        <v>1.0589460739254264E-2</v>
      </c>
      <c r="K37">
        <f t="shared" si="17"/>
        <v>1.961568690603599E-3</v>
      </c>
      <c r="L37">
        <f t="shared" si="17"/>
        <v>3.4747267562806883E-4</v>
      </c>
      <c r="M37">
        <f t="shared" si="17"/>
        <v>5.7233924508182099E-5</v>
      </c>
      <c r="N37">
        <f t="shared" si="17"/>
        <v>8.2001027124078973E-6</v>
      </c>
      <c r="O37">
        <f t="shared" si="17"/>
        <v>7.9973662536758638E-7</v>
      </c>
      <c r="P37">
        <f t="shared" si="17"/>
        <v>-5.3829694479645696E-8</v>
      </c>
    </row>
    <row r="38" spans="3:16" x14ac:dyDescent="0.3">
      <c r="C38" s="5" t="s">
        <v>18</v>
      </c>
      <c r="D38">
        <f t="shared" si="17"/>
        <v>40.072727272727292</v>
      </c>
      <c r="E38">
        <f t="shared" si="17"/>
        <v>8.7431404958677632</v>
      </c>
      <c r="F38">
        <f t="shared" si="17"/>
        <v>1.9075942900075091</v>
      </c>
      <c r="G38">
        <f t="shared" si="17"/>
        <v>0.41620239054708463</v>
      </c>
      <c r="H38">
        <f t="shared" si="17"/>
        <v>9.0807794301198896E-2</v>
      </c>
      <c r="I38">
        <f t="shared" si="17"/>
        <v>1.9812609665706304E-2</v>
      </c>
      <c r="J38">
        <f t="shared" si="17"/>
        <v>4.3227511997940837E-3</v>
      </c>
      <c r="K38">
        <f t="shared" si="17"/>
        <v>9.4314571632025945E-4</v>
      </c>
      <c r="L38">
        <f t="shared" si="17"/>
        <v>2.0577724720283186E-4</v>
      </c>
      <c r="M38">
        <f t="shared" si="17"/>
        <v>4.4896853921727597E-5</v>
      </c>
      <c r="N38">
        <f t="shared" si="17"/>
        <v>9.7956772293628092E-6</v>
      </c>
      <c r="O38">
        <f t="shared" si="17"/>
        <v>2.1372386811435717E-6</v>
      </c>
      <c r="P38">
        <f t="shared" si="17"/>
        <v>4.6630658800950187E-7</v>
      </c>
    </row>
    <row r="41" spans="3:16" x14ac:dyDescent="0.3">
      <c r="D41" s="5">
        <f>MAX(D36:D38)</f>
        <v>171.58461538461538</v>
      </c>
      <c r="E41" s="5">
        <f t="shared" ref="E41:P41" si="18">MAX(E36:E38)</f>
        <v>85.259817105970981</v>
      </c>
      <c r="F41" s="5">
        <f t="shared" si="18"/>
        <v>17.713740374740894</v>
      </c>
      <c r="G41" s="5">
        <f t="shared" si="18"/>
        <v>3.6598003419256884</v>
      </c>
      <c r="H41" s="5">
        <f t="shared" si="18"/>
        <v>0.75119056820625474</v>
      </c>
      <c r="I41" s="5">
        <f t="shared" si="18"/>
        <v>0.15297812599288818</v>
      </c>
      <c r="J41" s="5">
        <f t="shared" si="18"/>
        <v>3.0857507675904117E-2</v>
      </c>
      <c r="K41" s="5">
        <f t="shared" si="18"/>
        <v>6.151115284211528E-3</v>
      </c>
      <c r="L41" s="5">
        <f t="shared" si="18"/>
        <v>1.2078849369459022E-3</v>
      </c>
      <c r="M41" s="5">
        <f t="shared" si="18"/>
        <v>2.3257470562043636E-4</v>
      </c>
      <c r="N41" s="5">
        <f t="shared" si="18"/>
        <v>4.3598073801831561E-5</v>
      </c>
      <c r="O41" s="5">
        <f t="shared" si="18"/>
        <v>7.8633458997501293E-6</v>
      </c>
      <c r="P41" s="5">
        <f t="shared" si="18"/>
        <v>1.3351095731195528E-6</v>
      </c>
    </row>
  </sheetData>
  <mergeCells count="1">
    <mergeCell ref="B3:P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2024-09-19T04:32:33Z</dcterms:created>
  <dcterms:modified xsi:type="dcterms:W3CDTF">2024-09-19T04:54:49Z</dcterms:modified>
</cp:coreProperties>
</file>