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ransport Engineering\Transport Modeling\Algorithm\Term Project\With Project\"/>
    </mc:Choice>
  </mc:AlternateContent>
  <xr:revisionPtr revIDLastSave="0" documentId="8_{95F84040-1350-4F38-AA29-F8B74EE99008}" xr6:coauthVersionLast="47" xr6:coauthVersionMax="47" xr10:uidLastSave="{00000000-0000-0000-0000-000000000000}"/>
  <bookViews>
    <workbookView xWindow="-108" yWindow="-108" windowWidth="23256" windowHeight="12456" xr2:uid="{5F68F726-6B51-4B31-978B-119050FA6101}"/>
  </bookViews>
  <sheets>
    <sheet name="..." sheetId="17" r:id="rId1"/>
    <sheet name="Economic" sheetId="16" r:id="rId2"/>
    <sheet name="Y0_Auto" sheetId="8" r:id="rId3"/>
    <sheet name="Y5_Auto" sheetId="10" r:id="rId4"/>
    <sheet name="Y10_Auto" sheetId="11" r:id="rId5"/>
    <sheet name="Y15_Auto" sheetId="12" r:id="rId6"/>
    <sheet name="Y20_Auto" sheetId="13" r:id="rId7"/>
    <sheet name="Y25_Auto" sheetId="14" r:id="rId8"/>
    <sheet name="Y30_Auto" sheetId="15" r:id="rId9"/>
    <sheet name="Financial" sheetId="5" state="hidden" r:id="rId10"/>
  </sheets>
  <definedNames>
    <definedName name="solver_adj" localSheetId="1" hidden="1">Economic!$F$83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Economic!$M$76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6" l="1"/>
  <c r="J79" i="16"/>
  <c r="L132" i="16"/>
  <c r="L129" i="16"/>
  <c r="L130" i="16"/>
  <c r="L131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02" i="16"/>
  <c r="I45" i="16"/>
  <c r="J125" i="16"/>
  <c r="E109" i="16"/>
  <c r="F82" i="16"/>
  <c r="F81" i="16"/>
  <c r="F80" i="16"/>
  <c r="F79" i="16"/>
  <c r="F78" i="16"/>
  <c r="M76" i="16"/>
  <c r="I76" i="16"/>
  <c r="F84" i="16" s="1"/>
  <c r="F85" i="16" s="1"/>
  <c r="H76" i="16"/>
  <c r="E76" i="16"/>
  <c r="M75" i="16"/>
  <c r="L75" i="16"/>
  <c r="K75" i="16"/>
  <c r="I75" i="16"/>
  <c r="H75" i="16"/>
  <c r="G75" i="16"/>
  <c r="F75" i="16"/>
  <c r="E75" i="16"/>
  <c r="D75" i="16"/>
  <c r="C75" i="16"/>
  <c r="M74" i="16"/>
  <c r="L74" i="16"/>
  <c r="K74" i="16"/>
  <c r="I74" i="16"/>
  <c r="H74" i="16"/>
  <c r="G74" i="16"/>
  <c r="F74" i="16"/>
  <c r="E74" i="16"/>
  <c r="D74" i="16"/>
  <c r="C74" i="16"/>
  <c r="M73" i="16"/>
  <c r="L73" i="16"/>
  <c r="K73" i="16"/>
  <c r="I73" i="16"/>
  <c r="H73" i="16"/>
  <c r="G73" i="16"/>
  <c r="F73" i="16"/>
  <c r="E73" i="16"/>
  <c r="D73" i="16"/>
  <c r="C73" i="16"/>
  <c r="M72" i="16"/>
  <c r="L72" i="16"/>
  <c r="K72" i="16"/>
  <c r="I72" i="16"/>
  <c r="H72" i="16"/>
  <c r="G72" i="16"/>
  <c r="F72" i="16"/>
  <c r="E72" i="16"/>
  <c r="D72" i="16"/>
  <c r="C72" i="16"/>
  <c r="M71" i="16"/>
  <c r="L71" i="16"/>
  <c r="K71" i="16"/>
  <c r="I71" i="16"/>
  <c r="H71" i="16"/>
  <c r="G71" i="16"/>
  <c r="F71" i="16"/>
  <c r="E71" i="16"/>
  <c r="D71" i="16"/>
  <c r="C71" i="16"/>
  <c r="M70" i="16"/>
  <c r="L70" i="16"/>
  <c r="K70" i="16"/>
  <c r="I70" i="16"/>
  <c r="H70" i="16"/>
  <c r="G70" i="16"/>
  <c r="F70" i="16"/>
  <c r="E70" i="16"/>
  <c r="D70" i="16"/>
  <c r="C70" i="16"/>
  <c r="M69" i="16"/>
  <c r="L69" i="16"/>
  <c r="K69" i="16"/>
  <c r="I69" i="16"/>
  <c r="H69" i="16"/>
  <c r="G69" i="16"/>
  <c r="F69" i="16"/>
  <c r="E69" i="16"/>
  <c r="D69" i="16"/>
  <c r="C69" i="16"/>
  <c r="M68" i="16"/>
  <c r="L68" i="16"/>
  <c r="K68" i="16"/>
  <c r="I68" i="16"/>
  <c r="H68" i="16"/>
  <c r="G68" i="16"/>
  <c r="F68" i="16"/>
  <c r="E68" i="16"/>
  <c r="D68" i="16"/>
  <c r="C68" i="16"/>
  <c r="M67" i="16"/>
  <c r="L67" i="16"/>
  <c r="K67" i="16"/>
  <c r="I67" i="16"/>
  <c r="H67" i="16"/>
  <c r="G67" i="16"/>
  <c r="F67" i="16"/>
  <c r="E67" i="16"/>
  <c r="D67" i="16"/>
  <c r="C67" i="16"/>
  <c r="M66" i="16"/>
  <c r="L66" i="16"/>
  <c r="K66" i="16"/>
  <c r="I66" i="16"/>
  <c r="H66" i="16"/>
  <c r="G66" i="16"/>
  <c r="F66" i="16"/>
  <c r="E66" i="16"/>
  <c r="D66" i="16"/>
  <c r="C66" i="16"/>
  <c r="M65" i="16"/>
  <c r="L65" i="16"/>
  <c r="K65" i="16"/>
  <c r="I65" i="16"/>
  <c r="H65" i="16"/>
  <c r="G65" i="16"/>
  <c r="F65" i="16"/>
  <c r="E65" i="16"/>
  <c r="D65" i="16"/>
  <c r="C65" i="16"/>
  <c r="M64" i="16"/>
  <c r="L64" i="16"/>
  <c r="K64" i="16"/>
  <c r="I64" i="16"/>
  <c r="H64" i="16"/>
  <c r="G64" i="16"/>
  <c r="F64" i="16"/>
  <c r="E64" i="16"/>
  <c r="D64" i="16"/>
  <c r="C64" i="16"/>
  <c r="M63" i="16"/>
  <c r="L63" i="16"/>
  <c r="K63" i="16"/>
  <c r="I63" i="16"/>
  <c r="H63" i="16"/>
  <c r="G63" i="16"/>
  <c r="F63" i="16"/>
  <c r="E63" i="16"/>
  <c r="D63" i="16"/>
  <c r="C63" i="16"/>
  <c r="M62" i="16"/>
  <c r="L62" i="16"/>
  <c r="K62" i="16"/>
  <c r="I62" i="16"/>
  <c r="H62" i="16"/>
  <c r="G62" i="16"/>
  <c r="F62" i="16"/>
  <c r="E62" i="16"/>
  <c r="D62" i="16"/>
  <c r="C62" i="16"/>
  <c r="M61" i="16"/>
  <c r="L61" i="16"/>
  <c r="K61" i="16"/>
  <c r="I61" i="16"/>
  <c r="H61" i="16"/>
  <c r="G61" i="16"/>
  <c r="F61" i="16"/>
  <c r="E61" i="16"/>
  <c r="D61" i="16"/>
  <c r="C61" i="16"/>
  <c r="M60" i="16"/>
  <c r="L60" i="16"/>
  <c r="K60" i="16"/>
  <c r="I60" i="16"/>
  <c r="H60" i="16"/>
  <c r="G60" i="16"/>
  <c r="F60" i="16"/>
  <c r="E60" i="16"/>
  <c r="D60" i="16"/>
  <c r="C60" i="16"/>
  <c r="M59" i="16"/>
  <c r="L59" i="16"/>
  <c r="K59" i="16"/>
  <c r="I59" i="16"/>
  <c r="H59" i="16"/>
  <c r="G59" i="16"/>
  <c r="F59" i="16"/>
  <c r="E59" i="16"/>
  <c r="D59" i="16"/>
  <c r="C59" i="16"/>
  <c r="M58" i="16"/>
  <c r="L58" i="16"/>
  <c r="K58" i="16"/>
  <c r="I58" i="16"/>
  <c r="H58" i="16"/>
  <c r="G58" i="16"/>
  <c r="F58" i="16"/>
  <c r="E58" i="16"/>
  <c r="D58" i="16"/>
  <c r="C58" i="16"/>
  <c r="M57" i="16"/>
  <c r="L57" i="16"/>
  <c r="K57" i="16"/>
  <c r="I57" i="16"/>
  <c r="H57" i="16"/>
  <c r="G57" i="16"/>
  <c r="F57" i="16"/>
  <c r="E57" i="16"/>
  <c r="D57" i="16"/>
  <c r="C57" i="16"/>
  <c r="M56" i="16"/>
  <c r="L56" i="16"/>
  <c r="K56" i="16"/>
  <c r="I56" i="16"/>
  <c r="H56" i="16"/>
  <c r="G56" i="16"/>
  <c r="F56" i="16"/>
  <c r="E56" i="16"/>
  <c r="D56" i="16"/>
  <c r="C56" i="16"/>
  <c r="M55" i="16"/>
  <c r="L55" i="16"/>
  <c r="K55" i="16"/>
  <c r="I55" i="16"/>
  <c r="H55" i="16"/>
  <c r="G55" i="16"/>
  <c r="F55" i="16"/>
  <c r="E55" i="16"/>
  <c r="D55" i="16"/>
  <c r="C55" i="16"/>
  <c r="M54" i="16"/>
  <c r="L54" i="16"/>
  <c r="K54" i="16"/>
  <c r="H54" i="16"/>
  <c r="G54" i="16"/>
  <c r="F54" i="16"/>
  <c r="E54" i="16"/>
  <c r="D54" i="16"/>
  <c r="C54" i="16"/>
  <c r="M53" i="16"/>
  <c r="L53" i="16"/>
  <c r="K53" i="16"/>
  <c r="I53" i="16"/>
  <c r="H53" i="16"/>
  <c r="G53" i="16"/>
  <c r="F53" i="16"/>
  <c r="E53" i="16"/>
  <c r="D53" i="16"/>
  <c r="C53" i="16"/>
  <c r="M52" i="16"/>
  <c r="L52" i="16"/>
  <c r="K52" i="16"/>
  <c r="I52" i="16"/>
  <c r="H52" i="16"/>
  <c r="G52" i="16"/>
  <c r="F52" i="16"/>
  <c r="E52" i="16"/>
  <c r="D52" i="16"/>
  <c r="C52" i="16"/>
  <c r="M51" i="16"/>
  <c r="L51" i="16"/>
  <c r="K51" i="16"/>
  <c r="I51" i="16"/>
  <c r="H51" i="16"/>
  <c r="G51" i="16"/>
  <c r="F51" i="16"/>
  <c r="E51" i="16"/>
  <c r="D51" i="16"/>
  <c r="C51" i="16"/>
  <c r="M50" i="16"/>
  <c r="L50" i="16"/>
  <c r="K50" i="16"/>
  <c r="I50" i="16"/>
  <c r="H50" i="16"/>
  <c r="G50" i="16"/>
  <c r="F50" i="16"/>
  <c r="E50" i="16"/>
  <c r="D50" i="16"/>
  <c r="C50" i="16"/>
  <c r="R49" i="16"/>
  <c r="M49" i="16"/>
  <c r="L49" i="16"/>
  <c r="K49" i="16"/>
  <c r="I49" i="16"/>
  <c r="H49" i="16"/>
  <c r="G49" i="16"/>
  <c r="F49" i="16"/>
  <c r="E49" i="16"/>
  <c r="D49" i="16"/>
  <c r="C49" i="16"/>
  <c r="M48" i="16"/>
  <c r="L48" i="16"/>
  <c r="K48" i="16"/>
  <c r="I48" i="16"/>
  <c r="H48" i="16"/>
  <c r="G48" i="16"/>
  <c r="F48" i="16"/>
  <c r="E48" i="16"/>
  <c r="D48" i="16"/>
  <c r="C48" i="16"/>
  <c r="M47" i="16"/>
  <c r="L47" i="16"/>
  <c r="K47" i="16"/>
  <c r="I47" i="16"/>
  <c r="H47" i="16"/>
  <c r="G47" i="16"/>
  <c r="F47" i="16"/>
  <c r="E47" i="16"/>
  <c r="D47" i="16"/>
  <c r="C47" i="16"/>
  <c r="M46" i="16"/>
  <c r="L46" i="16"/>
  <c r="K46" i="16"/>
  <c r="I46" i="16"/>
  <c r="H46" i="16"/>
  <c r="G46" i="16"/>
  <c r="F46" i="16"/>
  <c r="E46" i="16"/>
  <c r="D46" i="16"/>
  <c r="C46" i="16"/>
  <c r="M45" i="16"/>
  <c r="L45" i="16"/>
  <c r="K45" i="16"/>
  <c r="H45" i="16"/>
  <c r="G45" i="16"/>
  <c r="F45" i="16"/>
  <c r="E45" i="16"/>
  <c r="D45" i="16"/>
  <c r="C45" i="16"/>
  <c r="H34" i="16"/>
  <c r="H33" i="16"/>
  <c r="G33" i="16"/>
  <c r="F33" i="16"/>
  <c r="E33" i="16"/>
  <c r="H32" i="16"/>
  <c r="G32" i="16"/>
  <c r="F32" i="16"/>
  <c r="E32" i="16"/>
  <c r="D32" i="16"/>
  <c r="C32" i="16"/>
  <c r="H31" i="16"/>
  <c r="G31" i="16"/>
  <c r="F31" i="16"/>
  <c r="E31" i="16"/>
  <c r="D31" i="16"/>
  <c r="C31" i="16"/>
  <c r="H30" i="16"/>
  <c r="G30" i="16"/>
  <c r="F30" i="16"/>
  <c r="E30" i="16"/>
  <c r="D30" i="16"/>
  <c r="C30" i="16"/>
  <c r="H29" i="16"/>
  <c r="G29" i="16"/>
  <c r="F29" i="16"/>
  <c r="E29" i="16"/>
  <c r="D29" i="16"/>
  <c r="C29" i="16"/>
  <c r="L28" i="16"/>
  <c r="K28" i="16"/>
  <c r="H28" i="16"/>
  <c r="G28" i="16"/>
  <c r="F28" i="16"/>
  <c r="E28" i="16"/>
  <c r="H27" i="16"/>
  <c r="G27" i="16"/>
  <c r="F27" i="16"/>
  <c r="E27" i="16"/>
  <c r="D27" i="16"/>
  <c r="C27" i="16"/>
  <c r="H26" i="16"/>
  <c r="G26" i="16"/>
  <c r="F26" i="16"/>
  <c r="E26" i="16"/>
  <c r="D26" i="16"/>
  <c r="C26" i="16"/>
  <c r="H25" i="16"/>
  <c r="G25" i="16"/>
  <c r="F25" i="16"/>
  <c r="E25" i="16"/>
  <c r="D25" i="16"/>
  <c r="C25" i="16"/>
  <c r="H24" i="16"/>
  <c r="G24" i="16"/>
  <c r="F24" i="16"/>
  <c r="E24" i="16"/>
  <c r="D24" i="16"/>
  <c r="C24" i="16"/>
  <c r="L23" i="16"/>
  <c r="K23" i="16"/>
  <c r="H23" i="16"/>
  <c r="G23" i="16"/>
  <c r="F23" i="16"/>
  <c r="E23" i="16"/>
  <c r="H22" i="16"/>
  <c r="G22" i="16"/>
  <c r="F22" i="16"/>
  <c r="E22" i="16"/>
  <c r="D22" i="16"/>
  <c r="C22" i="16"/>
  <c r="H21" i="16"/>
  <c r="G21" i="16"/>
  <c r="F21" i="16"/>
  <c r="E21" i="16"/>
  <c r="D21" i="16"/>
  <c r="C21" i="16"/>
  <c r="H20" i="16"/>
  <c r="G20" i="16"/>
  <c r="F20" i="16"/>
  <c r="E20" i="16"/>
  <c r="D20" i="16"/>
  <c r="C20" i="16"/>
  <c r="H19" i="16"/>
  <c r="G19" i="16"/>
  <c r="F19" i="16"/>
  <c r="E19" i="16"/>
  <c r="D19" i="16"/>
  <c r="C19" i="16"/>
  <c r="L18" i="16"/>
  <c r="K18" i="16"/>
  <c r="H18" i="16"/>
  <c r="G18" i="16"/>
  <c r="F18" i="16"/>
  <c r="E18" i="16"/>
  <c r="H17" i="16"/>
  <c r="G17" i="16"/>
  <c r="F17" i="16"/>
  <c r="E17" i="16"/>
  <c r="D17" i="16"/>
  <c r="C17" i="16"/>
  <c r="H16" i="16"/>
  <c r="G16" i="16"/>
  <c r="F16" i="16"/>
  <c r="E16" i="16"/>
  <c r="D16" i="16"/>
  <c r="C16" i="16"/>
  <c r="H15" i="16"/>
  <c r="G15" i="16"/>
  <c r="F15" i="16"/>
  <c r="E15" i="16"/>
  <c r="D15" i="16"/>
  <c r="C15" i="16"/>
  <c r="H14" i="16"/>
  <c r="G14" i="16"/>
  <c r="F14" i="16"/>
  <c r="E14" i="16"/>
  <c r="D14" i="16"/>
  <c r="C14" i="16"/>
  <c r="L13" i="16"/>
  <c r="K13" i="16"/>
  <c r="H13" i="16"/>
  <c r="G13" i="16"/>
  <c r="F13" i="16"/>
  <c r="E13" i="16"/>
  <c r="H12" i="16"/>
  <c r="G12" i="16"/>
  <c r="F12" i="16"/>
  <c r="E12" i="16"/>
  <c r="D12" i="16"/>
  <c r="C12" i="16"/>
  <c r="H11" i="16"/>
  <c r="G11" i="16"/>
  <c r="F11" i="16"/>
  <c r="E11" i="16"/>
  <c r="D11" i="16"/>
  <c r="C11" i="16"/>
  <c r="H10" i="16"/>
  <c r="G10" i="16"/>
  <c r="F10" i="16"/>
  <c r="E10" i="16"/>
  <c r="D10" i="16"/>
  <c r="C10" i="16"/>
  <c r="H9" i="16"/>
  <c r="G9" i="16"/>
  <c r="F9" i="16"/>
  <c r="E9" i="16"/>
  <c r="D9" i="16"/>
  <c r="C9" i="16"/>
  <c r="L8" i="16"/>
  <c r="K8" i="16"/>
  <c r="H8" i="16"/>
  <c r="G8" i="16"/>
  <c r="F8" i="16"/>
  <c r="E8" i="16"/>
  <c r="H7" i="16"/>
  <c r="G7" i="16"/>
  <c r="F7" i="16"/>
  <c r="E7" i="16"/>
  <c r="D7" i="16"/>
  <c r="C7" i="16"/>
  <c r="H6" i="16"/>
  <c r="G6" i="16"/>
  <c r="F6" i="16"/>
  <c r="E6" i="16"/>
  <c r="D6" i="16"/>
  <c r="C6" i="16"/>
  <c r="H5" i="16"/>
  <c r="G5" i="16"/>
  <c r="F5" i="16"/>
  <c r="E5" i="16"/>
  <c r="D5" i="16"/>
  <c r="C5" i="16"/>
  <c r="H4" i="16"/>
  <c r="G4" i="16"/>
  <c r="F4" i="16"/>
  <c r="E4" i="16"/>
  <c r="D4" i="16"/>
  <c r="C4" i="16"/>
  <c r="L3" i="16"/>
  <c r="K3" i="16"/>
  <c r="H3" i="16"/>
  <c r="G3" i="16"/>
  <c r="F3" i="16"/>
  <c r="E3" i="16"/>
  <c r="Q79" i="17"/>
  <c r="P79" i="17"/>
  <c r="O79" i="17"/>
  <c r="N79" i="17"/>
  <c r="Q78" i="17"/>
  <c r="P78" i="17"/>
  <c r="O78" i="17"/>
  <c r="N78" i="17"/>
  <c r="Q77" i="17"/>
  <c r="P77" i="17"/>
  <c r="O77" i="17"/>
  <c r="N77" i="17"/>
  <c r="Q76" i="17"/>
  <c r="P76" i="17"/>
  <c r="O76" i="17"/>
  <c r="N76" i="17"/>
  <c r="Q75" i="17"/>
  <c r="P75" i="17"/>
  <c r="O75" i="17"/>
  <c r="N75" i="17"/>
  <c r="Q74" i="17"/>
  <c r="P74" i="17"/>
  <c r="O74" i="17"/>
  <c r="N74" i="17"/>
  <c r="Q73" i="17"/>
  <c r="P73" i="17"/>
  <c r="O73" i="17"/>
  <c r="N73" i="17"/>
  <c r="Q72" i="17"/>
  <c r="P72" i="17"/>
  <c r="O72" i="17"/>
  <c r="N72" i="17"/>
  <c r="Q71" i="17"/>
  <c r="P71" i="17"/>
  <c r="O71" i="17"/>
  <c r="N71" i="17"/>
  <c r="Q70" i="17"/>
  <c r="P70" i="17"/>
  <c r="O70" i="17"/>
  <c r="N70" i="17"/>
  <c r="Q69" i="17"/>
  <c r="P69" i="17"/>
  <c r="O69" i="17"/>
  <c r="N69" i="17"/>
  <c r="Q68" i="17"/>
  <c r="P68" i="17"/>
  <c r="O68" i="17"/>
  <c r="N68" i="17"/>
  <c r="Q67" i="17"/>
  <c r="P67" i="17"/>
  <c r="O67" i="17"/>
  <c r="N67" i="17"/>
  <c r="Q66" i="17"/>
  <c r="P66" i="17"/>
  <c r="O66" i="17"/>
  <c r="N66" i="17"/>
  <c r="Q65" i="17"/>
  <c r="P65" i="17"/>
  <c r="O65" i="17"/>
  <c r="N65" i="17"/>
  <c r="Q64" i="17"/>
  <c r="P64" i="17"/>
  <c r="O64" i="17"/>
  <c r="N64" i="17"/>
  <c r="Q63" i="17"/>
  <c r="P63" i="17"/>
  <c r="O63" i="17"/>
  <c r="N63" i="17"/>
  <c r="Q62" i="17"/>
  <c r="P62" i="17"/>
  <c r="O62" i="17"/>
  <c r="N62" i="17"/>
  <c r="Q61" i="17"/>
  <c r="P61" i="17"/>
  <c r="O61" i="17"/>
  <c r="N61" i="17"/>
  <c r="Q60" i="17"/>
  <c r="P60" i="17"/>
  <c r="O60" i="17"/>
  <c r="N60" i="17"/>
  <c r="Q59" i="17"/>
  <c r="P59" i="17"/>
  <c r="O59" i="17"/>
  <c r="N59" i="17"/>
  <c r="Q58" i="17"/>
  <c r="P58" i="17"/>
  <c r="O58" i="17"/>
  <c r="N58" i="17"/>
  <c r="Q57" i="17"/>
  <c r="P57" i="17"/>
  <c r="O57" i="17"/>
  <c r="N57" i="17"/>
  <c r="Q56" i="17"/>
  <c r="P56" i="17"/>
  <c r="O56" i="17"/>
  <c r="N56" i="17"/>
  <c r="Q55" i="17"/>
  <c r="P55" i="17"/>
  <c r="O55" i="17"/>
  <c r="N55" i="17"/>
  <c r="Q54" i="17"/>
  <c r="P54" i="17"/>
  <c r="O54" i="17"/>
  <c r="N54" i="17"/>
  <c r="Q53" i="17"/>
  <c r="P53" i="17"/>
  <c r="O53" i="17"/>
  <c r="N53" i="17"/>
  <c r="Q52" i="17"/>
  <c r="P52" i="17"/>
  <c r="O52" i="17"/>
  <c r="N52" i="17"/>
  <c r="Q51" i="17"/>
  <c r="P51" i="17"/>
  <c r="O51" i="17"/>
  <c r="N51" i="17"/>
  <c r="Q50" i="17"/>
  <c r="P50" i="17"/>
  <c r="O50" i="17"/>
  <c r="N50" i="17"/>
  <c r="Q49" i="17"/>
  <c r="P49" i="17"/>
  <c r="O49" i="17"/>
  <c r="N49" i="17"/>
  <c r="Q48" i="17"/>
  <c r="P48" i="17"/>
  <c r="O48" i="17"/>
  <c r="N48" i="17"/>
  <c r="Q47" i="17"/>
  <c r="P47" i="17"/>
  <c r="O47" i="17"/>
  <c r="N47" i="17"/>
  <c r="Q46" i="17"/>
  <c r="P46" i="17"/>
  <c r="O46" i="17"/>
  <c r="N46" i="17"/>
  <c r="Q45" i="17"/>
  <c r="P45" i="17"/>
  <c r="O45" i="17"/>
  <c r="N45" i="17"/>
  <c r="Q44" i="17"/>
  <c r="P44" i="17"/>
  <c r="O44" i="17"/>
  <c r="N44" i="17"/>
  <c r="Q43" i="17"/>
  <c r="P43" i="17"/>
  <c r="O43" i="17"/>
  <c r="N43" i="17"/>
  <c r="Q42" i="17"/>
  <c r="P42" i="17"/>
  <c r="O42" i="17"/>
  <c r="N42" i="17"/>
  <c r="Q41" i="17"/>
  <c r="P41" i="17"/>
  <c r="O41" i="17"/>
  <c r="N41" i="17"/>
  <c r="Q40" i="17"/>
  <c r="P40" i="17"/>
  <c r="O40" i="17"/>
  <c r="N40" i="17"/>
  <c r="Q39" i="17"/>
  <c r="P39" i="17"/>
  <c r="O39" i="17"/>
  <c r="N39" i="17"/>
  <c r="Q38" i="17"/>
  <c r="P38" i="17"/>
  <c r="O38" i="17"/>
  <c r="N38" i="17"/>
  <c r="Q37" i="17"/>
  <c r="P37" i="17"/>
  <c r="O37" i="17"/>
  <c r="N37" i="17"/>
  <c r="Q36" i="17"/>
  <c r="P36" i="17"/>
  <c r="O36" i="17"/>
  <c r="N36" i="17"/>
  <c r="Q35" i="17"/>
  <c r="P35" i="17"/>
  <c r="O35" i="17"/>
  <c r="N35" i="17"/>
  <c r="Q34" i="17"/>
  <c r="P34" i="17"/>
  <c r="O34" i="17"/>
  <c r="N34" i="17"/>
  <c r="Q33" i="17"/>
  <c r="P33" i="17"/>
  <c r="O33" i="17"/>
  <c r="N33" i="17"/>
  <c r="Q32" i="17"/>
  <c r="P32" i="17"/>
  <c r="O32" i="17"/>
  <c r="N32" i="17"/>
  <c r="Q31" i="17"/>
  <c r="P31" i="17"/>
  <c r="O31" i="17"/>
  <c r="N31" i="17"/>
  <c r="Q30" i="17"/>
  <c r="P30" i="17"/>
  <c r="O30" i="17"/>
  <c r="N30" i="17"/>
  <c r="Q29" i="17"/>
  <c r="P29" i="17"/>
  <c r="O29" i="17"/>
  <c r="N29" i="17"/>
  <c r="Q28" i="17"/>
  <c r="P28" i="17"/>
  <c r="O28" i="17"/>
  <c r="N28" i="17"/>
  <c r="Q27" i="17"/>
  <c r="P27" i="17"/>
  <c r="O27" i="17"/>
  <c r="N27" i="17"/>
  <c r="Q26" i="17"/>
  <c r="P26" i="17"/>
  <c r="O26" i="17"/>
  <c r="N26" i="17"/>
  <c r="Q25" i="17"/>
  <c r="P25" i="17"/>
  <c r="O25" i="17"/>
  <c r="N25" i="17"/>
  <c r="Q24" i="17"/>
  <c r="P24" i="17"/>
  <c r="O24" i="17"/>
  <c r="N24" i="17"/>
  <c r="Q23" i="17"/>
  <c r="P23" i="17"/>
  <c r="O23" i="17"/>
  <c r="N23" i="17"/>
  <c r="Q22" i="17"/>
  <c r="P22" i="17"/>
  <c r="O22" i="17"/>
  <c r="N22" i="17"/>
  <c r="Q21" i="17"/>
  <c r="P21" i="17"/>
  <c r="O21" i="17"/>
  <c r="N21" i="17"/>
  <c r="Q20" i="17"/>
  <c r="P20" i="17"/>
  <c r="O20" i="17"/>
  <c r="N20" i="17"/>
  <c r="Q19" i="17"/>
  <c r="P19" i="17"/>
  <c r="O19" i="17"/>
  <c r="N19" i="17"/>
  <c r="Q18" i="17"/>
  <c r="P18" i="17"/>
  <c r="O18" i="17"/>
  <c r="N18" i="17"/>
  <c r="Q17" i="17"/>
  <c r="P17" i="17"/>
  <c r="O17" i="17"/>
  <c r="N17" i="17"/>
  <c r="Q16" i="17"/>
  <c r="P16" i="17"/>
  <c r="O16" i="17"/>
  <c r="N16" i="17"/>
  <c r="Q15" i="17"/>
  <c r="P15" i="17"/>
  <c r="O15" i="17"/>
  <c r="N15" i="17"/>
  <c r="Q14" i="17"/>
  <c r="P14" i="17"/>
  <c r="O14" i="17"/>
  <c r="N14" i="17"/>
  <c r="Q13" i="17"/>
  <c r="P13" i="17"/>
  <c r="O13" i="17"/>
  <c r="N13" i="17"/>
  <c r="Q12" i="17"/>
  <c r="P12" i="17"/>
  <c r="O12" i="17"/>
  <c r="N12" i="17"/>
  <c r="Q11" i="17"/>
  <c r="P11" i="17"/>
  <c r="O11" i="17"/>
  <c r="N11" i="17"/>
  <c r="Q10" i="17"/>
  <c r="P10" i="17"/>
  <c r="O10" i="17"/>
  <c r="N10" i="17"/>
  <c r="Q9" i="17"/>
  <c r="P9" i="17"/>
  <c r="O9" i="17"/>
  <c r="N9" i="17"/>
  <c r="Q8" i="17"/>
  <c r="P8" i="17"/>
  <c r="O8" i="17"/>
  <c r="N8" i="17"/>
  <c r="Q7" i="17"/>
  <c r="P7" i="17"/>
  <c r="O7" i="17"/>
  <c r="N7" i="17"/>
  <c r="Q6" i="17"/>
  <c r="P6" i="17"/>
  <c r="O6" i="17"/>
  <c r="N6" i="17"/>
  <c r="Q5" i="17"/>
  <c r="P5" i="17"/>
  <c r="O5" i="17"/>
  <c r="N5" i="17"/>
  <c r="Q4" i="17"/>
  <c r="P4" i="17"/>
  <c r="O4" i="17"/>
  <c r="N4" i="17"/>
</calcChain>
</file>

<file path=xl/sharedStrings.xml><?xml version="1.0" encoding="utf-8"?>
<sst xmlns="http://schemas.openxmlformats.org/spreadsheetml/2006/main" count="4228" uniqueCount="793">
  <si>
    <t>LRT</t>
  </si>
  <si>
    <t>Year</t>
  </si>
  <si>
    <t>Diff</t>
  </si>
  <si>
    <t>NPV</t>
  </si>
  <si>
    <t>IRR</t>
  </si>
  <si>
    <t>B/C</t>
  </si>
  <si>
    <t>i = 7%</t>
  </si>
  <si>
    <t>Invest</t>
  </si>
  <si>
    <t>Bike lane</t>
  </si>
  <si>
    <t>"-"</t>
  </si>
  <si>
    <t>Revenue (Flat rate * Passenger)</t>
  </si>
  <si>
    <t>a_node</t>
  </si>
  <si>
    <t>b_node</t>
  </si>
  <si>
    <t>Link Number</t>
  </si>
  <si>
    <t>Updated Array X</t>
  </si>
  <si>
    <t>Link Travel Time for Each Link</t>
  </si>
  <si>
    <t>Total Travel Time for the Network</t>
  </si>
  <si>
    <t>O-D Number</t>
  </si>
  <si>
    <t>O</t>
  </si>
  <si>
    <t>D</t>
  </si>
  <si>
    <t>Demand</t>
  </si>
  <si>
    <t>Link Numbers in Updated Shortest Paths</t>
  </si>
  <si>
    <t>O-D Travel Time</t>
  </si>
  <si>
    <t>[]</t>
  </si>
  <si>
    <t>[1]</t>
  </si>
  <si>
    <t>[2]</t>
  </si>
  <si>
    <t>[2, 6]</t>
  </si>
  <si>
    <t>[2, 6, 9]</t>
  </si>
  <si>
    <t>[1, 4]</t>
  </si>
  <si>
    <t>[1, 4, 16, 20]</t>
  </si>
  <si>
    <t>[1, 4, 16]</t>
  </si>
  <si>
    <t>[2, 6, 9, 13]</t>
  </si>
  <si>
    <t>[2, 7]</t>
  </si>
  <si>
    <t>[2, 7, 37]</t>
  </si>
  <si>
    <t>[2, 7, 37, 39, 75, 64]</t>
  </si>
  <si>
    <t>[2, 7, 37, 39, 75]</t>
  </si>
  <si>
    <t>[2, 7, 37, 39, 76, 72]</t>
  </si>
  <si>
    <t>[2, 7, 37, 39, 76]</t>
  </si>
  <si>
    <t>[2, 7, 37, 39]</t>
  </si>
  <si>
    <t>[3]</t>
  </si>
  <si>
    <t>[3, 2]</t>
  </si>
  <si>
    <t>[3, 2, 6]</t>
  </si>
  <si>
    <t>[4, 15]</t>
  </si>
  <si>
    <t>[4]</t>
  </si>
  <si>
    <t>[4, 16, 20]</t>
  </si>
  <si>
    <t>[4, 16]</t>
  </si>
  <si>
    <t>[4, 15, 13]</t>
  </si>
  <si>
    <t>[4, 15, 13, 25]</t>
  </si>
  <si>
    <t>[3, 2, 7]</t>
  </si>
  <si>
    <t>[3, 2, 7, 37]</t>
  </si>
  <si>
    <t>[4, 15, 13, 25, 28]</t>
  </si>
  <si>
    <t>[4, 16, 22]</t>
  </si>
  <si>
    <t>[4, 16, 22, 49]</t>
  </si>
  <si>
    <t>[4, 16, 20, 18]</t>
  </si>
  <si>
    <t>[4, 16, 20, 18, 56]</t>
  </si>
  <si>
    <t>[3, 2, 7, 37, 39, 76]</t>
  </si>
  <si>
    <t>[3, 2, 7, 37, 39]</t>
  </si>
  <si>
    <t>[5]</t>
  </si>
  <si>
    <t>[5, 1]</t>
  </si>
  <si>
    <t>[6]</t>
  </si>
  <si>
    <t>[6, 9]</t>
  </si>
  <si>
    <t>[6, 9, 12]</t>
  </si>
  <si>
    <t>[6, 9, 13]</t>
  </si>
  <si>
    <t>[7]</t>
  </si>
  <si>
    <t>[7, 37]</t>
  </si>
  <si>
    <t>[7, 37, 39, 75, 64]</t>
  </si>
  <si>
    <t>[7, 37, 39, 75]</t>
  </si>
  <si>
    <t>[7, 37, 39, 76, 72]</t>
  </si>
  <si>
    <t>[7, 37, 39, 76]</t>
  </si>
  <si>
    <t>[7, 37, 39]</t>
  </si>
  <si>
    <t>[8, 5]</t>
  </si>
  <si>
    <t>[8]</t>
  </si>
  <si>
    <t>[9]</t>
  </si>
  <si>
    <t>[9, 12]</t>
  </si>
  <si>
    <t>[9, 13]</t>
  </si>
  <si>
    <t>[10]</t>
  </si>
  <si>
    <t>[8, 7]</t>
  </si>
  <si>
    <t>[8, 7, 37]</t>
  </si>
  <si>
    <t>[10, 34]</t>
  </si>
  <si>
    <t>[10, 34, 42]</t>
  </si>
  <si>
    <t>[10, 34, 42, 73]</t>
  </si>
  <si>
    <t>[11, 8, 5]</t>
  </si>
  <si>
    <t>[12, 14]</t>
  </si>
  <si>
    <t>[11, 8]</t>
  </si>
  <si>
    <t>[11]</t>
  </si>
  <si>
    <t>[12]</t>
  </si>
  <si>
    <t>[13]</t>
  </si>
  <si>
    <t>[13, 25]</t>
  </si>
  <si>
    <t>[11, 10]</t>
  </si>
  <si>
    <t>[11, 8, 7]</t>
  </si>
  <si>
    <t>[11, 8, 7, 37]</t>
  </si>
  <si>
    <t>[13, 25, 28]</t>
  </si>
  <si>
    <t>[13, 25, 29]</t>
  </si>
  <si>
    <t>[13, 25, 30]</t>
  </si>
  <si>
    <t>[13, 25, 28, 45]</t>
  </si>
  <si>
    <t>[13, 25, 28, 45, 59]</t>
  </si>
  <si>
    <t>[13, 25, 28, 46, 69]</t>
  </si>
  <si>
    <t>[13, 25, 28, 46]</t>
  </si>
  <si>
    <t>[14, 3]</t>
  </si>
  <si>
    <t>[14]</t>
  </si>
  <si>
    <t>[15, 11, 8]</t>
  </si>
  <si>
    <t>[15, 11]</t>
  </si>
  <si>
    <t>[15]</t>
  </si>
  <si>
    <t>[16, 20]</t>
  </si>
  <si>
    <t>[16]</t>
  </si>
  <si>
    <t>[15, 13]</t>
  </si>
  <si>
    <t>[15, 13, 25]</t>
  </si>
  <si>
    <t>[15, 11, 10]</t>
  </si>
  <si>
    <t>[15, 11, 8, 7]</t>
  </si>
  <si>
    <t>[15, 11, 8, 7, 37]</t>
  </si>
  <si>
    <t>[15, 13, 25, 28]</t>
  </si>
  <si>
    <t>[16, 22]</t>
  </si>
  <si>
    <t>[16, 22, 49]</t>
  </si>
  <si>
    <t>[16, 20, 18]</t>
  </si>
  <si>
    <t>[16, 20, 18, 56]</t>
  </si>
  <si>
    <t>[15, 13, 25, 28, 46, 69]</t>
  </si>
  <si>
    <t>[15, 13, 25, 28, 46]</t>
  </si>
  <si>
    <t>[17, 19, 14, 3]</t>
  </si>
  <si>
    <t>[17, 19, 14]</t>
  </si>
  <si>
    <t>[17, 19, 15, 11, 8]</t>
  </si>
  <si>
    <t>[17, 19, 15, 11]</t>
  </si>
  <si>
    <t>[17, 19, 15]</t>
  </si>
  <si>
    <t>[17, 19]</t>
  </si>
  <si>
    <t>[17]</t>
  </si>
  <si>
    <t>[18, 55, 48, 26]</t>
  </si>
  <si>
    <t>[18, 55, 48]</t>
  </si>
  <si>
    <t>[18, 55, 48, 27]</t>
  </si>
  <si>
    <t>[18, 55, 48, 27, 33]</t>
  </si>
  <si>
    <t>[18, 56, 62, 66, 74]</t>
  </si>
  <si>
    <t>[18, 55, 49, 53, 57, 44]</t>
  </si>
  <si>
    <t>[18, 55, 49, 53, 57]</t>
  </si>
  <si>
    <t>[18, 55]</t>
  </si>
  <si>
    <t>[18, 55, 49]</t>
  </si>
  <si>
    <t>[18]</t>
  </si>
  <si>
    <t>[18, 55, 49, 53]</t>
  </si>
  <si>
    <t>[18, 56]</t>
  </si>
  <si>
    <t>[18, 56, 62]</t>
  </si>
  <si>
    <t>[18, 56, 63]</t>
  </si>
  <si>
    <t>[18, 56, 63, 70]</t>
  </si>
  <si>
    <t>[18, 56, 62, 66]</t>
  </si>
  <si>
    <t>[19, 14, 3]</t>
  </si>
  <si>
    <t>[19, 14]</t>
  </si>
  <si>
    <t>[19, 15, 11, 8]</t>
  </si>
  <si>
    <t>[19, 15, 11]</t>
  </si>
  <si>
    <t>[19, 15]</t>
  </si>
  <si>
    <t>[19]</t>
  </si>
  <si>
    <t>[20]</t>
  </si>
  <si>
    <t>[21]</t>
  </si>
  <si>
    <t>[22, 48]</t>
  </si>
  <si>
    <t>[22, 48, 27]</t>
  </si>
  <si>
    <t>[22, 48, 27, 33]</t>
  </si>
  <si>
    <t>[20, 18, 56, 62, 66, 74]</t>
  </si>
  <si>
    <t>[22, 49, 53, 57, 44]</t>
  </si>
  <si>
    <t>[22, 49, 53, 57]</t>
  </si>
  <si>
    <t>[22]</t>
  </si>
  <si>
    <t>[22, 49]</t>
  </si>
  <si>
    <t>[20, 18]</t>
  </si>
  <si>
    <t>[22, 49, 53]</t>
  </si>
  <si>
    <t>[20, 18, 56]</t>
  </si>
  <si>
    <t>[20, 18, 56, 62]</t>
  </si>
  <si>
    <t>[20, 18, 56, 62, 66]</t>
  </si>
  <si>
    <t>[23, 11, 8, 5]</t>
  </si>
  <si>
    <t>[23, 12, 14]</t>
  </si>
  <si>
    <t>[23, 11, 8]</t>
  </si>
  <si>
    <t>[23, 11]</t>
  </si>
  <si>
    <t>[23]</t>
  </si>
  <si>
    <t>[23, 12]</t>
  </si>
  <si>
    <t>[24, 20]</t>
  </si>
  <si>
    <t>[24]</t>
  </si>
  <si>
    <t>[25]</t>
  </si>
  <si>
    <t>[25, 27]</t>
  </si>
  <si>
    <t>[25, 27, 33]</t>
  </si>
  <si>
    <t>[25, 27, 33, 37]</t>
  </si>
  <si>
    <t>[25, 28, 44]</t>
  </si>
  <si>
    <t>[25, 28]</t>
  </si>
  <si>
    <t>[25, 29]</t>
  </si>
  <si>
    <t>[25, 30]</t>
  </si>
  <si>
    <t>[25, 28, 45]</t>
  </si>
  <si>
    <t>[25, 28, 45, 59]</t>
  </si>
  <si>
    <t>[25, 28, 46, 69]</t>
  </si>
  <si>
    <t>[25, 28, 46]</t>
  </si>
  <si>
    <t>[25, 28, 46, 70]</t>
  </si>
  <si>
    <t>[25, 28, 46, 69, 66]</t>
  </si>
  <si>
    <t>[26, 23, 11, 8, 5]</t>
  </si>
  <si>
    <t>[26, 23, 12, 14]</t>
  </si>
  <si>
    <t>[26, 23, 11, 8]</t>
  </si>
  <si>
    <t>[26, 23, 11]</t>
  </si>
  <si>
    <t>[26, 23]</t>
  </si>
  <si>
    <t>[26, 23, 12]</t>
  </si>
  <si>
    <t>[29, 50, 54]</t>
  </si>
  <si>
    <t>[29, 47]</t>
  </si>
  <si>
    <t>[26]</t>
  </si>
  <si>
    <t>[27]</t>
  </si>
  <si>
    <t>[27, 33]</t>
  </si>
  <si>
    <t>[27, 33, 37]</t>
  </si>
  <si>
    <t>[28, 44]</t>
  </si>
  <si>
    <t>[28]</t>
  </si>
  <si>
    <t>[29]</t>
  </si>
  <si>
    <t>[30]</t>
  </si>
  <si>
    <t>[29, 50]</t>
  </si>
  <si>
    <t>[28, 45]</t>
  </si>
  <si>
    <t>[28, 45, 59]</t>
  </si>
  <si>
    <t>[28, 46, 69]</t>
  </si>
  <si>
    <t>[28, 46]</t>
  </si>
  <si>
    <t>[28, 46, 70]</t>
  </si>
  <si>
    <t>[28, 46, 69, 66]</t>
  </si>
  <si>
    <t>[33, 35, 5]</t>
  </si>
  <si>
    <t>[33, 35]</t>
  </si>
  <si>
    <t>[31]</t>
  </si>
  <si>
    <t>[31, 9]</t>
  </si>
  <si>
    <t>[31, 9, 12]</t>
  </si>
  <si>
    <t>[32, 29, 50, 54]</t>
  </si>
  <si>
    <t>[32, 29, 47]</t>
  </si>
  <si>
    <t>[32, 26]</t>
  </si>
  <si>
    <t>[32]</t>
  </si>
  <si>
    <t>[33]</t>
  </si>
  <si>
    <t>[33, 37]</t>
  </si>
  <si>
    <t>[34]</t>
  </si>
  <si>
    <t>[34, 41]</t>
  </si>
  <si>
    <t>[32, 29]</t>
  </si>
  <si>
    <t>[32, 29, 50]</t>
  </si>
  <si>
    <t>[34, 41, 45]</t>
  </si>
  <si>
    <t>[34, 42]</t>
  </si>
  <si>
    <t>[34, 42, 73]</t>
  </si>
  <si>
    <t>[35, 5]</t>
  </si>
  <si>
    <t>[35, 5, 1]</t>
  </si>
  <si>
    <t>[35]</t>
  </si>
  <si>
    <t>[35, 6]</t>
  </si>
  <si>
    <t>[35, 6, 9]</t>
  </si>
  <si>
    <t>[35, 6, 9, 12]</t>
  </si>
  <si>
    <t>[36, 32, 26]</t>
  </si>
  <si>
    <t>[36, 32]</t>
  </si>
  <si>
    <t>[36]</t>
  </si>
  <si>
    <t>[37]</t>
  </si>
  <si>
    <t>[36, 32, 29]</t>
  </si>
  <si>
    <t>[37, 39, 75, 64]</t>
  </si>
  <si>
    <t>[37, 39, 75]</t>
  </si>
  <si>
    <t>[37, 39, 76, 72]</t>
  </si>
  <si>
    <t>[37, 39, 76]</t>
  </si>
  <si>
    <t>[37, 39]</t>
  </si>
  <si>
    <t>[38, 35, 5]</t>
  </si>
  <si>
    <t>[38, 35, 5, 1]</t>
  </si>
  <si>
    <t>[38, 35]</t>
  </si>
  <si>
    <t>[38, 35, 6]</t>
  </si>
  <si>
    <t>[38, 35, 6, 9]</t>
  </si>
  <si>
    <t>[38, 35, 6, 9, 12]</t>
  </si>
  <si>
    <t>[39, 75, 64, 60, 54]</t>
  </si>
  <si>
    <t>[39, 75, 64, 60, 54, 17]</t>
  </si>
  <si>
    <t>[38, 36, 32, 26]</t>
  </si>
  <si>
    <t>[38, 36, 32]</t>
  </si>
  <si>
    <t>[38, 36]</t>
  </si>
  <si>
    <t>[38]</t>
  </si>
  <si>
    <t>[39, 76, 71]</t>
  </si>
  <si>
    <t>[39, 76, 72, 67]</t>
  </si>
  <si>
    <t>[39, 76, 72, 67, 45, 58, 52]</t>
  </si>
  <si>
    <t>[39, 76, 72, 67, 45, 58]</t>
  </si>
  <si>
    <t>[39, 75, 64, 60]</t>
  </si>
  <si>
    <t>[39, 76, 72, 67, 45]</t>
  </si>
  <si>
    <t>[39, 75, 64]</t>
  </si>
  <si>
    <t>[39, 75]</t>
  </si>
  <si>
    <t>[39, 76, 72]</t>
  </si>
  <si>
    <t>[39, 76]</t>
  </si>
  <si>
    <t>[39]</t>
  </si>
  <si>
    <t>[40, 33, 35, 5]</t>
  </si>
  <si>
    <t>[40, 33, 35]</t>
  </si>
  <si>
    <t>[40, 31]</t>
  </si>
  <si>
    <t>[41, 45, 58, 52, 50, 54]</t>
  </si>
  <si>
    <t>[41, 45, 58, 52, 47]</t>
  </si>
  <si>
    <t>[41, 43, 26]</t>
  </si>
  <si>
    <t>[41, 43]</t>
  </si>
  <si>
    <t>[40]</t>
  </si>
  <si>
    <t>[40, 33]</t>
  </si>
  <si>
    <t>[42, 73, 74]</t>
  </si>
  <si>
    <t>[41]</t>
  </si>
  <si>
    <t>[41, 45, 58, 52]</t>
  </si>
  <si>
    <t>[41, 45, 58]</t>
  </si>
  <si>
    <t>[41, 45, 58, 52, 50]</t>
  </si>
  <si>
    <t>[41, 45]</t>
  </si>
  <si>
    <t>[42]</t>
  </si>
  <si>
    <t>[42, 73]</t>
  </si>
  <si>
    <t>[44, 40, 33, 35, 5]</t>
  </si>
  <si>
    <t>[45, 58, 52, 47, 19, 14]</t>
  </si>
  <si>
    <t>[44, 40, 33, 35]</t>
  </si>
  <si>
    <t>[44, 40, 31]</t>
  </si>
  <si>
    <t>[43, 26, 23]</t>
  </si>
  <si>
    <t>[45, 58, 52, 47, 19]</t>
  </si>
  <si>
    <t>[45, 58, 52, 50, 54]</t>
  </si>
  <si>
    <t>[45, 58, 52, 47]</t>
  </si>
  <si>
    <t>[43, 26]</t>
  </si>
  <si>
    <t>[43]</t>
  </si>
  <si>
    <t>[44, 40]</t>
  </si>
  <si>
    <t>[44, 40, 33]</t>
  </si>
  <si>
    <t>[46, 69, 66, 74]</t>
  </si>
  <si>
    <t>[44]</t>
  </si>
  <si>
    <t>[45, 58, 52]</t>
  </si>
  <si>
    <t>[45, 58]</t>
  </si>
  <si>
    <t>[45, 58, 52, 50]</t>
  </si>
  <si>
    <t>[45]</t>
  </si>
  <si>
    <t>[45, 59]</t>
  </si>
  <si>
    <t>[46, 69]</t>
  </si>
  <si>
    <t>[46]</t>
  </si>
  <si>
    <t>[46, 70]</t>
  </si>
  <si>
    <t>[46, 69, 66]</t>
  </si>
  <si>
    <t>[47, 19, 14, 3]</t>
  </si>
  <si>
    <t>[47, 19, 14]</t>
  </si>
  <si>
    <t>[47, 19, 15, 11, 8]</t>
  </si>
  <si>
    <t>[47, 19, 15, 11]</t>
  </si>
  <si>
    <t>[47, 19, 15]</t>
  </si>
  <si>
    <t>[47, 19]</t>
  </si>
  <si>
    <t>[50, 54]</t>
  </si>
  <si>
    <t>[47]</t>
  </si>
  <si>
    <t>[48, 26]</t>
  </si>
  <si>
    <t>[48]</t>
  </si>
  <si>
    <t>[48, 27]</t>
  </si>
  <si>
    <t>[48, 27, 33]</t>
  </si>
  <si>
    <t>[49, 53, 57, 44]</t>
  </si>
  <si>
    <t>[49, 53, 57]</t>
  </si>
  <si>
    <t>[49]</t>
  </si>
  <si>
    <t>[50]</t>
  </si>
  <si>
    <t>[49, 53]</t>
  </si>
  <si>
    <t>[50, 56]</t>
  </si>
  <si>
    <t>[49, 53, 57, 46, 69]</t>
  </si>
  <si>
    <t>[49, 53, 57, 46]</t>
  </si>
  <si>
    <t>[49, 53, 57, 46, 70]</t>
  </si>
  <si>
    <t>[49, 53, 57, 46, 69, 66]</t>
  </si>
  <si>
    <t>[52, 47, 19, 14, 3]</t>
  </si>
  <si>
    <t>[52, 47, 19, 14]</t>
  </si>
  <si>
    <t>[52, 47, 19, 15, 11, 8]</t>
  </si>
  <si>
    <t>[52, 47, 19, 15, 11]</t>
  </si>
  <si>
    <t>[52, 47, 19, 15]</t>
  </si>
  <si>
    <t>[52, 47, 19]</t>
  </si>
  <si>
    <t>[52, 50, 54]</t>
  </si>
  <si>
    <t>[52, 47]</t>
  </si>
  <si>
    <t>[52, 48, 26]</t>
  </si>
  <si>
    <t>[52, 48]</t>
  </si>
  <si>
    <t>[52, 48, 27]</t>
  </si>
  <si>
    <t>[52, 48, 27, 33]</t>
  </si>
  <si>
    <t>[53, 57, 46, 69, 66, 74]</t>
  </si>
  <si>
    <t>[53, 57, 44]</t>
  </si>
  <si>
    <t>[53, 57]</t>
  </si>
  <si>
    <t>[52]</t>
  </si>
  <si>
    <t>[52, 50]</t>
  </si>
  <si>
    <t>[53]</t>
  </si>
  <si>
    <t>[53, 59]</t>
  </si>
  <si>
    <t>[53, 57, 46, 69]</t>
  </si>
  <si>
    <t>[53, 57, 46]</t>
  </si>
  <si>
    <t>[53, 57, 46, 70]</t>
  </si>
  <si>
    <t>[53, 57, 46, 69, 66]</t>
  </si>
  <si>
    <t>[54, 17, 19, 14, 3]</t>
  </si>
  <si>
    <t>[54, 17, 19, 14]</t>
  </si>
  <si>
    <t>[54, 17, 19, 15, 11, 8]</t>
  </si>
  <si>
    <t>[54, 17, 19, 15, 11]</t>
  </si>
  <si>
    <t>[54, 17, 19, 15]</t>
  </si>
  <si>
    <t>[54, 17, 19]</t>
  </si>
  <si>
    <t>[54]</t>
  </si>
  <si>
    <t>[54, 17]</t>
  </si>
  <si>
    <t>[55, 48, 26]</t>
  </si>
  <si>
    <t>[55, 48]</t>
  </si>
  <si>
    <t>[55, 48, 27]</t>
  </si>
  <si>
    <t>[55, 48, 27, 33]</t>
  </si>
  <si>
    <t>[56, 62, 66, 74]</t>
  </si>
  <si>
    <t>[55, 49, 53, 57, 44]</t>
  </si>
  <si>
    <t>[55, 49, 53, 57]</t>
  </si>
  <si>
    <t>[55]</t>
  </si>
  <si>
    <t>[55, 49]</t>
  </si>
  <si>
    <t>[55, 49, 53]</t>
  </si>
  <si>
    <t>[56]</t>
  </si>
  <si>
    <t>[56, 62]</t>
  </si>
  <si>
    <t>[56, 63]</t>
  </si>
  <si>
    <t>[56, 63, 70]</t>
  </si>
  <si>
    <t>[56, 62, 66]</t>
  </si>
  <si>
    <t>[58, 52, 47, 19, 14, 3]</t>
  </si>
  <si>
    <t>[58, 52, 47, 19, 14]</t>
  </si>
  <si>
    <t>[58, 52, 47, 19, 15, 11, 8]</t>
  </si>
  <si>
    <t>[58, 52, 47, 19, 15, 11]</t>
  </si>
  <si>
    <t>[58, 52, 47, 19, 15]</t>
  </si>
  <si>
    <t>[58, 52, 47, 19]</t>
  </si>
  <si>
    <t>[58, 52, 50, 54]</t>
  </si>
  <si>
    <t>[58, 52, 47]</t>
  </si>
  <si>
    <t>[58, 52, 48, 26]</t>
  </si>
  <si>
    <t>[58, 52, 48]</t>
  </si>
  <si>
    <t>[57, 44, 40]</t>
  </si>
  <si>
    <t>[57, 44, 40, 33]</t>
  </si>
  <si>
    <t>[57, 46, 69, 66, 74]</t>
  </si>
  <si>
    <t>[57, 44]</t>
  </si>
  <si>
    <t>[57]</t>
  </si>
  <si>
    <t>[58, 52]</t>
  </si>
  <si>
    <t>[58]</t>
  </si>
  <si>
    <t>[58, 52, 50]</t>
  </si>
  <si>
    <t>[59]</t>
  </si>
  <si>
    <t>[57, 46, 69]</t>
  </si>
  <si>
    <t>[57, 46]</t>
  </si>
  <si>
    <t>[57, 46, 70]</t>
  </si>
  <si>
    <t>[57, 46, 69, 66]</t>
  </si>
  <si>
    <t>[60, 54, 17, 19, 14, 3]</t>
  </si>
  <si>
    <t>[60, 54, 17, 19, 14]</t>
  </si>
  <si>
    <t>[62, 66, 74, 38, 35]</t>
  </si>
  <si>
    <t>[60, 54, 17, 19, 15, 11]</t>
  </si>
  <si>
    <t>[60, 54, 17, 19, 15]</t>
  </si>
  <si>
    <t>[60, 54, 17, 19]</t>
  </si>
  <si>
    <t>[60, 54]</t>
  </si>
  <si>
    <t>[60, 54, 17]</t>
  </si>
  <si>
    <t>[60, 55, 48, 26]</t>
  </si>
  <si>
    <t>[60, 55, 48]</t>
  </si>
  <si>
    <t>[62, 66, 74, 38]</t>
  </si>
  <si>
    <t>[62, 66, 74]</t>
  </si>
  <si>
    <t>[61, 57, 44]</t>
  </si>
  <si>
    <t>[61, 57]</t>
  </si>
  <si>
    <t>[60, 55]</t>
  </si>
  <si>
    <t>[61, 58]</t>
  </si>
  <si>
    <t>[60]</t>
  </si>
  <si>
    <t>[61]</t>
  </si>
  <si>
    <t>[62]</t>
  </si>
  <si>
    <t>[63]</t>
  </si>
  <si>
    <t>[63, 70]</t>
  </si>
  <si>
    <t>[62, 66]</t>
  </si>
  <si>
    <t>[66, 74, 38, 35, 5]</t>
  </si>
  <si>
    <t>[64, 60, 54, 17, 19, 14]</t>
  </si>
  <si>
    <t>[66, 74, 38, 35]</t>
  </si>
  <si>
    <t>[65, 70, 71, 40, 31]</t>
  </si>
  <si>
    <t>[65, 67, 43, 26, 23]</t>
  </si>
  <si>
    <t>[64, 60, 54, 17, 19]</t>
  </si>
  <si>
    <t>[64, 60, 54]</t>
  </si>
  <si>
    <t>[64, 60, 54, 17]</t>
  </si>
  <si>
    <t>[65, 67, 43, 26]</t>
  </si>
  <si>
    <t>[65, 67, 43]</t>
  </si>
  <si>
    <t>[65, 70, 71, 40]</t>
  </si>
  <si>
    <t>[66, 74, 38]</t>
  </si>
  <si>
    <t>[66, 74]</t>
  </si>
  <si>
    <t>[65, 70, 71]</t>
  </si>
  <si>
    <t>[65, 67]</t>
  </si>
  <si>
    <t>[65, 67, 45, 58, 52]</t>
  </si>
  <si>
    <t>[65, 67, 45, 58]</t>
  </si>
  <si>
    <t>[64, 60]</t>
  </si>
  <si>
    <t>[65, 67, 45]</t>
  </si>
  <si>
    <t>[64]</t>
  </si>
  <si>
    <t>[65]</t>
  </si>
  <si>
    <t>[65, 70]</t>
  </si>
  <si>
    <t>[66]</t>
  </si>
  <si>
    <t>[69, 66, 74, 38, 35, 5]</t>
  </si>
  <si>
    <t>[68, 60, 54, 17, 19, 14]</t>
  </si>
  <si>
    <t>[69, 66, 74, 38, 35]</t>
  </si>
  <si>
    <t>[70, 71, 40, 31]</t>
  </si>
  <si>
    <t>[67, 43, 26, 23]</t>
  </si>
  <si>
    <t>[68, 60, 54, 17, 19]</t>
  </si>
  <si>
    <t>[68, 60, 54]</t>
  </si>
  <si>
    <t>[68, 60, 54, 17]</t>
  </si>
  <si>
    <t>[67, 43, 26]</t>
  </si>
  <si>
    <t>[67, 43]</t>
  </si>
  <si>
    <t>[70, 71, 40]</t>
  </si>
  <si>
    <t>[69, 66, 74, 38]</t>
  </si>
  <si>
    <t>[69, 66, 74]</t>
  </si>
  <si>
    <t>[70, 71]</t>
  </si>
  <si>
    <t>[67]</t>
  </si>
  <si>
    <t>[67, 45, 58, 52]</t>
  </si>
  <si>
    <t>[67, 45, 58]</t>
  </si>
  <si>
    <t>[68, 60]</t>
  </si>
  <si>
    <t>[67, 45]</t>
  </si>
  <si>
    <t>[68]</t>
  </si>
  <si>
    <t>[69]</t>
  </si>
  <si>
    <t>[70]</t>
  </si>
  <si>
    <t>[69, 66]</t>
  </si>
  <si>
    <t>[73, 74, 38, 35, 5]</t>
  </si>
  <si>
    <t>[73, 74, 38, 35, 5, 1]</t>
  </si>
  <si>
    <t>[73, 74, 38, 35]</t>
  </si>
  <si>
    <t>[71, 40, 31]</t>
  </si>
  <si>
    <t>[72, 68, 60, 54, 17, 19]</t>
  </si>
  <si>
    <t>[72, 68, 60, 54]</t>
  </si>
  <si>
    <t>[72, 68, 60, 54, 17]</t>
  </si>
  <si>
    <t>[72, 67, 43, 26]</t>
  </si>
  <si>
    <t>[72, 67, 43]</t>
  </si>
  <si>
    <t>[71, 40]</t>
  </si>
  <si>
    <t>[73, 74, 38]</t>
  </si>
  <si>
    <t>[73, 74]</t>
  </si>
  <si>
    <t>[71]</t>
  </si>
  <si>
    <t>[72, 67]</t>
  </si>
  <si>
    <t>[72, 67, 45, 58, 52]</t>
  </si>
  <si>
    <t>[72, 67, 45, 58]</t>
  </si>
  <si>
    <t>[72, 68, 60]</t>
  </si>
  <si>
    <t>[72, 67, 45]</t>
  </si>
  <si>
    <t>[72, 68]</t>
  </si>
  <si>
    <t>[72, 69]</t>
  </si>
  <si>
    <t>[72]</t>
  </si>
  <si>
    <t>[73]</t>
  </si>
  <si>
    <t>[74, 38, 35, 5]</t>
  </si>
  <si>
    <t>[74, 38, 35, 5, 1]</t>
  </si>
  <si>
    <t>[74, 38, 35]</t>
  </si>
  <si>
    <t>[76, 71, 40, 31]</t>
  </si>
  <si>
    <t>[75, 64, 60, 54, 17, 19]</t>
  </si>
  <si>
    <t>[75, 64, 60, 54]</t>
  </si>
  <si>
    <t>[75, 64, 60, 54, 17]</t>
  </si>
  <si>
    <t>[76, 72, 67, 43, 26]</t>
  </si>
  <si>
    <t>[76, 72, 67, 43]</t>
  </si>
  <si>
    <t>[76, 71, 40]</t>
  </si>
  <si>
    <t>[74, 38]</t>
  </si>
  <si>
    <t>[74]</t>
  </si>
  <si>
    <t>[76, 71]</t>
  </si>
  <si>
    <t>[76, 72, 67]</t>
  </si>
  <si>
    <t>[76, 72, 67, 45, 58, 52]</t>
  </si>
  <si>
    <t>[76, 72, 67, 45, 58]</t>
  </si>
  <si>
    <t>[75, 64, 60]</t>
  </si>
  <si>
    <t>[76, 72, 67, 45]</t>
  </si>
  <si>
    <t>[75, 64]</t>
  </si>
  <si>
    <t>[75]</t>
  </si>
  <si>
    <t>[76, 72]</t>
  </si>
  <si>
    <t>[76]</t>
  </si>
  <si>
    <t>[61, 57, 44, 40]</t>
  </si>
  <si>
    <t>[2, 6, 9, 13, 25]</t>
  </si>
  <si>
    <t>[2, 6, 9, 13, 25, 28]</t>
  </si>
  <si>
    <t>[2, 6, 9, 13, 25, 29]</t>
  </si>
  <si>
    <t>[2, 6, 9, 13, 25, 30]</t>
  </si>
  <si>
    <t>[1, 4, 16, 20, 18]</t>
  </si>
  <si>
    <t>[2, 6, 9, 13, 25, 28, 45]</t>
  </si>
  <si>
    <t>[4, 15, 13, 25, 28, 46, 69]</t>
  </si>
  <si>
    <t>[4, 15, 13, 25, 28, 46]</t>
  </si>
  <si>
    <t>[6, 9, 13, 24, 20]</t>
  </si>
  <si>
    <t>[6, 9, 13, 24]</t>
  </si>
  <si>
    <t>[6, 9, 13, 25]</t>
  </si>
  <si>
    <t>[6, 9, 13, 25, 28]</t>
  </si>
  <si>
    <t>[6, 9, 13, 25, 29]</t>
  </si>
  <si>
    <t>[6, 9, 13, 25, 30]</t>
  </si>
  <si>
    <t>[6, 9, 13, 25, 28, 45]</t>
  </si>
  <si>
    <t>[8, 5, 1]</t>
  </si>
  <si>
    <t>[9, 13, 24, 20]</t>
  </si>
  <si>
    <t>[9, 13, 24]</t>
  </si>
  <si>
    <t>[9, 13, 25]</t>
  </si>
  <si>
    <t>[9, 13, 25, 28]</t>
  </si>
  <si>
    <t>[9, 13, 25, 29]</t>
  </si>
  <si>
    <t>[9, 13, 25, 30]</t>
  </si>
  <si>
    <t>[9, 13, 25, 28, 45]</t>
  </si>
  <si>
    <t>[9, 13, 25, 28, 45, 59]</t>
  </si>
  <si>
    <t>[9, 13, 25, 28, 46, 69]</t>
  </si>
  <si>
    <t>[9, 13, 25, 28, 46]</t>
  </si>
  <si>
    <t>[13, 24, 20]</t>
  </si>
  <si>
    <t>[13, 24]</t>
  </si>
  <si>
    <t>[13, 25, 28, 44]</t>
  </si>
  <si>
    <t>[13, 25, 28, 46, 70]</t>
  </si>
  <si>
    <t>[13, 25, 28, 46, 69, 66]</t>
  </si>
  <si>
    <t>[15, 13, 25, 28, 44]</t>
  </si>
  <si>
    <t>[15, 13, 25, 28, 46, 70]</t>
  </si>
  <si>
    <t>[15, 13, 25, 28, 46, 69, 66]</t>
  </si>
  <si>
    <t>[33, 35, 5, 1]</t>
  </si>
  <si>
    <t>[34, 41, 45, 58]</t>
  </si>
  <si>
    <t>[37, 39, 75, 64, 60, 54]</t>
  </si>
  <si>
    <t>[37, 39, 75, 64, 60]</t>
  </si>
  <si>
    <t>[41, 43, 26, 23]</t>
  </si>
  <si>
    <t>[41, 45, 58, 52, 47, 19]</t>
  </si>
  <si>
    <t>[49, 53, 57, 46, 69, 66, 74]</t>
  </si>
  <si>
    <t>[72, 67, 43, 26, 23]</t>
  </si>
  <si>
    <t>[76, 72, 67, 43, 26, 23]</t>
  </si>
  <si>
    <t>[2, 7, 36]</t>
  </si>
  <si>
    <t>[2, 7, 36, 34]</t>
  </si>
  <si>
    <t>[3, 2, 7, 36]</t>
  </si>
  <si>
    <t>[3, 2, 7, 36, 34]</t>
  </si>
  <si>
    <t>[4, 15, 13, 25, 28, 45]</t>
  </si>
  <si>
    <t>[7, 36]</t>
  </si>
  <si>
    <t>[7, 36, 34]</t>
  </si>
  <si>
    <t>[6, 9, 13, 25, 29, 50]</t>
  </si>
  <si>
    <t>[9, 13, 25, 29, 50]</t>
  </si>
  <si>
    <t>[13, 25, 29, 50]</t>
  </si>
  <si>
    <t>[15, 13, 25, 28, 45]</t>
  </si>
  <si>
    <t>[22, 49, 53, 57, 46]</t>
  </si>
  <si>
    <t>[22, 49, 53, 57, 46, 70]</t>
  </si>
  <si>
    <t>[25, 29, 50]</t>
  </si>
  <si>
    <t>[34, 42, 72, 68]</t>
  </si>
  <si>
    <t>[34, 42, 72, 69]</t>
  </si>
  <si>
    <t>[34, 42, 72]</t>
  </si>
  <si>
    <t>[36, 32, 29, 47]</t>
  </si>
  <si>
    <t>[36, 34]</t>
  </si>
  <si>
    <t>[36, 34, 41]</t>
  </si>
  <si>
    <t>[36, 34, 41, 45, 58]</t>
  </si>
  <si>
    <t>[36, 34, 41, 45]</t>
  </si>
  <si>
    <t>[40, 33, 35, 5, 1]</t>
  </si>
  <si>
    <t>[42, 72, 68]</t>
  </si>
  <si>
    <t>[42, 72, 69]</t>
  </si>
  <si>
    <t>[42, 72]</t>
  </si>
  <si>
    <t>TTT (only road network)</t>
  </si>
  <si>
    <t>Do nothing (min)</t>
  </si>
  <si>
    <t>With project (min)</t>
  </si>
  <si>
    <t>Diff (min)</t>
  </si>
  <si>
    <t>Diff (hr)</t>
  </si>
  <si>
    <t>Diff (Bath)</t>
  </si>
  <si>
    <t>NPV (Bath)</t>
  </si>
  <si>
    <t>Value of time</t>
  </si>
  <si>
    <t>100 Bt/hr</t>
  </si>
  <si>
    <t>Do nothing (hr)</t>
  </si>
  <si>
    <t>Do nothing (Bath)</t>
  </si>
  <si>
    <t>With project (hr)</t>
  </si>
  <si>
    <t>With project (Bath)</t>
  </si>
  <si>
    <r>
      <t>NPV</t>
    </r>
    <r>
      <rPr>
        <vertAlign val="subscript"/>
        <sz val="11"/>
        <color theme="1"/>
        <rFont val="Calibri"/>
        <family val="2"/>
        <scheme val="minor"/>
      </rPr>
      <t>With project - Do nothing</t>
    </r>
  </si>
  <si>
    <t>i</t>
  </si>
  <si>
    <t>With Project</t>
  </si>
  <si>
    <t>Do nothing</t>
  </si>
  <si>
    <t>NPV1-NPV2</t>
  </si>
  <si>
    <t>[2, 6, 10]</t>
  </si>
  <si>
    <t>[2, 6, 10, 34]</t>
  </si>
  <si>
    <t>[2, 6, 9, 13, 25, 29, 50]</t>
  </si>
  <si>
    <t>[2, 7, 37, 39, 75, 65]</t>
  </si>
  <si>
    <t>[3, 2, 6, 10]</t>
  </si>
  <si>
    <t>[3, 2, 6, 10, 34]</t>
  </si>
  <si>
    <t>[4, 15, 13, 25, 28, 45, 59]</t>
  </si>
  <si>
    <t>[6, 10]</t>
  </si>
  <si>
    <t>[6, 10, 34]</t>
  </si>
  <si>
    <t>[7, 37, 39, 75, 65]</t>
  </si>
  <si>
    <t>[15, 13, 25, 28, 45, 59]</t>
  </si>
  <si>
    <t>[32, 28]</t>
  </si>
  <si>
    <t>[32, 30]</t>
  </si>
  <si>
    <t>[32, 28, 45]</t>
  </si>
  <si>
    <t>[32, 28, 45, 59]</t>
  </si>
  <si>
    <t>[37, 39, 75, 64, 60, 54, 17]</t>
  </si>
  <si>
    <t>[36, 32, 28]</t>
  </si>
  <si>
    <t>[36, 32, 30]</t>
  </si>
  <si>
    <t>[36, 32, 28, 45]</t>
  </si>
  <si>
    <t>[37, 39, 75, 65]</t>
  </si>
  <si>
    <t>[39, 75, 65, 67]</t>
  </si>
  <si>
    <t>[39, 75, 65, 67, 45, 58, 52]</t>
  </si>
  <si>
    <t>[39, 75, 65, 67, 45, 58]</t>
  </si>
  <si>
    <t>[39, 75, 65, 67, 45]</t>
  </si>
  <si>
    <t>[39, 75, 65]</t>
  </si>
  <si>
    <t>[41, 45, 59]</t>
  </si>
  <si>
    <t>[75, 65, 67, 43, 26, 23]</t>
  </si>
  <si>
    <t>[75, 65, 67, 43, 26]</t>
  </si>
  <si>
    <t>[75, 65, 67, 43]</t>
  </si>
  <si>
    <t>[75, 65, 67]</t>
  </si>
  <si>
    <t>[75, 65, 67, 45, 58, 52]</t>
  </si>
  <si>
    <t>[75, 65, 67, 45, 58]</t>
  </si>
  <si>
    <t>[75, 65, 67, 45]</t>
  </si>
  <si>
    <t>[75, 65]</t>
  </si>
  <si>
    <t>[2, 7, 36, 32]</t>
  </si>
  <si>
    <t>[2, 7, 36, 32, 28]</t>
  </si>
  <si>
    <t>[1, 4, 16, 22]</t>
  </si>
  <si>
    <t>[2, 7, 36, 32, 30]</t>
  </si>
  <si>
    <t>[2, 7, 36, 32, 28, 45]</t>
  </si>
  <si>
    <t>[6, 9, 12, 16, 20]</t>
  </si>
  <si>
    <t>[6, 9, 12, 16]</t>
  </si>
  <si>
    <t>[7, 36, 32]</t>
  </si>
  <si>
    <t>[7, 36, 32, 28]</t>
  </si>
  <si>
    <t>[7, 36, 32, 29]</t>
  </si>
  <si>
    <t>[7, 36, 32, 30]</t>
  </si>
  <si>
    <t>[7, 36, 32, 29, 50]</t>
  </si>
  <si>
    <t>[7, 36, 32, 28, 45]</t>
  </si>
  <si>
    <t>[9, 12, 16, 20]</t>
  </si>
  <si>
    <t>[9, 12, 16]</t>
  </si>
  <si>
    <t>[9, 12, 16, 20, 18]</t>
  </si>
  <si>
    <t>[12, 16, 20]</t>
  </si>
  <si>
    <t>[12, 16]</t>
  </si>
  <si>
    <t>[12, 16, 20, 18]</t>
  </si>
  <si>
    <t>[20, 18, 56, 63]</t>
  </si>
  <si>
    <t>[20, 18, 56, 63, 70]</t>
  </si>
  <si>
    <t>[36, 32, 29, 50, 54]</t>
  </si>
  <si>
    <t>[36, 32, 29, 50]</t>
  </si>
  <si>
    <t>[1, 4, 15]</t>
  </si>
  <si>
    <t>[1, 4, 15, 13]</t>
  </si>
  <si>
    <t>[4, 16, 22, 49, 53]</t>
  </si>
  <si>
    <t>[7, 36, 32, 29, 50, 54]</t>
  </si>
  <si>
    <t>[10, 32]</t>
  </si>
  <si>
    <t>[10, 32, 28]</t>
  </si>
  <si>
    <t>[10, 32, 29]</t>
  </si>
  <si>
    <t>[10, 32, 30]</t>
  </si>
  <si>
    <t>[10, 32, 28, 45]</t>
  </si>
  <si>
    <t>[10, 32, 28, 45, 59]</t>
  </si>
  <si>
    <t>[10, 32, 28, 46, 69]</t>
  </si>
  <si>
    <t>[10, 32, 28, 46]</t>
  </si>
  <si>
    <t>[16, 22, 49, 53]</t>
  </si>
  <si>
    <t>[32, 28, 46, 69]</t>
  </si>
  <si>
    <t>[32, 28, 46]</t>
  </si>
  <si>
    <t>[2, 6, 10, 32]</t>
  </si>
  <si>
    <t>[2, 6, 10, 32, 28]</t>
  </si>
  <si>
    <t>[1, 4, 16, 22, 49]</t>
  </si>
  <si>
    <t>[2, 6, 10, 32, 28, 45]</t>
  </si>
  <si>
    <t>[1, 4, 16, 20, 18, 56]</t>
  </si>
  <si>
    <t>[2, 6, 10, 32, 28, 46]</t>
  </si>
  <si>
    <t>[2, 6, 10, 34, 42]</t>
  </si>
  <si>
    <t>[4, 16, 20, 18, 56, 62]</t>
  </si>
  <si>
    <t>[3, 2, 6, 10, 34, 42]</t>
  </si>
  <si>
    <t>[6, 10, 32, 29, 50, 54]</t>
  </si>
  <si>
    <t>[6, 10, 32]</t>
  </si>
  <si>
    <t>[6, 10, 32, 28]</t>
  </si>
  <si>
    <t>[6, 10, 32, 29]</t>
  </si>
  <si>
    <t>[6, 10, 32, 30]</t>
  </si>
  <si>
    <t>[6, 10, 32, 29, 50]</t>
  </si>
  <si>
    <t>[6, 10, 32, 28, 45]</t>
  </si>
  <si>
    <t>[6, 10, 32, 28, 45, 59]</t>
  </si>
  <si>
    <t>[6, 10, 32, 28, 46]</t>
  </si>
  <si>
    <t>[6, 10, 34, 42]</t>
  </si>
  <si>
    <t>[10, 32, 29, 50, 54]</t>
  </si>
  <si>
    <t>[10, 32, 29, 50]</t>
  </si>
  <si>
    <t>[16, 20, 18, 56, 62]</t>
  </si>
  <si>
    <t>[16, 20, 18, 56, 62, 66]</t>
  </si>
  <si>
    <t>[36, 32, 28, 45, 59]</t>
  </si>
  <si>
    <t>[36, 32, 28, 46]</t>
  </si>
  <si>
    <t>[36, 34, 42]</t>
  </si>
  <si>
    <t>[41, 46, 69]</t>
  </si>
  <si>
    <t>[41, 46]</t>
  </si>
  <si>
    <t>[57, 44, 40, 33, 35]</t>
  </si>
  <si>
    <t>[57, 44, 40, 31]</t>
  </si>
  <si>
    <t>[2, 6, 9, 12]</t>
  </si>
  <si>
    <t>[2, 6, 9, 13, 24, 20]</t>
  </si>
  <si>
    <t>[2, 6, 9, 13, 24]</t>
  </si>
  <si>
    <t>[2, 7, 37, 39, 76, 71]</t>
  </si>
  <si>
    <t>[2, 6, 9, 13, 25, 28, 45, 59]</t>
  </si>
  <si>
    <t>[2, 6, 9, 13, 25, 28, 46]</t>
  </si>
  <si>
    <t>[3, 2, 7, 37, 39, 76, 71]</t>
  </si>
  <si>
    <t>[4, 15, 13, 25, 30]</t>
  </si>
  <si>
    <t>[7, 37, 39, 76, 71]</t>
  </si>
  <si>
    <t>[6, 9, 13, 25, 28, 45, 59]</t>
  </si>
  <si>
    <t>[6, 9, 13, 25, 28, 46]</t>
  </si>
  <si>
    <t>[15, 13, 25, 30]</t>
  </si>
  <si>
    <t>[34, 41, 45, 58, 52, 50, 54]</t>
  </si>
  <si>
    <t>[34, 41, 45, 58, 52, 47]</t>
  </si>
  <si>
    <t>[34, 41, 45, 58, 52]</t>
  </si>
  <si>
    <t>[34, 41, 45, 58, 52, 50]</t>
  </si>
  <si>
    <t>[34, 41, 45, 59]</t>
  </si>
  <si>
    <t>[34, 41, 46, 69]</t>
  </si>
  <si>
    <t>[34, 41, 46]</t>
  </si>
  <si>
    <t>[37, 39, 76, 71]</t>
  </si>
  <si>
    <t>[37, 39, 75, 65, 67]</t>
  </si>
  <si>
    <t>[37, 39, 75, 65, 67, 45, 58, 52]</t>
  </si>
  <si>
    <t>[37, 39, 75, 65, 67, 45, 58]</t>
  </si>
  <si>
    <t>[37, 39, 75, 65, 67, 45]</t>
  </si>
  <si>
    <t>[39, 75, 65, 67, 43, 26]</t>
  </si>
  <si>
    <t>[39, 75, 65, 67, 43]</t>
  </si>
  <si>
    <t>[1, 4, 15, 13, 25]</t>
  </si>
  <si>
    <t>[1, 4, 16, 22, 49, 53, 57]</t>
  </si>
  <si>
    <t>[1, 4, 16, 22, 49, 53]</t>
  </si>
  <si>
    <t>[1, 4, 16, 20, 18, 56, 62]</t>
  </si>
  <si>
    <t>[1, 4, 16, 20, 18, 56, 63]</t>
  </si>
  <si>
    <t>[4, 16, 22, 49, 53, 57, 44]</t>
  </si>
  <si>
    <t>[4, 16, 22, 49, 53, 57]</t>
  </si>
  <si>
    <t>[4, 16, 20, 18, 56, 63]</t>
  </si>
  <si>
    <t>[4, 16, 20, 18, 56, 63, 70]</t>
  </si>
  <si>
    <t>[6, 9, 12, 16, 20, 18]</t>
  </si>
  <si>
    <t>[7, 37, 39, 76, 72, 68]</t>
  </si>
  <si>
    <t>[9, 12, 16, 22]</t>
  </si>
  <si>
    <t>[9, 12, 16, 20, 18, 56]</t>
  </si>
  <si>
    <t>[12, 16, 22]</t>
  </si>
  <si>
    <t>[12, 16, 20, 18, 56]</t>
  </si>
  <si>
    <t>[16, 22, 49, 53, 57, 44]</t>
  </si>
  <si>
    <t>[16, 22, 49, 53, 57]</t>
  </si>
  <si>
    <t>[16, 20, 18, 56, 63]</t>
  </si>
  <si>
    <t>[16, 20, 18, 56, 63, 70]</t>
  </si>
  <si>
    <t>[37, 39, 76, 72, 68]</t>
  </si>
  <si>
    <t>[39, 76, 72, 68, 60, 54]</t>
  </si>
  <si>
    <t>[39, 76, 72, 68, 60, 54, 17]</t>
  </si>
  <si>
    <t>[39, 76, 72, 68, 60, 55]</t>
  </si>
  <si>
    <t>[39, 76, 72, 68, 60]</t>
  </si>
  <si>
    <t>[39, 76, 72, 68]</t>
  </si>
  <si>
    <t>[48, 26, 23, 11, 8]</t>
  </si>
  <si>
    <t>[48, 26, 23, 11]</t>
  </si>
  <si>
    <t>[48, 26, 23]</t>
  </si>
  <si>
    <t>[50, 56, 62, 66, 74]</t>
  </si>
  <si>
    <t>[50, 56, 62]</t>
  </si>
  <si>
    <t>[50, 56, 62, 66]</t>
  </si>
  <si>
    <t>[52, 48, 26, 23, 11, 8]</t>
  </si>
  <si>
    <t>[52, 48, 26, 23, 11]</t>
  </si>
  <si>
    <t>[52, 48, 26, 23]</t>
  </si>
  <si>
    <t>[57, 43, 26, 23]</t>
  </si>
  <si>
    <t>[57, 43, 26]</t>
  </si>
  <si>
    <t>[57, 43]</t>
  </si>
  <si>
    <t>[64, 60, 55]</t>
  </si>
  <si>
    <t>[68, 60, 55]</t>
  </si>
  <si>
    <t>[72, 68, 60, 55]</t>
  </si>
  <si>
    <t>[76, 72, 68, 60, 54, 17, 19]</t>
  </si>
  <si>
    <t>[76, 72, 68, 60, 54]</t>
  </si>
  <si>
    <t>[76, 72, 68, 60, 54, 17]</t>
  </si>
  <si>
    <t>[76, 72, 68, 60, 55]</t>
  </si>
  <si>
    <t>[76, 72, 68, 60]</t>
  </si>
  <si>
    <t>[76, 72, 68]</t>
  </si>
  <si>
    <t>Do Nothing</t>
  </si>
  <si>
    <t>With Project - Do Nothing</t>
  </si>
  <si>
    <t>With project - Do nothing</t>
  </si>
  <si>
    <t>Construction Cost</t>
  </si>
  <si>
    <t>Link</t>
  </si>
  <si>
    <t>init_node</t>
  </si>
  <si>
    <t>term_node</t>
  </si>
  <si>
    <t>length</t>
  </si>
  <si>
    <t>LRT Link</t>
  </si>
  <si>
    <t>Bath/km</t>
  </si>
  <si>
    <t>Bike Lane</t>
  </si>
  <si>
    <t>LRT Lane/Route</t>
  </si>
  <si>
    <t>Bath</t>
  </si>
  <si>
    <t>With Project - Do nothing</t>
  </si>
  <si>
    <t>74 km</t>
  </si>
  <si>
    <t>144 km</t>
  </si>
  <si>
    <t>i = IRR when NPV1-NPV2 = 0</t>
  </si>
  <si>
    <t>Do nothing NPV (Bath)</t>
  </si>
  <si>
    <t>With project NPV (Bath)</t>
  </si>
  <si>
    <t>Benefit</t>
  </si>
  <si>
    <t>Benefit/Cost</t>
  </si>
  <si>
    <t>หา IRR</t>
  </si>
  <si>
    <t>With Project NPV (Bath)</t>
  </si>
  <si>
    <t>Do Nothing NPV (Bath)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</si>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</sst>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0" xfId="0" applyFont="1" applyFill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4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4" borderId="4" xfId="0" applyFont="1" applyFill="1" applyBorder="1"/>
    <xf numFmtId="3" fontId="2" fillId="4" borderId="0" xfId="0" applyNumberFormat="1" applyFont="1" applyFill="1"/>
    <xf numFmtId="0" fontId="2" fillId="4" borderId="5" xfId="0" applyFont="1" applyFill="1" applyBorder="1"/>
    <xf numFmtId="0" fontId="2" fillId="4" borderId="0" xfId="0" applyFont="1" applyFill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15AB"/>
      <color rgb="FFDDB1B1"/>
      <color rgb="FFDBB9B9"/>
      <color rgb="FFD8A4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Link Travel Time in User Equilibrium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'...'!$D$3</c:f>
              <c:strCache>
                <c:ptCount val="1"/>
                <c:pt idx="0">
                  <c:v>With Project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'...'!$A$4:$A$79</c:f>
              <c:numCache>
                <c:formatCode>General</c:formatCode>
                <c:ptCount val="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</c:numCache>
            </c:numRef>
          </c:xVal>
          <c:yVal>
            <c:numRef>
              <c:f>'...'!$Q$4:$Q$79</c:f>
              <c:numCache>
                <c:formatCode>General</c:formatCode>
                <c:ptCount val="76"/>
                <c:pt idx="0">
                  <c:v>0.14526666666666666</c:v>
                </c:pt>
                <c:pt idx="1">
                  <c:v>17.41353333333333</c:v>
                </c:pt>
                <c:pt idx="2">
                  <c:v>0.1</c:v>
                </c:pt>
                <c:pt idx="3">
                  <c:v>22.575083333333335</c:v>
                </c:pt>
                <c:pt idx="4">
                  <c:v>6.6666666666666666E-2</c:v>
                </c:pt>
                <c:pt idx="5">
                  <c:v>4.898133333333333</c:v>
                </c:pt>
                <c:pt idx="6">
                  <c:v>0.81889999999999996</c:v>
                </c:pt>
                <c:pt idx="7">
                  <c:v>6.6666666666666666E-2</c:v>
                </c:pt>
                <c:pt idx="8">
                  <c:v>0.37059999999999998</c:v>
                </c:pt>
                <c:pt idx="9">
                  <c:v>4.6252666666666666</c:v>
                </c:pt>
                <c:pt idx="10">
                  <c:v>3.3333333333333333E-2</c:v>
                </c:pt>
                <c:pt idx="11">
                  <c:v>6.9316666666666665E-2</c:v>
                </c:pt>
                <c:pt idx="12">
                  <c:v>5.0479666666666665</c:v>
                </c:pt>
                <c:pt idx="13">
                  <c:v>8.3333333333333329E-2</c:v>
                </c:pt>
                <c:pt idx="14">
                  <c:v>6.6666666666666666E-2</c:v>
                </c:pt>
                <c:pt idx="15">
                  <c:v>5.3276833333333338</c:v>
                </c:pt>
                <c:pt idx="16">
                  <c:v>0.05</c:v>
                </c:pt>
                <c:pt idx="17">
                  <c:v>3.3333333333333333E-2</c:v>
                </c:pt>
                <c:pt idx="18">
                  <c:v>3.3333333333333333E-2</c:v>
                </c:pt>
                <c:pt idx="19">
                  <c:v>9.5533333333333331E-2</c:v>
                </c:pt>
                <c:pt idx="20">
                  <c:v>0.16666666666666666</c:v>
                </c:pt>
                <c:pt idx="21">
                  <c:v>9.5533333333333331E-2</c:v>
                </c:pt>
                <c:pt idx="22">
                  <c:v>8.3333333333333329E-2</c:v>
                </c:pt>
                <c:pt idx="23">
                  <c:v>0.34323333333333333</c:v>
                </c:pt>
                <c:pt idx="24">
                  <c:v>0.18509999999999999</c:v>
                </c:pt>
                <c:pt idx="25">
                  <c:v>0.05</c:v>
                </c:pt>
                <c:pt idx="26">
                  <c:v>8.3333333333333329E-2</c:v>
                </c:pt>
                <c:pt idx="27">
                  <c:v>0.12155000000000001</c:v>
                </c:pt>
                <c:pt idx="28">
                  <c:v>0.22286666666666666</c:v>
                </c:pt>
                <c:pt idx="29">
                  <c:v>0.20683333333333334</c:v>
                </c:pt>
                <c:pt idx="30">
                  <c:v>0.1</c:v>
                </c:pt>
                <c:pt idx="31">
                  <c:v>1.00695</c:v>
                </c:pt>
                <c:pt idx="32">
                  <c:v>0.1</c:v>
                </c:pt>
                <c:pt idx="33">
                  <c:v>0.9903333333333334</c:v>
                </c:pt>
                <c:pt idx="34">
                  <c:v>6.6666666666666666E-2</c:v>
                </c:pt>
                <c:pt idx="35">
                  <c:v>8.7012999999999998</c:v>
                </c:pt>
                <c:pt idx="36">
                  <c:v>9.3100000000000002E-2</c:v>
                </c:pt>
                <c:pt idx="37">
                  <c:v>0.05</c:v>
                </c:pt>
                <c:pt idx="38">
                  <c:v>9.3493166666666649</c:v>
                </c:pt>
                <c:pt idx="39">
                  <c:v>6.6666666666666666E-2</c:v>
                </c:pt>
                <c:pt idx="40">
                  <c:v>0.13708333333333333</c:v>
                </c:pt>
                <c:pt idx="41">
                  <c:v>6.6683333333333344E-2</c:v>
                </c:pt>
                <c:pt idx="42">
                  <c:v>0.1</c:v>
                </c:pt>
                <c:pt idx="43">
                  <c:v>8.3333333333333329E-2</c:v>
                </c:pt>
                <c:pt idx="44">
                  <c:v>5.1749999999999997E-2</c:v>
                </c:pt>
                <c:pt idx="45">
                  <c:v>0.05</c:v>
                </c:pt>
                <c:pt idx="46">
                  <c:v>8.3333333333333329E-2</c:v>
                </c:pt>
                <c:pt idx="47">
                  <c:v>6.6666666666666666E-2</c:v>
                </c:pt>
                <c:pt idx="48">
                  <c:v>3.3333333333333333E-2</c:v>
                </c:pt>
                <c:pt idx="49">
                  <c:v>0.05</c:v>
                </c:pt>
                <c:pt idx="50">
                  <c:v>0.13333333333333333</c:v>
                </c:pt>
                <c:pt idx="51">
                  <c:v>3.3333333333333333E-2</c:v>
                </c:pt>
                <c:pt idx="52">
                  <c:v>3.3333333333333333E-2</c:v>
                </c:pt>
                <c:pt idx="53">
                  <c:v>3.3333333333333333E-2</c:v>
                </c:pt>
                <c:pt idx="54">
                  <c:v>0.05</c:v>
                </c:pt>
                <c:pt idx="55">
                  <c:v>6.6666666666666666E-2</c:v>
                </c:pt>
                <c:pt idx="56">
                  <c:v>0.05</c:v>
                </c:pt>
                <c:pt idx="57">
                  <c:v>3.3616666666666663E-2</c:v>
                </c:pt>
                <c:pt idx="58">
                  <c:v>6.6666666666666666E-2</c:v>
                </c:pt>
                <c:pt idx="59">
                  <c:v>6.6666666666666666E-2</c:v>
                </c:pt>
                <c:pt idx="60">
                  <c:v>6.6666666666666666E-2</c:v>
                </c:pt>
                <c:pt idx="61">
                  <c:v>0.1</c:v>
                </c:pt>
                <c:pt idx="62">
                  <c:v>8.3333333333333329E-2</c:v>
                </c:pt>
                <c:pt idx="63">
                  <c:v>0.1192</c:v>
                </c:pt>
                <c:pt idx="64">
                  <c:v>3.6333333333333336E-2</c:v>
                </c:pt>
                <c:pt idx="65">
                  <c:v>0.05</c:v>
                </c:pt>
                <c:pt idx="66">
                  <c:v>0.05</c:v>
                </c:pt>
                <c:pt idx="67">
                  <c:v>8.3433333333333332E-2</c:v>
                </c:pt>
                <c:pt idx="68">
                  <c:v>3.3333333333333333E-2</c:v>
                </c:pt>
                <c:pt idx="69">
                  <c:v>6.6666666666666666E-2</c:v>
                </c:pt>
                <c:pt idx="70">
                  <c:v>6.6666666666666666E-2</c:v>
                </c:pt>
                <c:pt idx="71">
                  <c:v>0.10476666666666666</c:v>
                </c:pt>
                <c:pt idx="72">
                  <c:v>3.3333333333333333E-2</c:v>
                </c:pt>
                <c:pt idx="73">
                  <c:v>6.6666666666666666E-2</c:v>
                </c:pt>
                <c:pt idx="74">
                  <c:v>0.34921666666666668</c:v>
                </c:pt>
                <c:pt idx="75">
                  <c:v>0.28076666666666666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8-4AAC-9653-21D73FA487E8}"/>
            </c:ext>
          </c:extLst>
        </c:ser>
        <c:ser>
          <c:idx val="1"/>
          <c:order val="1"/>
          <c:tx>
            <c:strRef>
              <c:f>'...'!$K$3</c:f>
              <c:strCache>
                <c:ptCount val="1"/>
                <c:pt idx="0">
                  <c:v>Do Nothing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'...'!$H$4:$H$79</c:f>
              <c:numCache>
                <c:formatCode>General</c:formatCode>
                <c:ptCount val="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</c:numCache>
            </c:numRef>
          </c:xVal>
          <c:yVal>
            <c:numRef>
              <c:f>'...'!$P$4:$P$79</c:f>
              <c:numCache>
                <c:formatCode>General</c:formatCode>
                <c:ptCount val="76"/>
                <c:pt idx="0">
                  <c:v>0.17946666666666669</c:v>
                </c:pt>
                <c:pt idx="1">
                  <c:v>29.176533333333335</c:v>
                </c:pt>
                <c:pt idx="2">
                  <c:v>0.1</c:v>
                </c:pt>
                <c:pt idx="3">
                  <c:v>38.405966666666671</c:v>
                </c:pt>
                <c:pt idx="4">
                  <c:v>6.6666666666666666E-2</c:v>
                </c:pt>
                <c:pt idx="5">
                  <c:v>8.7158333333333342</c:v>
                </c:pt>
                <c:pt idx="6">
                  <c:v>1.2211500000000002</c:v>
                </c:pt>
                <c:pt idx="7">
                  <c:v>6.6666666666666666E-2</c:v>
                </c:pt>
                <c:pt idx="8">
                  <c:v>0.56523333333333337</c:v>
                </c:pt>
                <c:pt idx="9">
                  <c:v>8.3756166666666658</c:v>
                </c:pt>
                <c:pt idx="10">
                  <c:v>3.3333333333333333E-2</c:v>
                </c:pt>
                <c:pt idx="11">
                  <c:v>7.0583333333333345E-2</c:v>
                </c:pt>
                <c:pt idx="12">
                  <c:v>8.2559500000000003</c:v>
                </c:pt>
                <c:pt idx="13">
                  <c:v>8.3333333333333329E-2</c:v>
                </c:pt>
                <c:pt idx="14">
                  <c:v>6.7066666666666663E-2</c:v>
                </c:pt>
                <c:pt idx="15">
                  <c:v>8.5024999999999995</c:v>
                </c:pt>
                <c:pt idx="16">
                  <c:v>0.05</c:v>
                </c:pt>
                <c:pt idx="17">
                  <c:v>3.3333333333333333E-2</c:v>
                </c:pt>
                <c:pt idx="18">
                  <c:v>3.3333333333333333E-2</c:v>
                </c:pt>
                <c:pt idx="19">
                  <c:v>0.11065</c:v>
                </c:pt>
                <c:pt idx="20">
                  <c:v>0.16666666666666666</c:v>
                </c:pt>
                <c:pt idx="21">
                  <c:v>0.13655</c:v>
                </c:pt>
                <c:pt idx="22">
                  <c:v>8.3333333333333329E-2</c:v>
                </c:pt>
                <c:pt idx="23">
                  <c:v>0.31306666666666666</c:v>
                </c:pt>
                <c:pt idx="24">
                  <c:v>0.23519999999999999</c:v>
                </c:pt>
                <c:pt idx="25">
                  <c:v>0.05</c:v>
                </c:pt>
                <c:pt idx="26">
                  <c:v>8.3333333333333329E-2</c:v>
                </c:pt>
                <c:pt idx="27">
                  <c:v>0.10608333333333334</c:v>
                </c:pt>
                <c:pt idx="28">
                  <c:v>0.18493333333333334</c:v>
                </c:pt>
                <c:pt idx="29">
                  <c:v>0.18855000000000002</c:v>
                </c:pt>
                <c:pt idx="30">
                  <c:v>0.1</c:v>
                </c:pt>
                <c:pt idx="31">
                  <c:v>0.67896666666666661</c:v>
                </c:pt>
                <c:pt idx="32">
                  <c:v>0.1</c:v>
                </c:pt>
                <c:pt idx="33">
                  <c:v>0.65308333333333335</c:v>
                </c:pt>
                <c:pt idx="34">
                  <c:v>6.6666666666666666E-2</c:v>
                </c:pt>
                <c:pt idx="35">
                  <c:v>15.773783333333334</c:v>
                </c:pt>
                <c:pt idx="36">
                  <c:v>0.11263333333333334</c:v>
                </c:pt>
                <c:pt idx="37">
                  <c:v>0.05</c:v>
                </c:pt>
                <c:pt idx="38">
                  <c:v>15.8475</c:v>
                </c:pt>
                <c:pt idx="39">
                  <c:v>6.6666666666666666E-2</c:v>
                </c:pt>
                <c:pt idx="40">
                  <c:v>0.13200000000000001</c:v>
                </c:pt>
                <c:pt idx="41">
                  <c:v>6.6666666666666666E-2</c:v>
                </c:pt>
                <c:pt idx="42">
                  <c:v>0.1</c:v>
                </c:pt>
                <c:pt idx="43">
                  <c:v>8.3333333333333329E-2</c:v>
                </c:pt>
                <c:pt idx="44">
                  <c:v>5.106666666666667E-2</c:v>
                </c:pt>
                <c:pt idx="45">
                  <c:v>5.0016666666666668E-2</c:v>
                </c:pt>
                <c:pt idx="46">
                  <c:v>8.3333333333333329E-2</c:v>
                </c:pt>
                <c:pt idx="47">
                  <c:v>6.6666666666666666E-2</c:v>
                </c:pt>
                <c:pt idx="48">
                  <c:v>3.3950000000000001E-2</c:v>
                </c:pt>
                <c:pt idx="49">
                  <c:v>0.05</c:v>
                </c:pt>
                <c:pt idx="50">
                  <c:v>0.13333333333333333</c:v>
                </c:pt>
                <c:pt idx="51">
                  <c:v>3.3333333333333333E-2</c:v>
                </c:pt>
                <c:pt idx="52">
                  <c:v>3.3333333333333333E-2</c:v>
                </c:pt>
                <c:pt idx="53">
                  <c:v>3.3333333333333333E-2</c:v>
                </c:pt>
                <c:pt idx="54">
                  <c:v>0.05</c:v>
                </c:pt>
                <c:pt idx="55">
                  <c:v>6.6666666666666666E-2</c:v>
                </c:pt>
                <c:pt idx="56">
                  <c:v>0.05</c:v>
                </c:pt>
                <c:pt idx="57">
                  <c:v>3.3383333333333334E-2</c:v>
                </c:pt>
                <c:pt idx="58">
                  <c:v>6.6683333333333344E-2</c:v>
                </c:pt>
                <c:pt idx="59">
                  <c:v>6.6666666666666666E-2</c:v>
                </c:pt>
                <c:pt idx="60">
                  <c:v>6.6666666666666666E-2</c:v>
                </c:pt>
                <c:pt idx="61">
                  <c:v>0.1</c:v>
                </c:pt>
                <c:pt idx="62">
                  <c:v>8.3333333333333329E-2</c:v>
                </c:pt>
                <c:pt idx="63">
                  <c:v>0.12465</c:v>
                </c:pt>
                <c:pt idx="64">
                  <c:v>4.3183333333333337E-2</c:v>
                </c:pt>
                <c:pt idx="65">
                  <c:v>0.05</c:v>
                </c:pt>
                <c:pt idx="66">
                  <c:v>5.0566666666666663E-2</c:v>
                </c:pt>
                <c:pt idx="67">
                  <c:v>8.3350000000000007E-2</c:v>
                </c:pt>
                <c:pt idx="68">
                  <c:v>3.3333333333333333E-2</c:v>
                </c:pt>
                <c:pt idx="69">
                  <c:v>6.6666666666666666E-2</c:v>
                </c:pt>
                <c:pt idx="70">
                  <c:v>6.6783333333333333E-2</c:v>
                </c:pt>
                <c:pt idx="71">
                  <c:v>0.12576666666666667</c:v>
                </c:pt>
                <c:pt idx="72">
                  <c:v>3.3333333333333333E-2</c:v>
                </c:pt>
                <c:pt idx="73">
                  <c:v>6.6666666666666666E-2</c:v>
                </c:pt>
                <c:pt idx="74">
                  <c:v>0.5696</c:v>
                </c:pt>
                <c:pt idx="75">
                  <c:v>0.48398333333333338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98-4AAC-9653-21D73FA48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426768"/>
        <c:axId val="1291427600"/>
      </c:scatterChart>
      <c:valAx>
        <c:axId val="129142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Link</a:t>
                </a:r>
                <a:r>
                  <a:rPr lang="en-US" b="1" baseline="0"/>
                  <a:t> Number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8147396581854002"/>
              <c:y val="0.90581076468580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27600"/>
        <c:crosses val="autoZero"/>
        <c:crossBetween val="midCat"/>
      </c:valAx>
      <c:valAx>
        <c:axId val="12914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Travel Time 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4995715509854327E-2"/>
              <c:y val="0.4362981533137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2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Traffic Flow in User Equilibrium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'...'!$D$3</c:f>
              <c:strCache>
                <c:ptCount val="1"/>
                <c:pt idx="0">
                  <c:v>With Project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'...'!$A$4:$A$79</c:f>
              <c:numCache>
                <c:formatCode>General</c:formatCode>
                <c:ptCount val="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</c:numCache>
            </c:numRef>
          </c:xVal>
          <c:yVal>
            <c:numRef>
              <c:f>'...'!$D$4:$D$79</c:f>
              <c:numCache>
                <c:formatCode>General</c:formatCode>
                <c:ptCount val="76"/>
                <c:pt idx="0">
                  <c:v>34136.887999999999</c:v>
                </c:pt>
                <c:pt idx="1">
                  <c:v>151037.777</c:v>
                </c:pt>
                <c:pt idx="2">
                  <c:v>0</c:v>
                </c:pt>
                <c:pt idx="3">
                  <c:v>32292.429</c:v>
                </c:pt>
                <c:pt idx="4">
                  <c:v>0</c:v>
                </c:pt>
                <c:pt idx="5">
                  <c:v>80220.103000000003</c:v>
                </c:pt>
                <c:pt idx="6">
                  <c:v>68923.638000000006</c:v>
                </c:pt>
                <c:pt idx="7">
                  <c:v>0</c:v>
                </c:pt>
                <c:pt idx="8">
                  <c:v>50962.358999999997</c:v>
                </c:pt>
                <c:pt idx="9">
                  <c:v>20458.125</c:v>
                </c:pt>
                <c:pt idx="10">
                  <c:v>85.227000000000004</c:v>
                </c:pt>
                <c:pt idx="11">
                  <c:v>3552.1729999999998</c:v>
                </c:pt>
                <c:pt idx="12">
                  <c:v>44642.071000000004</c:v>
                </c:pt>
                <c:pt idx="13">
                  <c:v>0</c:v>
                </c:pt>
                <c:pt idx="14">
                  <c:v>759.78300000000002</c:v>
                </c:pt>
                <c:pt idx="15">
                  <c:v>27943.548999999999</c:v>
                </c:pt>
                <c:pt idx="16">
                  <c:v>112.60299999999999</c:v>
                </c:pt>
                <c:pt idx="17">
                  <c:v>1587.1610000000001</c:v>
                </c:pt>
                <c:pt idx="18">
                  <c:v>58.731000000000002</c:v>
                </c:pt>
                <c:pt idx="19">
                  <c:v>12309.254000000001</c:v>
                </c:pt>
                <c:pt idx="20">
                  <c:v>8.0060000000000002</c:v>
                </c:pt>
                <c:pt idx="21">
                  <c:v>5014.9880000000003</c:v>
                </c:pt>
                <c:pt idx="22">
                  <c:v>28.312999999999999</c:v>
                </c:pt>
                <c:pt idx="23">
                  <c:v>8232.8449999999993</c:v>
                </c:pt>
                <c:pt idx="24">
                  <c:v>28668.687000000002</c:v>
                </c:pt>
                <c:pt idx="25">
                  <c:v>190.892</c:v>
                </c:pt>
                <c:pt idx="26">
                  <c:v>1.2999999999999999E-2</c:v>
                </c:pt>
                <c:pt idx="27">
                  <c:v>14794.397000000001</c:v>
                </c:pt>
                <c:pt idx="28">
                  <c:v>9651.7260000000006</c:v>
                </c:pt>
                <c:pt idx="29">
                  <c:v>6913.99</c:v>
                </c:pt>
                <c:pt idx="30">
                  <c:v>73.069999999999993</c:v>
                </c:pt>
                <c:pt idx="31">
                  <c:v>29318.758999999998</c:v>
                </c:pt>
                <c:pt idx="32">
                  <c:v>0</c:v>
                </c:pt>
                <c:pt idx="33">
                  <c:v>15117.791999999999</c:v>
                </c:pt>
                <c:pt idx="34">
                  <c:v>0</c:v>
                </c:pt>
                <c:pt idx="35">
                  <c:v>24021.273000000001</c:v>
                </c:pt>
                <c:pt idx="36">
                  <c:v>40102.366000000002</c:v>
                </c:pt>
                <c:pt idx="37">
                  <c:v>0</c:v>
                </c:pt>
                <c:pt idx="38">
                  <c:v>28102.366000000002</c:v>
                </c:pt>
                <c:pt idx="39">
                  <c:v>31.811</c:v>
                </c:pt>
                <c:pt idx="40">
                  <c:v>7383.7070000000003</c:v>
                </c:pt>
                <c:pt idx="41">
                  <c:v>936.16700000000003</c:v>
                </c:pt>
                <c:pt idx="42">
                  <c:v>235.01</c:v>
                </c:pt>
                <c:pt idx="43">
                  <c:v>111.89700000000001</c:v>
                </c:pt>
                <c:pt idx="44">
                  <c:v>10128.179</c:v>
                </c:pt>
                <c:pt idx="45">
                  <c:v>792.67100000000005</c:v>
                </c:pt>
                <c:pt idx="46">
                  <c:v>301.983</c:v>
                </c:pt>
                <c:pt idx="47">
                  <c:v>45.956000000000003</c:v>
                </c:pt>
                <c:pt idx="48">
                  <c:v>997.45399999999995</c:v>
                </c:pt>
                <c:pt idx="49">
                  <c:v>1978.4390000000001</c:v>
                </c:pt>
                <c:pt idx="50">
                  <c:v>0</c:v>
                </c:pt>
                <c:pt idx="51">
                  <c:v>469.62200000000001</c:v>
                </c:pt>
                <c:pt idx="52">
                  <c:v>213.67400000000001</c:v>
                </c:pt>
                <c:pt idx="53">
                  <c:v>1390.509</c:v>
                </c:pt>
                <c:pt idx="54">
                  <c:v>187.36799999999999</c:v>
                </c:pt>
                <c:pt idx="55">
                  <c:v>415.46499999999997</c:v>
                </c:pt>
                <c:pt idx="56">
                  <c:v>35.917000000000002</c:v>
                </c:pt>
                <c:pt idx="57">
                  <c:v>2370.2020000000002</c:v>
                </c:pt>
                <c:pt idx="58">
                  <c:v>777.78399999999999</c:v>
                </c:pt>
                <c:pt idx="59">
                  <c:v>827.74300000000005</c:v>
                </c:pt>
                <c:pt idx="60">
                  <c:v>22.047999999999998</c:v>
                </c:pt>
                <c:pt idx="61">
                  <c:v>8.1859999999999999</c:v>
                </c:pt>
                <c:pt idx="62">
                  <c:v>36.091000000000001</c:v>
                </c:pt>
                <c:pt idx="63">
                  <c:v>5382.0969999999998</c:v>
                </c:pt>
                <c:pt idx="64">
                  <c:v>4601.2579999999998</c:v>
                </c:pt>
                <c:pt idx="65">
                  <c:v>35.235999999999997</c:v>
                </c:pt>
                <c:pt idx="66">
                  <c:v>1052.6669999999999</c:v>
                </c:pt>
                <c:pt idx="67">
                  <c:v>1518.721</c:v>
                </c:pt>
                <c:pt idx="68">
                  <c:v>132.41900000000001</c:v>
                </c:pt>
                <c:pt idx="69">
                  <c:v>111.824</c:v>
                </c:pt>
                <c:pt idx="70">
                  <c:v>321.99599999999998</c:v>
                </c:pt>
                <c:pt idx="71">
                  <c:v>6985.6109999999999</c:v>
                </c:pt>
                <c:pt idx="72">
                  <c:v>10.125999999999999</c:v>
                </c:pt>
                <c:pt idx="73">
                  <c:v>0</c:v>
                </c:pt>
                <c:pt idx="74">
                  <c:v>12277.985000000001</c:v>
                </c:pt>
                <c:pt idx="75">
                  <c:v>13469.742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77-4359-AA32-67EBEACBF644}"/>
            </c:ext>
          </c:extLst>
        </c:ser>
        <c:ser>
          <c:idx val="1"/>
          <c:order val="1"/>
          <c:tx>
            <c:strRef>
              <c:f>'...'!$K$3</c:f>
              <c:strCache>
                <c:ptCount val="1"/>
                <c:pt idx="0">
                  <c:v>Do Nothing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'...'!$H$4:$H$79</c:f>
              <c:numCache>
                <c:formatCode>General</c:formatCode>
                <c:ptCount val="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</c:numCache>
            </c:numRef>
          </c:xVal>
          <c:yVal>
            <c:numRef>
              <c:f>'...'!$K$4:$K$79</c:f>
              <c:numCache>
                <c:formatCode>General</c:formatCode>
                <c:ptCount val="76"/>
                <c:pt idx="0">
                  <c:v>39294.252</c:v>
                </c:pt>
                <c:pt idx="1">
                  <c:v>171905.74799999999</c:v>
                </c:pt>
                <c:pt idx="2">
                  <c:v>0</c:v>
                </c:pt>
                <c:pt idx="3">
                  <c:v>36894.252</c:v>
                </c:pt>
                <c:pt idx="4">
                  <c:v>0</c:v>
                </c:pt>
                <c:pt idx="5">
                  <c:v>92791.221999999994</c:v>
                </c:pt>
                <c:pt idx="6">
                  <c:v>76714.525999999998</c:v>
                </c:pt>
                <c:pt idx="7">
                  <c:v>0</c:v>
                </c:pt>
                <c:pt idx="8">
                  <c:v>57110.5</c:v>
                </c:pt>
                <c:pt idx="9">
                  <c:v>23790.573</c:v>
                </c:pt>
                <c:pt idx="10">
                  <c:v>61.070999999999998</c:v>
                </c:pt>
                <c:pt idx="11">
                  <c:v>3914.422</c:v>
                </c:pt>
                <c:pt idx="12">
                  <c:v>50566.497000000003</c:v>
                </c:pt>
                <c:pt idx="13">
                  <c:v>0</c:v>
                </c:pt>
                <c:pt idx="14">
                  <c:v>2211.9769999999999</c:v>
                </c:pt>
                <c:pt idx="15">
                  <c:v>31425.965</c:v>
                </c:pt>
                <c:pt idx="16">
                  <c:v>150.06200000000001</c:v>
                </c:pt>
                <c:pt idx="17">
                  <c:v>2599.33</c:v>
                </c:pt>
                <c:pt idx="18">
                  <c:v>29.268000000000001</c:v>
                </c:pt>
                <c:pt idx="19">
                  <c:v>13223.991</c:v>
                </c:pt>
                <c:pt idx="20">
                  <c:v>30.974</c:v>
                </c:pt>
                <c:pt idx="21">
                  <c:v>7247.92</c:v>
                </c:pt>
                <c:pt idx="22">
                  <c:v>19.512</c:v>
                </c:pt>
                <c:pt idx="23">
                  <c:v>7856.0550000000003</c:v>
                </c:pt>
                <c:pt idx="24">
                  <c:v>31020.821</c:v>
                </c:pt>
                <c:pt idx="25">
                  <c:v>298.916</c:v>
                </c:pt>
                <c:pt idx="26">
                  <c:v>90.718000000000004</c:v>
                </c:pt>
                <c:pt idx="27">
                  <c:v>10782.718999999999</c:v>
                </c:pt>
                <c:pt idx="28">
                  <c:v>9003.2829999999994</c:v>
                </c:pt>
                <c:pt idx="29">
                  <c:v>6436.93</c:v>
                </c:pt>
                <c:pt idx="30">
                  <c:v>48.78</c:v>
                </c:pt>
                <c:pt idx="31">
                  <c:v>26273.424999999999</c:v>
                </c:pt>
                <c:pt idx="32">
                  <c:v>23.949000000000002</c:v>
                </c:pt>
                <c:pt idx="33">
                  <c:v>13494.569</c:v>
                </c:pt>
                <c:pt idx="34">
                  <c:v>0</c:v>
                </c:pt>
                <c:pt idx="35">
                  <c:v>27909.258999999998</c:v>
                </c:pt>
                <c:pt idx="36">
                  <c:v>44029.216</c:v>
                </c:pt>
                <c:pt idx="37">
                  <c:v>0</c:v>
                </c:pt>
                <c:pt idx="38">
                  <c:v>32089.088</c:v>
                </c:pt>
                <c:pt idx="39">
                  <c:v>50.171999999999997</c:v>
                </c:pt>
                <c:pt idx="40">
                  <c:v>7202.308</c:v>
                </c:pt>
                <c:pt idx="41">
                  <c:v>811.49800000000005</c:v>
                </c:pt>
                <c:pt idx="42">
                  <c:v>326.36900000000003</c:v>
                </c:pt>
                <c:pt idx="43">
                  <c:v>137.227</c:v>
                </c:pt>
                <c:pt idx="44">
                  <c:v>8956.0650000000005</c:v>
                </c:pt>
                <c:pt idx="45">
                  <c:v>1804.4760000000001</c:v>
                </c:pt>
                <c:pt idx="46">
                  <c:v>300.07100000000003</c:v>
                </c:pt>
                <c:pt idx="47">
                  <c:v>191.952</c:v>
                </c:pt>
                <c:pt idx="48">
                  <c:v>3095.5590000000002</c:v>
                </c:pt>
                <c:pt idx="49">
                  <c:v>1420.1379999999999</c:v>
                </c:pt>
                <c:pt idx="50">
                  <c:v>0</c:v>
                </c:pt>
                <c:pt idx="51">
                  <c:v>563.09</c:v>
                </c:pt>
                <c:pt idx="52">
                  <c:v>864.66</c:v>
                </c:pt>
                <c:pt idx="53">
                  <c:v>1525.4010000000001</c:v>
                </c:pt>
                <c:pt idx="54">
                  <c:v>193.429</c:v>
                </c:pt>
                <c:pt idx="55">
                  <c:v>1154.153</c:v>
                </c:pt>
                <c:pt idx="56">
                  <c:v>194.02</c:v>
                </c:pt>
                <c:pt idx="57">
                  <c:v>1495.261</c:v>
                </c:pt>
                <c:pt idx="58">
                  <c:v>1030.779</c:v>
                </c:pt>
                <c:pt idx="59">
                  <c:v>1253.5150000000001</c:v>
                </c:pt>
                <c:pt idx="60">
                  <c:v>99.334000000000003</c:v>
                </c:pt>
                <c:pt idx="61">
                  <c:v>41.369</c:v>
                </c:pt>
                <c:pt idx="62">
                  <c:v>215.77199999999999</c:v>
                </c:pt>
                <c:pt idx="63">
                  <c:v>5728.598</c:v>
                </c:pt>
                <c:pt idx="64">
                  <c:v>6195.7190000000001</c:v>
                </c:pt>
                <c:pt idx="65">
                  <c:v>94.462000000000003</c:v>
                </c:pt>
                <c:pt idx="66">
                  <c:v>5045.09</c:v>
                </c:pt>
                <c:pt idx="67">
                  <c:v>896.46100000000001</c:v>
                </c:pt>
                <c:pt idx="68">
                  <c:v>282.98700000000002</c:v>
                </c:pt>
                <c:pt idx="69">
                  <c:v>187.55199999999999</c:v>
                </c:pt>
                <c:pt idx="70">
                  <c:v>1632.182</c:v>
                </c:pt>
                <c:pt idx="71">
                  <c:v>7796.1239999999998</c:v>
                </c:pt>
                <c:pt idx="72">
                  <c:v>18.603999999999999</c:v>
                </c:pt>
                <c:pt idx="73">
                  <c:v>59.872</c:v>
                </c:pt>
                <c:pt idx="74">
                  <c:v>14094.423000000001</c:v>
                </c:pt>
                <c:pt idx="75">
                  <c:v>15647.86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77-4359-AA32-67EBEACBF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426768"/>
        <c:axId val="1291427600"/>
      </c:scatterChart>
      <c:valAx>
        <c:axId val="129142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Link</a:t>
                </a:r>
                <a:r>
                  <a:rPr lang="en-US" b="1" baseline="0"/>
                  <a:t> Number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8147396581854002"/>
              <c:y val="0.905810764685804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27600"/>
        <c:crosses val="autoZero"/>
        <c:crossBetween val="midCat"/>
      </c:valAx>
      <c:valAx>
        <c:axId val="129142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Traffic Flow</a:t>
                </a:r>
              </a:p>
            </c:rich>
          </c:tx>
          <c:layout>
            <c:manualLayout>
              <c:xMode val="edge"/>
              <c:yMode val="edge"/>
              <c:x val="1.4995715509854327E-2"/>
              <c:y val="0.4362981533137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2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Link Travel Time in User Equilibrium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'...'!$O$3</c:f>
              <c:strCache>
                <c:ptCount val="1"/>
                <c:pt idx="0">
                  <c:v>With Project - Do Nothing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'...'!$H$4:$H$79</c:f>
              <c:numCache>
                <c:formatCode>General</c:formatCode>
                <c:ptCount val="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</c:numCache>
            </c:numRef>
          </c:xVal>
          <c:yVal>
            <c:numRef>
              <c:f>'...'!$O$4:$O$79</c:f>
              <c:numCache>
                <c:formatCode>General</c:formatCode>
                <c:ptCount val="76"/>
                <c:pt idx="0">
                  <c:v>-3.4200000000000022E-2</c:v>
                </c:pt>
                <c:pt idx="1">
                  <c:v>-11.763000000000003</c:v>
                </c:pt>
                <c:pt idx="2">
                  <c:v>0</c:v>
                </c:pt>
                <c:pt idx="3">
                  <c:v>-15.830883333333334</c:v>
                </c:pt>
                <c:pt idx="4">
                  <c:v>0</c:v>
                </c:pt>
                <c:pt idx="5">
                  <c:v>-3.8177000000000012</c:v>
                </c:pt>
                <c:pt idx="6">
                  <c:v>-0.40225000000000011</c:v>
                </c:pt>
                <c:pt idx="7">
                  <c:v>0</c:v>
                </c:pt>
                <c:pt idx="8">
                  <c:v>-0.19463333333333335</c:v>
                </c:pt>
                <c:pt idx="9">
                  <c:v>-3.7503499999999992</c:v>
                </c:pt>
                <c:pt idx="10">
                  <c:v>0</c:v>
                </c:pt>
                <c:pt idx="11">
                  <c:v>-1.2666666666666753E-3</c:v>
                </c:pt>
                <c:pt idx="12">
                  <c:v>-3.2079833333333339</c:v>
                </c:pt>
                <c:pt idx="13">
                  <c:v>0</c:v>
                </c:pt>
                <c:pt idx="14">
                  <c:v>-4.0000000000000034E-4</c:v>
                </c:pt>
                <c:pt idx="15">
                  <c:v>-3.1748166666666662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-1.5116666666666667E-2</c:v>
                </c:pt>
                <c:pt idx="20">
                  <c:v>0</c:v>
                </c:pt>
                <c:pt idx="21">
                  <c:v>-4.101666666666666E-2</c:v>
                </c:pt>
                <c:pt idx="22">
                  <c:v>0</c:v>
                </c:pt>
                <c:pt idx="23">
                  <c:v>3.0166666666666706E-2</c:v>
                </c:pt>
                <c:pt idx="24">
                  <c:v>-5.0100000000000006E-2</c:v>
                </c:pt>
                <c:pt idx="25">
                  <c:v>0</c:v>
                </c:pt>
                <c:pt idx="26">
                  <c:v>0</c:v>
                </c:pt>
                <c:pt idx="27">
                  <c:v>1.5466666666666665E-2</c:v>
                </c:pt>
                <c:pt idx="28">
                  <c:v>3.7933333333333333E-2</c:v>
                </c:pt>
                <c:pt idx="29">
                  <c:v>1.8283333333333325E-2</c:v>
                </c:pt>
                <c:pt idx="30">
                  <c:v>0</c:v>
                </c:pt>
                <c:pt idx="31">
                  <c:v>0.32798333333333335</c:v>
                </c:pt>
                <c:pt idx="32">
                  <c:v>0</c:v>
                </c:pt>
                <c:pt idx="33">
                  <c:v>0.33724999999999999</c:v>
                </c:pt>
                <c:pt idx="34">
                  <c:v>0</c:v>
                </c:pt>
                <c:pt idx="35">
                  <c:v>-7.0724833333333343</c:v>
                </c:pt>
                <c:pt idx="36">
                  <c:v>-1.953333333333333E-2</c:v>
                </c:pt>
                <c:pt idx="37">
                  <c:v>0</c:v>
                </c:pt>
                <c:pt idx="38">
                  <c:v>-6.4981833333333343</c:v>
                </c:pt>
                <c:pt idx="39">
                  <c:v>0</c:v>
                </c:pt>
                <c:pt idx="40">
                  <c:v>5.0833333333333286E-3</c:v>
                </c:pt>
                <c:pt idx="41">
                  <c:v>1.6666666666672234E-5</c:v>
                </c:pt>
                <c:pt idx="42">
                  <c:v>0</c:v>
                </c:pt>
                <c:pt idx="43">
                  <c:v>0</c:v>
                </c:pt>
                <c:pt idx="44">
                  <c:v>6.8333333333333213E-4</c:v>
                </c:pt>
                <c:pt idx="45">
                  <c:v>-1.6666666666664831E-5</c:v>
                </c:pt>
                <c:pt idx="46">
                  <c:v>0</c:v>
                </c:pt>
                <c:pt idx="47">
                  <c:v>0</c:v>
                </c:pt>
                <c:pt idx="48">
                  <c:v>-6.1666666666666532E-4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2.3333333333332983E-4</c:v>
                </c:pt>
                <c:pt idx="58">
                  <c:v>-1.6666666666672234E-5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-5.4499999999999991E-3</c:v>
                </c:pt>
                <c:pt idx="64">
                  <c:v>-6.8500000000000002E-3</c:v>
                </c:pt>
                <c:pt idx="65">
                  <c:v>0</c:v>
                </c:pt>
                <c:pt idx="66">
                  <c:v>-5.6666666666666345E-4</c:v>
                </c:pt>
                <c:pt idx="67">
                  <c:v>8.3333333333331555E-5</c:v>
                </c:pt>
                <c:pt idx="68">
                  <c:v>0</c:v>
                </c:pt>
                <c:pt idx="69">
                  <c:v>0</c:v>
                </c:pt>
                <c:pt idx="70">
                  <c:v>-1.1666666666666122E-4</c:v>
                </c:pt>
                <c:pt idx="71">
                  <c:v>-2.1000000000000012E-2</c:v>
                </c:pt>
                <c:pt idx="72">
                  <c:v>0</c:v>
                </c:pt>
                <c:pt idx="73">
                  <c:v>0</c:v>
                </c:pt>
                <c:pt idx="74">
                  <c:v>-0.22038333333333338</c:v>
                </c:pt>
                <c:pt idx="75">
                  <c:v>-0.20321666666666668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6D-4BC8-8291-B25383CED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426768"/>
        <c:axId val="1291427600"/>
      </c:scatterChart>
      <c:valAx>
        <c:axId val="12914267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Link</a:t>
                </a:r>
                <a:r>
                  <a:rPr lang="en-US" b="1" baseline="0"/>
                  <a:t> Number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4292769433556489"/>
              <c:y val="0.92075844779492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27600"/>
        <c:crosses val="autoZero"/>
        <c:crossBetween val="midCat"/>
      </c:valAx>
      <c:valAx>
        <c:axId val="12914276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Travel Time 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4995715509854327E-2"/>
              <c:y val="0.4362981533137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2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baseline="0">
                <a:effectLst/>
              </a:rPr>
              <a:t>Traffic Flow in User Equilibrium</a:t>
            </a:r>
            <a:endParaRPr lang="en-US" sz="1800" b="1"/>
          </a:p>
        </c:rich>
      </c:tx>
      <c:layout>
        <c:manualLayout>
          <c:xMode val="edge"/>
          <c:yMode val="edge"/>
          <c:x val="0.28129482947738749"/>
          <c:y val="4.5105077961641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'...'!$O$3</c:f>
              <c:strCache>
                <c:ptCount val="1"/>
                <c:pt idx="0">
                  <c:v>With Project - Do Nothing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'...'!$H$4:$H$79</c:f>
              <c:numCache>
                <c:formatCode>General</c:formatCode>
                <c:ptCount val="7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</c:numCache>
            </c:numRef>
          </c:xVal>
          <c:yVal>
            <c:numRef>
              <c:f>'...'!$N$4:$N$79</c:f>
              <c:numCache>
                <c:formatCode>General</c:formatCode>
                <c:ptCount val="76"/>
                <c:pt idx="0">
                  <c:v>-5157.3640000000014</c:v>
                </c:pt>
                <c:pt idx="1">
                  <c:v>-20867.97099999999</c:v>
                </c:pt>
                <c:pt idx="2">
                  <c:v>0</c:v>
                </c:pt>
                <c:pt idx="3">
                  <c:v>-4601.8230000000003</c:v>
                </c:pt>
                <c:pt idx="4">
                  <c:v>0</c:v>
                </c:pt>
                <c:pt idx="5">
                  <c:v>-12571.118999999992</c:v>
                </c:pt>
                <c:pt idx="6">
                  <c:v>-7790.8879999999917</c:v>
                </c:pt>
                <c:pt idx="7">
                  <c:v>0</c:v>
                </c:pt>
                <c:pt idx="8">
                  <c:v>-6148.1410000000033</c:v>
                </c:pt>
                <c:pt idx="9">
                  <c:v>-3332.4480000000003</c:v>
                </c:pt>
                <c:pt idx="10">
                  <c:v>24.156000000000006</c:v>
                </c:pt>
                <c:pt idx="11">
                  <c:v>-362.24900000000025</c:v>
                </c:pt>
                <c:pt idx="12">
                  <c:v>-5924.4259999999995</c:v>
                </c:pt>
                <c:pt idx="13">
                  <c:v>0</c:v>
                </c:pt>
                <c:pt idx="14">
                  <c:v>-1452.194</c:v>
                </c:pt>
                <c:pt idx="15">
                  <c:v>-3482.4160000000011</c:v>
                </c:pt>
                <c:pt idx="16">
                  <c:v>-37.459000000000017</c:v>
                </c:pt>
                <c:pt idx="17">
                  <c:v>-1012.1689999999999</c:v>
                </c:pt>
                <c:pt idx="18">
                  <c:v>29.463000000000001</c:v>
                </c:pt>
                <c:pt idx="19">
                  <c:v>-914.73699999999917</c:v>
                </c:pt>
                <c:pt idx="20">
                  <c:v>-22.968</c:v>
                </c:pt>
                <c:pt idx="21">
                  <c:v>-2232.9319999999998</c:v>
                </c:pt>
                <c:pt idx="22">
                  <c:v>8.8009999999999984</c:v>
                </c:pt>
                <c:pt idx="23">
                  <c:v>376.78999999999905</c:v>
                </c:pt>
                <c:pt idx="24">
                  <c:v>-2352.1339999999982</c:v>
                </c:pt>
                <c:pt idx="25">
                  <c:v>-108.024</c:v>
                </c:pt>
                <c:pt idx="26">
                  <c:v>-90.704999999999998</c:v>
                </c:pt>
                <c:pt idx="27">
                  <c:v>4011.6780000000017</c:v>
                </c:pt>
                <c:pt idx="28">
                  <c:v>648.44300000000112</c:v>
                </c:pt>
                <c:pt idx="29">
                  <c:v>477.05999999999949</c:v>
                </c:pt>
                <c:pt idx="30">
                  <c:v>24.289999999999992</c:v>
                </c:pt>
                <c:pt idx="31">
                  <c:v>3045.3339999999989</c:v>
                </c:pt>
                <c:pt idx="32">
                  <c:v>-23.949000000000002</c:v>
                </c:pt>
                <c:pt idx="33">
                  <c:v>1623.223</c:v>
                </c:pt>
                <c:pt idx="34">
                  <c:v>0</c:v>
                </c:pt>
                <c:pt idx="35">
                  <c:v>-3887.9859999999971</c:v>
                </c:pt>
                <c:pt idx="36">
                  <c:v>-3926.8499999999985</c:v>
                </c:pt>
                <c:pt idx="37">
                  <c:v>0</c:v>
                </c:pt>
                <c:pt idx="38">
                  <c:v>-3986.7219999999979</c:v>
                </c:pt>
                <c:pt idx="39">
                  <c:v>-18.360999999999997</c:v>
                </c:pt>
                <c:pt idx="40">
                  <c:v>181.39900000000034</c:v>
                </c:pt>
                <c:pt idx="41">
                  <c:v>124.66899999999998</c:v>
                </c:pt>
                <c:pt idx="42">
                  <c:v>-91.359000000000037</c:v>
                </c:pt>
                <c:pt idx="43">
                  <c:v>-25.33</c:v>
                </c:pt>
                <c:pt idx="44">
                  <c:v>1172.1139999999996</c:v>
                </c:pt>
                <c:pt idx="45">
                  <c:v>-1011.8050000000001</c:v>
                </c:pt>
                <c:pt idx="46">
                  <c:v>1.9119999999999777</c:v>
                </c:pt>
                <c:pt idx="47">
                  <c:v>-145.99599999999998</c:v>
                </c:pt>
                <c:pt idx="48">
                  <c:v>-2098.1050000000005</c:v>
                </c:pt>
                <c:pt idx="49">
                  <c:v>558.30100000000016</c:v>
                </c:pt>
                <c:pt idx="50">
                  <c:v>0</c:v>
                </c:pt>
                <c:pt idx="51">
                  <c:v>-93.468000000000018</c:v>
                </c:pt>
                <c:pt idx="52">
                  <c:v>-650.98599999999999</c:v>
                </c:pt>
                <c:pt idx="53">
                  <c:v>-134.89200000000005</c:v>
                </c:pt>
                <c:pt idx="54">
                  <c:v>-6.061000000000007</c:v>
                </c:pt>
                <c:pt idx="55">
                  <c:v>-738.6880000000001</c:v>
                </c:pt>
                <c:pt idx="56">
                  <c:v>-158.10300000000001</c:v>
                </c:pt>
                <c:pt idx="57">
                  <c:v>874.94100000000026</c:v>
                </c:pt>
                <c:pt idx="58">
                  <c:v>-252.995</c:v>
                </c:pt>
                <c:pt idx="59">
                  <c:v>-425.77200000000005</c:v>
                </c:pt>
                <c:pt idx="60">
                  <c:v>-77.286000000000001</c:v>
                </c:pt>
                <c:pt idx="61">
                  <c:v>-33.183</c:v>
                </c:pt>
                <c:pt idx="62">
                  <c:v>-179.68099999999998</c:v>
                </c:pt>
                <c:pt idx="63">
                  <c:v>-346.5010000000002</c:v>
                </c:pt>
                <c:pt idx="64">
                  <c:v>-1594.4610000000002</c:v>
                </c:pt>
                <c:pt idx="65">
                  <c:v>-59.226000000000006</c:v>
                </c:pt>
                <c:pt idx="66">
                  <c:v>-3992.4230000000002</c:v>
                </c:pt>
                <c:pt idx="67">
                  <c:v>622.26</c:v>
                </c:pt>
                <c:pt idx="68">
                  <c:v>-150.56800000000001</c:v>
                </c:pt>
                <c:pt idx="69">
                  <c:v>-75.727999999999994</c:v>
                </c:pt>
                <c:pt idx="70">
                  <c:v>-1310.1860000000001</c:v>
                </c:pt>
                <c:pt idx="71">
                  <c:v>-810.51299999999992</c:v>
                </c:pt>
                <c:pt idx="72">
                  <c:v>-8.4779999999999998</c:v>
                </c:pt>
                <c:pt idx="73">
                  <c:v>-59.872</c:v>
                </c:pt>
                <c:pt idx="74">
                  <c:v>-1816.4380000000001</c:v>
                </c:pt>
                <c:pt idx="75">
                  <c:v>-2178.1180000000004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14-4DAE-ABB9-16DC93D21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1426768"/>
        <c:axId val="1291427600"/>
      </c:scatterChart>
      <c:valAx>
        <c:axId val="129142676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Link</a:t>
                </a:r>
                <a:r>
                  <a:rPr lang="en-US" b="1" baseline="0"/>
                  <a:t> Number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0.44292769433556489"/>
              <c:y val="0.920758447794922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27600"/>
        <c:crosses val="autoZero"/>
        <c:crossBetween val="midCat"/>
      </c:valAx>
      <c:valAx>
        <c:axId val="12914276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Traffic Flow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4995715509854327E-2"/>
              <c:y val="0.43629815331379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42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 Travel Time</a:t>
            </a:r>
          </a:p>
        </c:rich>
      </c:tx>
      <c:layout>
        <c:manualLayout>
          <c:xMode val="edge"/>
          <c:yMode val="edge"/>
          <c:x val="0.33602820602298794"/>
          <c:y val="3.17434925840202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Economic!$C$44</c:f>
              <c:strCache>
                <c:ptCount val="1"/>
                <c:pt idx="0">
                  <c:v>Do nothing (hr)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Economic!$B$3:$B$33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Economic!$C$45:$C$75</c:f>
              <c:numCache>
                <c:formatCode>General</c:formatCode>
                <c:ptCount val="31"/>
                <c:pt idx="0">
                  <c:v>142.44189999999998</c:v>
                </c:pt>
                <c:pt idx="1">
                  <c:v>154.24757</c:v>
                </c:pt>
                <c:pt idx="2">
                  <c:v>166.05324000000002</c:v>
                </c:pt>
                <c:pt idx="3">
                  <c:v>177.85891000000001</c:v>
                </c:pt>
                <c:pt idx="4">
                  <c:v>189.66458000000003</c:v>
                </c:pt>
                <c:pt idx="5">
                  <c:v>201.47024999999999</c:v>
                </c:pt>
                <c:pt idx="6">
                  <c:v>218.28912666666668</c:v>
                </c:pt>
                <c:pt idx="7">
                  <c:v>235.10800333333336</c:v>
                </c:pt>
                <c:pt idx="8">
                  <c:v>251.92688000000004</c:v>
                </c:pt>
                <c:pt idx="9">
                  <c:v>268.74575666666675</c:v>
                </c:pt>
                <c:pt idx="10">
                  <c:v>285.56463333333335</c:v>
                </c:pt>
                <c:pt idx="11">
                  <c:v>309.73555000000005</c:v>
                </c:pt>
                <c:pt idx="12">
                  <c:v>333.90646666666669</c:v>
                </c:pt>
                <c:pt idx="13">
                  <c:v>358.07738333333339</c:v>
                </c:pt>
                <c:pt idx="14">
                  <c:v>382.24830000000009</c:v>
                </c:pt>
                <c:pt idx="15">
                  <c:v>406.41921666666661</c:v>
                </c:pt>
                <c:pt idx="16">
                  <c:v>440.85483666666664</c:v>
                </c:pt>
                <c:pt idx="17">
                  <c:v>475.29045666666667</c:v>
                </c:pt>
                <c:pt idx="18">
                  <c:v>509.7260766666667</c:v>
                </c:pt>
                <c:pt idx="19">
                  <c:v>544.16169666666667</c:v>
                </c:pt>
                <c:pt idx="20">
                  <c:v>578.59731666666664</c:v>
                </c:pt>
                <c:pt idx="21">
                  <c:v>627.87617333333333</c:v>
                </c:pt>
                <c:pt idx="22">
                  <c:v>677.1550299999999</c:v>
                </c:pt>
                <c:pt idx="23">
                  <c:v>726.43388666666647</c:v>
                </c:pt>
                <c:pt idx="24">
                  <c:v>775.71274333333315</c:v>
                </c:pt>
                <c:pt idx="25">
                  <c:v>824.99159999999995</c:v>
                </c:pt>
                <c:pt idx="26">
                  <c:v>895.40596000000005</c:v>
                </c:pt>
                <c:pt idx="27">
                  <c:v>965.82032000000015</c:v>
                </c:pt>
                <c:pt idx="28">
                  <c:v>1036.2346800000003</c:v>
                </c:pt>
                <c:pt idx="29">
                  <c:v>1106.6490400000002</c:v>
                </c:pt>
                <c:pt idx="30">
                  <c:v>1177.0634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BE-4EB6-A4E5-B34E874B3EDF}"/>
            </c:ext>
          </c:extLst>
        </c:ser>
        <c:ser>
          <c:idx val="1"/>
          <c:order val="1"/>
          <c:tx>
            <c:strRef>
              <c:f>Economic!$F$44</c:f>
              <c:strCache>
                <c:ptCount val="1"/>
                <c:pt idx="0">
                  <c:v>With project (hr)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Economic!$B$3:$B$33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Economic!$F$45:$F$75</c:f>
              <c:numCache>
                <c:formatCode>General</c:formatCode>
                <c:ptCount val="31"/>
                <c:pt idx="0">
                  <c:v>86.882983333333343</c:v>
                </c:pt>
                <c:pt idx="1">
                  <c:v>93.887356666666662</c:v>
                </c:pt>
                <c:pt idx="2">
                  <c:v>100.89173</c:v>
                </c:pt>
                <c:pt idx="3">
                  <c:v>107.89610333333331</c:v>
                </c:pt>
                <c:pt idx="4">
                  <c:v>114.90047666666665</c:v>
                </c:pt>
                <c:pt idx="5">
                  <c:v>121.90485</c:v>
                </c:pt>
                <c:pt idx="6">
                  <c:v>131.90105666666668</c:v>
                </c:pt>
                <c:pt idx="7">
                  <c:v>141.89726333333334</c:v>
                </c:pt>
                <c:pt idx="8">
                  <c:v>151.89347000000001</c:v>
                </c:pt>
                <c:pt idx="9">
                  <c:v>161.88967666666667</c:v>
                </c:pt>
                <c:pt idx="10">
                  <c:v>171.88588333333334</c:v>
                </c:pt>
                <c:pt idx="11">
                  <c:v>186.20513333333335</c:v>
                </c:pt>
                <c:pt idx="12">
                  <c:v>200.52438333333336</c:v>
                </c:pt>
                <c:pt idx="13">
                  <c:v>214.84363333333337</c:v>
                </c:pt>
                <c:pt idx="14">
                  <c:v>229.16288333333338</c:v>
                </c:pt>
                <c:pt idx="15">
                  <c:v>243.48213333333334</c:v>
                </c:pt>
                <c:pt idx="16">
                  <c:v>263.9726</c:v>
                </c:pt>
                <c:pt idx="17">
                  <c:v>284.46306666666663</c:v>
                </c:pt>
                <c:pt idx="18">
                  <c:v>304.95353333333333</c:v>
                </c:pt>
                <c:pt idx="19">
                  <c:v>325.44400000000002</c:v>
                </c:pt>
                <c:pt idx="20">
                  <c:v>345.93446666666665</c:v>
                </c:pt>
                <c:pt idx="21">
                  <c:v>375.28843999999998</c:v>
                </c:pt>
                <c:pt idx="22">
                  <c:v>404.64241333333325</c:v>
                </c:pt>
                <c:pt idx="23">
                  <c:v>433.99638666666658</c:v>
                </c:pt>
                <c:pt idx="24">
                  <c:v>463.35035999999985</c:v>
                </c:pt>
                <c:pt idx="25">
                  <c:v>492.7043333333333</c:v>
                </c:pt>
                <c:pt idx="26">
                  <c:v>534.47469999999998</c:v>
                </c:pt>
                <c:pt idx="27">
                  <c:v>576.24506666666662</c:v>
                </c:pt>
                <c:pt idx="28">
                  <c:v>618.01543333333336</c:v>
                </c:pt>
                <c:pt idx="29">
                  <c:v>659.78579999999999</c:v>
                </c:pt>
                <c:pt idx="30">
                  <c:v>701.55616666666674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BE-4EB6-A4E5-B34E874B3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39920"/>
        <c:axId val="1921044912"/>
      </c:scatterChart>
      <c:valAx>
        <c:axId val="192103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>
            <c:manualLayout>
              <c:xMode val="edge"/>
              <c:yMode val="edge"/>
              <c:x val="0.50835536700976114"/>
              <c:y val="0.881165789584563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44912"/>
        <c:crosses val="autoZero"/>
        <c:crossBetween val="midCat"/>
      </c:valAx>
      <c:valAx>
        <c:axId val="192104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Travel time</a:t>
                </a:r>
                <a:r>
                  <a:rPr lang="en-US" b="1" baseline="0"/>
                  <a:t> (hour)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3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Total Travel Time</a:t>
            </a:r>
          </a:p>
        </c:rich>
      </c:tx>
      <c:layout>
        <c:manualLayout>
          <c:xMode val="edge"/>
          <c:yMode val="edge"/>
          <c:x val="0.3638141579270367"/>
          <c:y val="4.53478465486003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Economic!$F$1</c:f>
              <c:strCache>
                <c:ptCount val="1"/>
                <c:pt idx="0">
                  <c:v>With project - Do nothing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Economic!$B$3:$B$33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Economic!$F$3:$F$33</c:f>
              <c:numCache>
                <c:formatCode>General</c:formatCode>
                <c:ptCount val="31"/>
                <c:pt idx="0">
                  <c:v>-55.558916666666647</c:v>
                </c:pt>
                <c:pt idx="1">
                  <c:v>-60.360213333333334</c:v>
                </c:pt>
                <c:pt idx="2">
                  <c:v>-65.161510000000007</c:v>
                </c:pt>
                <c:pt idx="3">
                  <c:v>-69.962806666666694</c:v>
                </c:pt>
                <c:pt idx="4">
                  <c:v>-74.764103333333381</c:v>
                </c:pt>
                <c:pt idx="5">
                  <c:v>-79.565399999999997</c:v>
                </c:pt>
                <c:pt idx="6">
                  <c:v>-86.388070000000013</c:v>
                </c:pt>
                <c:pt idx="7">
                  <c:v>-93.210740000000015</c:v>
                </c:pt>
                <c:pt idx="8">
                  <c:v>-100.03341000000003</c:v>
                </c:pt>
                <c:pt idx="9">
                  <c:v>-106.85608000000005</c:v>
                </c:pt>
                <c:pt idx="10">
                  <c:v>-113.67875000000001</c:v>
                </c:pt>
                <c:pt idx="11">
                  <c:v>-123.53041666666668</c:v>
                </c:pt>
                <c:pt idx="12">
                  <c:v>-133.38208333333336</c:v>
                </c:pt>
                <c:pt idx="13">
                  <c:v>-143.23375000000001</c:v>
                </c:pt>
                <c:pt idx="14">
                  <c:v>-153.0854166666667</c:v>
                </c:pt>
                <c:pt idx="15">
                  <c:v>-162.93708333333331</c:v>
                </c:pt>
                <c:pt idx="16">
                  <c:v>-176.88223666666667</c:v>
                </c:pt>
                <c:pt idx="17">
                  <c:v>-190.82739000000001</c:v>
                </c:pt>
                <c:pt idx="18">
                  <c:v>-204.77254333333337</c:v>
                </c:pt>
                <c:pt idx="19">
                  <c:v>-218.71769666666671</c:v>
                </c:pt>
                <c:pt idx="20">
                  <c:v>-232.66285000000002</c:v>
                </c:pt>
                <c:pt idx="21">
                  <c:v>-252.58773333333332</c:v>
                </c:pt>
                <c:pt idx="22">
                  <c:v>-272.51261666666664</c:v>
                </c:pt>
                <c:pt idx="23">
                  <c:v>-292.43749999999994</c:v>
                </c:pt>
                <c:pt idx="24">
                  <c:v>-312.36238333333324</c:v>
                </c:pt>
                <c:pt idx="25">
                  <c:v>-332.28726666666665</c:v>
                </c:pt>
                <c:pt idx="26">
                  <c:v>-360.93126000000007</c:v>
                </c:pt>
                <c:pt idx="27">
                  <c:v>-389.57525333333348</c:v>
                </c:pt>
                <c:pt idx="28">
                  <c:v>-418.21924666666683</c:v>
                </c:pt>
                <c:pt idx="29">
                  <c:v>-446.86324000000025</c:v>
                </c:pt>
                <c:pt idx="30">
                  <c:v>-475.50723333333337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05-4468-ABBA-9443582A9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039920"/>
        <c:axId val="1921044912"/>
      </c:scatterChart>
      <c:valAx>
        <c:axId val="192103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>
            <c:manualLayout>
              <c:xMode val="edge"/>
              <c:yMode val="edge"/>
              <c:x val="0.88624431290482431"/>
              <c:y val="0.200948091355557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44912"/>
        <c:crosses val="autoZero"/>
        <c:crossBetween val="midCat"/>
      </c:valAx>
      <c:valAx>
        <c:axId val="1921044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Travel time</a:t>
                </a:r>
                <a:r>
                  <a:rPr lang="en-US" b="1" baseline="0"/>
                  <a:t> (hour)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039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Economic!$Q$45</c:f>
              <c:strCache>
                <c:ptCount val="1"/>
                <c:pt idx="0">
                  <c:v>Do nothing (Bath)</c:v>
                </c:pt>
              </c:strCache>
            </c:strRef>
          </c:tx>
          <c:spPr>
            <a:solidFill>
              <a:schemeClr val="tx1"/>
            </a:solidFill>
            <a:ln w="19050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Economic!$R$44:$AV$44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Economic!$R$45:$AV$45</c:f>
              <c:numCache>
                <c:formatCode>0.00</c:formatCode>
                <c:ptCount val="31"/>
                <c:pt idx="0">
                  <c:v>14244.189999999997</c:v>
                </c:pt>
                <c:pt idx="1">
                  <c:v>15424.757</c:v>
                </c:pt>
                <c:pt idx="2">
                  <c:v>16605.324000000001</c:v>
                </c:pt>
                <c:pt idx="3">
                  <c:v>17785.891</c:v>
                </c:pt>
                <c:pt idx="4">
                  <c:v>18966.458000000002</c:v>
                </c:pt>
                <c:pt idx="5">
                  <c:v>20147.024999999998</c:v>
                </c:pt>
                <c:pt idx="6">
                  <c:v>21828.912666666667</c:v>
                </c:pt>
                <c:pt idx="7">
                  <c:v>23510.800333333336</c:v>
                </c:pt>
                <c:pt idx="8">
                  <c:v>25192.688000000006</c:v>
                </c:pt>
                <c:pt idx="9">
                  <c:v>26874.575666666675</c:v>
                </c:pt>
                <c:pt idx="10">
                  <c:v>28556.463333333333</c:v>
                </c:pt>
                <c:pt idx="11">
                  <c:v>30973.555000000004</c:v>
                </c:pt>
                <c:pt idx="12">
                  <c:v>33390.646666666667</c:v>
                </c:pt>
                <c:pt idx="13">
                  <c:v>35807.738333333342</c:v>
                </c:pt>
                <c:pt idx="14">
                  <c:v>38224.830000000009</c:v>
                </c:pt>
                <c:pt idx="15">
                  <c:v>40641.921666666662</c:v>
                </c:pt>
                <c:pt idx="16">
                  <c:v>44085.483666666667</c:v>
                </c:pt>
                <c:pt idx="17">
                  <c:v>47529.045666666665</c:v>
                </c:pt>
                <c:pt idx="18">
                  <c:v>50972.60766666667</c:v>
                </c:pt>
                <c:pt idx="19">
                  <c:v>54416.169666666668</c:v>
                </c:pt>
                <c:pt idx="20">
                  <c:v>57859.731666666667</c:v>
                </c:pt>
                <c:pt idx="21">
                  <c:v>62787.617333333335</c:v>
                </c:pt>
                <c:pt idx="22">
                  <c:v>67715.502999999997</c:v>
                </c:pt>
                <c:pt idx="23">
                  <c:v>72643.388666666651</c:v>
                </c:pt>
                <c:pt idx="24">
                  <c:v>77571.27433333332</c:v>
                </c:pt>
                <c:pt idx="25">
                  <c:v>82499.159999999989</c:v>
                </c:pt>
                <c:pt idx="26">
                  <c:v>89540.596000000005</c:v>
                </c:pt>
                <c:pt idx="27">
                  <c:v>96582.032000000021</c:v>
                </c:pt>
                <c:pt idx="28">
                  <c:v>103623.46800000002</c:v>
                </c:pt>
                <c:pt idx="29">
                  <c:v>110664.90400000002</c:v>
                </c:pt>
                <c:pt idx="30">
                  <c:v>117706.34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8-41F0-8DCD-29BCED273A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4"/>
        <c:overlap val="-63"/>
        <c:axId val="1214513328"/>
        <c:axId val="1214510000"/>
      </c:barChart>
      <c:catAx>
        <c:axId val="121451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>
            <c:manualLayout>
              <c:xMode val="edge"/>
              <c:yMode val="edge"/>
              <c:x val="0.46704657474229938"/>
              <c:y val="0.8982174103237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10000"/>
        <c:crosses val="autoZero"/>
        <c:auto val="1"/>
        <c:lblAlgn val="ctr"/>
        <c:lblOffset val="100"/>
        <c:noMultiLvlLbl val="0"/>
      </c:catAx>
      <c:valAx>
        <c:axId val="1214510000"/>
        <c:scaling>
          <c:orientation val="minMax"/>
          <c:max val="160000"/>
        </c:scaling>
        <c:delete val="1"/>
        <c:axPos val="l"/>
        <c:numFmt formatCode="0.00" sourceLinked="1"/>
        <c:majorTickMark val="out"/>
        <c:minorTickMark val="none"/>
        <c:tickLblPos val="nextTo"/>
        <c:crossAx val="121451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Economic!$Q$48</c:f>
              <c:strCache>
                <c:ptCount val="1"/>
                <c:pt idx="0">
                  <c:v>With project (Bath)</c:v>
                </c:pt>
              </c:strCache>
            </c:strRef>
          </c:tx>
          <c:spPr>
            <a:solidFill>
              <a:schemeClr val="tx1"/>
            </a:solidFill>
            <a:ln w="22225"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Economic!$R$44:$AV$44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Economic!$R$48:$AV$48</c:f>
              <c:numCache>
                <c:formatCode>0.00</c:formatCode>
                <c:ptCount val="31"/>
                <c:pt idx="0">
                  <c:v>8688.2983333333341</c:v>
                </c:pt>
                <c:pt idx="1">
                  <c:v>9388.7356666666656</c:v>
                </c:pt>
                <c:pt idx="2">
                  <c:v>10089.172999999999</c:v>
                </c:pt>
                <c:pt idx="3">
                  <c:v>10789.610333333332</c:v>
                </c:pt>
                <c:pt idx="4">
                  <c:v>11490.047666666665</c:v>
                </c:pt>
                <c:pt idx="5">
                  <c:v>12190.484999999999</c:v>
                </c:pt>
                <c:pt idx="6">
                  <c:v>13190.105666666668</c:v>
                </c:pt>
                <c:pt idx="7">
                  <c:v>14189.726333333334</c:v>
                </c:pt>
                <c:pt idx="8">
                  <c:v>15189.347000000002</c:v>
                </c:pt>
                <c:pt idx="9">
                  <c:v>16188.967666666667</c:v>
                </c:pt>
                <c:pt idx="10">
                  <c:v>17188.588333333333</c:v>
                </c:pt>
                <c:pt idx="11">
                  <c:v>18620.513333333336</c:v>
                </c:pt>
                <c:pt idx="12">
                  <c:v>20052.438333333335</c:v>
                </c:pt>
                <c:pt idx="13">
                  <c:v>21484.363333333338</c:v>
                </c:pt>
                <c:pt idx="14">
                  <c:v>22916.288333333338</c:v>
                </c:pt>
                <c:pt idx="15">
                  <c:v>24348.213333333333</c:v>
                </c:pt>
                <c:pt idx="16">
                  <c:v>26397.26</c:v>
                </c:pt>
                <c:pt idx="17">
                  <c:v>28446.306666666664</c:v>
                </c:pt>
                <c:pt idx="18">
                  <c:v>30495.353333333333</c:v>
                </c:pt>
                <c:pt idx="19">
                  <c:v>32544.400000000001</c:v>
                </c:pt>
                <c:pt idx="20">
                  <c:v>34593.446666666663</c:v>
                </c:pt>
                <c:pt idx="21">
                  <c:v>37528.843999999997</c:v>
                </c:pt>
                <c:pt idx="22">
                  <c:v>40464.241333333324</c:v>
                </c:pt>
                <c:pt idx="23">
                  <c:v>43399.638666666659</c:v>
                </c:pt>
                <c:pt idx="24">
                  <c:v>46335.035999999986</c:v>
                </c:pt>
                <c:pt idx="25">
                  <c:v>49270.433333333327</c:v>
                </c:pt>
                <c:pt idx="26">
                  <c:v>53447.47</c:v>
                </c:pt>
                <c:pt idx="27">
                  <c:v>57624.506666666661</c:v>
                </c:pt>
                <c:pt idx="28">
                  <c:v>61801.543333333335</c:v>
                </c:pt>
                <c:pt idx="29">
                  <c:v>65978.58</c:v>
                </c:pt>
                <c:pt idx="30">
                  <c:v>70155.616666666669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1-4DFB-B2CE-6A14A1FF45B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 w="22225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91-4DFB-B2CE-6A14A1FF45B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-5.99E+10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E91-4DFB-B2CE-6A14A1FF45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Economic!$AA$57</c:f>
              <c:numCache>
                <c:formatCode>General</c:formatCode>
                <c:ptCount val="1"/>
                <c:pt idx="0">
                  <c:v>-75000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91-4DFB-B2CE-6A14A1FF45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4"/>
        <c:overlap val="-63"/>
        <c:axId val="1214513328"/>
        <c:axId val="1214510000"/>
      </c:barChart>
      <c:catAx>
        <c:axId val="121451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>
            <c:manualLayout>
              <c:xMode val="edge"/>
              <c:yMode val="edge"/>
              <c:x val="0.46704657474229938"/>
              <c:y val="0.89821741032370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510000"/>
        <c:crosses val="autoZero"/>
        <c:auto val="1"/>
        <c:lblAlgn val="ctr"/>
        <c:lblOffset val="100"/>
        <c:noMultiLvlLbl val="0"/>
      </c:catAx>
      <c:valAx>
        <c:axId val="1214510000"/>
        <c:scaling>
          <c:orientation val="minMax"/>
          <c:max val="160000"/>
        </c:scaling>
        <c:delete val="1"/>
        <c:axPos val="l"/>
        <c:numFmt formatCode="0.00" sourceLinked="1"/>
        <c:majorTickMark val="out"/>
        <c:minorTickMark val="none"/>
        <c:tickLblPos val="nextTo"/>
        <c:crossAx val="121451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Net Present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Economic!$E$43</c:f>
              <c:strCache>
                <c:ptCount val="1"/>
                <c:pt idx="0">
                  <c:v>Do Nothing NPV (Bath)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Economic!$B$45:$B$75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Economic!$E$45:$E$75</c:f>
              <c:numCache>
                <c:formatCode>General</c:formatCode>
                <c:ptCount val="31"/>
                <c:pt idx="0">
                  <c:v>14244.189999999997</c:v>
                </c:pt>
                <c:pt idx="1">
                  <c:v>14415.660747663551</c:v>
                </c:pt>
                <c:pt idx="2">
                  <c:v>14503.73307712464</c:v>
                </c:pt>
                <c:pt idx="3">
                  <c:v>14518.58506191211</c:v>
                </c:pt>
                <c:pt idx="4">
                  <c:v>14469.419997700483</c:v>
                </c:pt>
                <c:pt idx="5">
                  <c:v>14364.550382711952</c:v>
                </c:pt>
                <c:pt idx="6">
                  <c:v>14545.526209803105</c:v>
                </c:pt>
                <c:pt idx="7">
                  <c:v>14641.344839083493</c:v>
                </c:pt>
                <c:pt idx="8">
                  <c:v>14662.373784466392</c:v>
                </c:pt>
                <c:pt idx="9">
                  <c:v>14617.988522730881</c:v>
                </c:pt>
                <c:pt idx="10">
                  <c:v>14516.657921371025</c:v>
                </c:pt>
                <c:pt idx="11">
                  <c:v>14715.312859014719</c:v>
                </c:pt>
                <c:pt idx="12">
                  <c:v>14825.846446781794</c:v>
                </c:pt>
                <c:pt idx="13">
                  <c:v>14858.938367628893</c:v>
                </c:pt>
                <c:pt idx="14">
                  <c:v>14824.248108956275</c:v>
                </c:pt>
                <c:pt idx="15">
                  <c:v>14730.502738699908</c:v>
                </c:pt>
                <c:pt idx="16">
                  <c:v>14933.278578496818</c:v>
                </c:pt>
                <c:pt idx="17">
                  <c:v>15046.478661265857</c:v>
                </c:pt>
                <c:pt idx="18">
                  <c:v>15080.955329384326</c:v>
                </c:pt>
                <c:pt idx="19">
                  <c:v>15046.52436336501</c:v>
                </c:pt>
                <c:pt idx="20">
                  <c:v>14952.054160378022</c:v>
                </c:pt>
                <c:pt idx="21">
                  <c:v>15164.031271344653</c:v>
                </c:pt>
                <c:pt idx="22">
                  <c:v>15284.280513843596</c:v>
                </c:pt>
                <c:pt idx="23">
                  <c:v>15323.896434868233</c:v>
                </c:pt>
                <c:pt idx="24">
                  <c:v>15292.914539937487</c:v>
                </c:pt>
                <c:pt idx="25">
                  <c:v>15200.402376275644</c:v>
                </c:pt>
                <c:pt idx="26">
                  <c:v>15418.487072758073</c:v>
                </c:pt>
                <c:pt idx="27">
                  <c:v>15542.981884379968</c:v>
                </c:pt>
                <c:pt idx="28">
                  <c:v>15585.198846899348</c:v>
                </c:pt>
                <c:pt idx="29">
                  <c:v>15555.370467276298</c:v>
                </c:pt>
                <c:pt idx="30">
                  <c:v>15462.742556617981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37-4D1D-9863-9E8DC7DE5745}"/>
            </c:ext>
          </c:extLst>
        </c:ser>
        <c:ser>
          <c:idx val="1"/>
          <c:order val="1"/>
          <c:tx>
            <c:strRef>
              <c:f>Economic!$H$43</c:f>
              <c:strCache>
                <c:ptCount val="1"/>
                <c:pt idx="0">
                  <c:v>With Project NPV (Bath)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Economic!$B$45:$B$75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xVal>
          <c:yVal>
            <c:numRef>
              <c:f>Economic!$H$45:$H$75</c:f>
              <c:numCache>
                <c:formatCode>General</c:formatCode>
                <c:ptCount val="31"/>
                <c:pt idx="0">
                  <c:v>8688.2983333333341</c:v>
                </c:pt>
                <c:pt idx="1">
                  <c:v>8774.5193146417441</c:v>
                </c:pt>
                <c:pt idx="2">
                  <c:v>8812.2744344484217</c:v>
                </c:pt>
                <c:pt idx="3">
                  <c:v>8807.5360075795961</c:v>
                </c:pt>
                <c:pt idx="4">
                  <c:v>8765.7023510978379</c:v>
                </c:pt>
                <c:pt idx="5">
                  <c:v>8691.6473262029667</c:v>
                </c:pt>
                <c:pt idx="6">
                  <c:v>8789.1243423014512</c:v>
                </c:pt>
                <c:pt idx="7">
                  <c:v>8836.6484114963187</c:v>
                </c:pt>
                <c:pt idx="8">
                  <c:v>8840.3382463976541</c:v>
                </c:pt>
                <c:pt idx="9">
                  <c:v>8805.7257715037631</c:v>
                </c:pt>
                <c:pt idx="10">
                  <c:v>8737.8067120450687</c:v>
                </c:pt>
                <c:pt idx="11">
                  <c:v>8846.4717497056772</c:v>
                </c:pt>
                <c:pt idx="12">
                  <c:v>8903.5224319373592</c:v>
                </c:pt>
                <c:pt idx="13">
                  <c:v>8915.2469688534093</c:v>
                </c:pt>
                <c:pt idx="14">
                  <c:v>8887.3317157908459</c:v>
                </c:pt>
                <c:pt idx="15">
                  <c:v>8824.9130080696978</c:v>
                </c:pt>
                <c:pt idx="16">
                  <c:v>8941.6652490322213</c:v>
                </c:pt>
                <c:pt idx="17">
                  <c:v>9005.3721939551524</c:v>
                </c:pt>
                <c:pt idx="18">
                  <c:v>9022.4746668109055</c:v>
                </c:pt>
                <c:pt idx="19">
                  <c:v>8998.797792837966</c:v>
                </c:pt>
                <c:pt idx="20">
                  <c:v>8939.6039914947487</c:v>
                </c:pt>
                <c:pt idx="21">
                  <c:v>9063.7069562964843</c:v>
                </c:pt>
                <c:pt idx="22">
                  <c:v>9133.3119879288388</c:v>
                </c:pt>
                <c:pt idx="23">
                  <c:v>9155.0185150416892</c:v>
                </c:pt>
                <c:pt idx="24">
                  <c:v>9134.7957326057949</c:v>
                </c:pt>
                <c:pt idx="25">
                  <c:v>9078.0368178310018</c:v>
                </c:pt>
                <c:pt idx="26">
                  <c:v>9203.4134468640896</c:v>
                </c:pt>
                <c:pt idx="27">
                  <c:v>9273.5330233715977</c:v>
                </c:pt>
                <c:pt idx="28">
                  <c:v>9295.0888489397639</c:v>
                </c:pt>
                <c:pt idx="29">
                  <c:v>9274.1349579522193</c:v>
                </c:pt>
                <c:pt idx="30">
                  <c:v>9216.1411137024952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37-4D1D-9863-9E8DC7DE5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709711"/>
        <c:axId val="1421694735"/>
      </c:scatterChart>
      <c:valAx>
        <c:axId val="1421709711"/>
        <c:scaling>
          <c:orientation val="minMax"/>
          <c:max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694735"/>
        <c:crosses val="autoZero"/>
        <c:crossBetween val="midCat"/>
        <c:majorUnit val="1"/>
      </c:valAx>
      <c:valAx>
        <c:axId val="142169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709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NPV</a:t>
            </a:r>
            <a:r>
              <a:rPr lang="en-US" sz="1400" b="1" i="0" u="none" strike="noStrike" baseline="-25000">
                <a:effectLst/>
              </a:rPr>
              <a:t>Benefit</a:t>
            </a:r>
            <a:r>
              <a:rPr lang="en-US" sz="1400" b="1" i="0" u="none" strike="noStrike" baseline="0">
                <a:effectLst/>
              </a:rPr>
              <a:t> </a:t>
            </a:r>
            <a:r>
              <a:rPr lang="en-US" sz="1400" b="1" i="0" u="none" strike="noStrike" baseline="-25000">
                <a:effectLst/>
              </a:rPr>
              <a:t> </a:t>
            </a:r>
            <a:r>
              <a:rPr lang="en-US" sz="1600" b="1"/>
              <a:t>= </a:t>
            </a:r>
            <a:r>
              <a:rPr lang="en-US" sz="1600" b="1" i="0" u="none" strike="noStrike" baseline="0">
                <a:effectLst/>
              </a:rPr>
              <a:t>N</a:t>
            </a:r>
            <a:r>
              <a:rPr lang="en-US" sz="1600" b="1"/>
              <a:t>PV</a:t>
            </a:r>
            <a:r>
              <a:rPr lang="en-US" sz="1600" b="1" baseline="-25000"/>
              <a:t>Do Nothing </a:t>
            </a:r>
            <a:r>
              <a:rPr lang="en-US" sz="1600" b="1" baseline="0"/>
              <a:t>- NPV</a:t>
            </a:r>
            <a:r>
              <a:rPr lang="en-US" sz="1600" b="1" baseline="-25000"/>
              <a:t>With Project</a:t>
            </a:r>
          </a:p>
        </c:rich>
      </c:tx>
      <c:layout>
        <c:manualLayout>
          <c:xMode val="edge"/>
          <c:yMode val="edge"/>
          <c:x val="0.1920391639164829"/>
          <c:y val="4.65869164463486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Economic!$L$101</c:f>
              <c:strCache>
                <c:ptCount val="1"/>
              </c:strCache>
            </c:strRef>
          </c:tx>
          <c:spPr>
            <a:solidFill>
              <a:srgbClr val="2315AB"/>
            </a:solidFill>
            <a:ln w="25400">
              <a:noFill/>
            </a:ln>
            <a:effectLst/>
          </c:spPr>
          <c:invertIfNegative val="0"/>
          <c:cat>
            <c:numRef>
              <c:f>Economic!$B$45:$B$75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</c:numCache>
            </c:numRef>
          </c:cat>
          <c:val>
            <c:numRef>
              <c:f>Economic!$L$102:$L$132</c:f>
              <c:numCache>
                <c:formatCode>General</c:formatCode>
                <c:ptCount val="31"/>
                <c:pt idx="0">
                  <c:v>8688.2983333333341</c:v>
                </c:pt>
                <c:pt idx="1">
                  <c:v>8774.5193146417441</c:v>
                </c:pt>
                <c:pt idx="2">
                  <c:v>8812.2744344484217</c:v>
                </c:pt>
                <c:pt idx="3">
                  <c:v>8807.5360075795961</c:v>
                </c:pt>
                <c:pt idx="4">
                  <c:v>8765.7023510978379</c:v>
                </c:pt>
                <c:pt idx="5">
                  <c:v>8691.6473262029667</c:v>
                </c:pt>
                <c:pt idx="6">
                  <c:v>8789.1243423014512</c:v>
                </c:pt>
                <c:pt idx="7">
                  <c:v>8836.6484114963187</c:v>
                </c:pt>
                <c:pt idx="8">
                  <c:v>8840.3382463976541</c:v>
                </c:pt>
                <c:pt idx="9">
                  <c:v>8805.7257715037631</c:v>
                </c:pt>
                <c:pt idx="10">
                  <c:v>8737.8067120450687</c:v>
                </c:pt>
                <c:pt idx="11">
                  <c:v>8846.4717497056772</c:v>
                </c:pt>
                <c:pt idx="12">
                  <c:v>8903.5224319373592</c:v>
                </c:pt>
                <c:pt idx="13">
                  <c:v>8915.2469688534093</c:v>
                </c:pt>
                <c:pt idx="14">
                  <c:v>8887.3317157908459</c:v>
                </c:pt>
                <c:pt idx="15">
                  <c:v>8824.9130080696978</c:v>
                </c:pt>
                <c:pt idx="16">
                  <c:v>8941.6652490322213</c:v>
                </c:pt>
                <c:pt idx="17">
                  <c:v>9005.3721939551524</c:v>
                </c:pt>
                <c:pt idx="18">
                  <c:v>9022.4746668109055</c:v>
                </c:pt>
                <c:pt idx="19">
                  <c:v>8998.797792837966</c:v>
                </c:pt>
                <c:pt idx="20">
                  <c:v>8939.6039914947487</c:v>
                </c:pt>
                <c:pt idx="21">
                  <c:v>9063.7069562964843</c:v>
                </c:pt>
                <c:pt idx="22">
                  <c:v>9133.3119879288388</c:v>
                </c:pt>
                <c:pt idx="23">
                  <c:v>9155.0185150416892</c:v>
                </c:pt>
                <c:pt idx="24">
                  <c:v>9134.7957326057949</c:v>
                </c:pt>
                <c:pt idx="25">
                  <c:v>9078.0368178310018</c:v>
                </c:pt>
                <c:pt idx="26">
                  <c:v>9203.4134468640896</c:v>
                </c:pt>
                <c:pt idx="27">
                  <c:v>9273.5330233715977</c:v>
                </c:pt>
                <c:pt idx="28">
                  <c:v>9295.0888489397639</c:v>
                </c:pt>
                <c:pt idx="29">
                  <c:v>9274.1349579522193</c:v>
                </c:pt>
                <c:pt idx="30">
                  <c:v>9216.1411137024952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2-41F8-96B6-44ACED181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1709711"/>
        <c:axId val="1421694735"/>
      </c:barChart>
      <c:catAx>
        <c:axId val="1421709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694735"/>
        <c:crosses val="autoZero"/>
        <c:auto val="1"/>
        <c:lblAlgn val="ctr"/>
        <c:lblOffset val="100"/>
        <c:noMultiLvlLbl val="0"/>
      </c:catAx>
      <c:valAx>
        <c:axId val="1421694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709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563880</xdr:colOff>
      <xdr:row>81</xdr:row>
      <xdr:rowOff>144780</xdr:rowOff>
    </xdr:from>
    <xdr:to>
      <xdr:col>10</xdr:col>
      <xdr:colOff>396240</xdr:colOff>
      <xdr:row>100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C4958-5870-8534-32F7-A169ED951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</xdr:colOff>
      <xdr:row>81</xdr:row>
      <xdr:rowOff>167640</xdr:rowOff>
    </xdr:from>
    <xdr:to>
      <xdr:col>14</xdr:col>
      <xdr:colOff>1661160</xdr:colOff>
      <xdr:row>100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EC47A6-8D7D-4C34-8D4C-45D771A3AA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472440</xdr:colOff>
      <xdr:row>101</xdr:row>
      <xdr:rowOff>91440</xdr:rowOff>
    </xdr:from>
    <xdr:to>
      <xdr:col>10</xdr:col>
      <xdr:colOff>304800</xdr:colOff>
      <xdr:row>120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BF361F-27A3-49E7-8E25-4EA1CFB8E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102</xdr:row>
      <xdr:rowOff>0</xdr:rowOff>
    </xdr:from>
    <xdr:to>
      <xdr:col>14</xdr:col>
      <xdr:colOff>1624791</xdr:colOff>
      <xdr:row>120</xdr:row>
      <xdr:rowOff>105641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5DD581-6CE4-492C-8378-E12B5CA02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20171</xdr:colOff>
      <xdr:row>25</xdr:row>
      <xdr:rowOff>159572</xdr:rowOff>
    </xdr:from>
    <xdr:to>
      <xdr:col>18</xdr:col>
      <xdr:colOff>163606</xdr:colOff>
      <xdr:row>41</xdr:row>
      <xdr:rowOff>34066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42474-87C4-FA8C-2214-FB2492FA2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3</xdr:row>
      <xdr:rowOff>0</xdr:rowOff>
    </xdr:from>
    <xdr:to>
      <xdr:col>20</xdr:col>
      <xdr:colOff>143435</xdr:colOff>
      <xdr:row>18</xdr:row>
      <xdr:rowOff>57374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492724-A4BE-48E2-8CD5-192393A8E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830580</xdr:colOff>
      <xdr:row>49</xdr:row>
      <xdr:rowOff>167640</xdr:rowOff>
    </xdr:from>
    <xdr:to>
      <xdr:col>24</xdr:col>
      <xdr:colOff>243840</xdr:colOff>
      <xdr:row>64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2C2BAE-0DD1-2AE8-01CE-230F18DABC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822960</xdr:colOff>
      <xdr:row>66</xdr:row>
      <xdr:rowOff>60960</xdr:rowOff>
    </xdr:from>
    <xdr:to>
      <xdr:col>24</xdr:col>
      <xdr:colOff>236220</xdr:colOff>
      <xdr:row>81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8BAEA5-B47D-40B2-9756-D1DEEC5131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788894</xdr:colOff>
      <xdr:row>81</xdr:row>
      <xdr:rowOff>4481</xdr:rowOff>
    </xdr:from>
    <xdr:to>
      <xdr:col>14</xdr:col>
      <xdr:colOff>600635</xdr:colOff>
      <xdr:row>97</xdr:row>
      <xdr:rowOff>125506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8B4FB2-DAFA-0707-BE0A-31D4E680E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1066800</xdr:colOff>
      <xdr:row>102</xdr:row>
      <xdr:rowOff>8964</xdr:rowOff>
    </xdr:from>
    <xdr:to>
      <xdr:col>18</xdr:col>
      <xdr:colOff>645458</xdr:colOff>
      <xdr:row>118</xdr:row>
      <xdr:rowOff>138954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97B5AF5-C7BE-4808-A25A-CA92F0C9B8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DB00-73F8-47D7-BBC2-4E335BAEFA36}">
  <dimension ref="A3:Y79"/>
  <sheetViews>
    <sheetView tabSelected="1" topLeftCell="M46" zoomScale="88" zoomScaleNormal="88" workbookViewId="0">
      <selection activeCell="M25" sqref="M25"/>
    </sheetView>
  </sheetViews>
  <sheetFormatPr defaultRowHeight="14.4" x14ac:dyDescent="0.3"/>
  <cols>
    <col min="1" max="1" width="11.21875" bestFit="1" customWidth="1"/>
    <col min="2" max="3" width="7.109375" bestFit="1" customWidth="1"/>
    <col min="4" max="4" width="14.33203125" bestFit="1" customWidth="1"/>
    <col min="5" max="5" width="25.44140625" bestFit="1" customWidth="1"/>
    <col min="6" max="6" width="29.109375" bestFit="1" customWidth="1"/>
    <col min="7" max="7" width="23.33203125" customWidth="1"/>
    <col min="8" max="8" width="11.21875" bestFit="1" customWidth="1"/>
    <col min="9" max="10" width="7.109375" bestFit="1" customWidth="1"/>
    <col min="11" max="11" width="14.33203125" bestFit="1" customWidth="1"/>
    <col min="12" max="12" width="25.44140625" bestFit="1" customWidth="1"/>
    <col min="13" max="13" width="29.109375" bestFit="1" customWidth="1"/>
    <col min="14" max="14" width="22.5546875" customWidth="1"/>
    <col min="15" max="15" width="34.109375" bestFit="1" customWidth="1"/>
    <col min="16" max="16" width="14.21875" bestFit="1" customWidth="1"/>
    <col min="21" max="21" width="4" customWidth="1"/>
    <col min="22" max="22" width="4.44140625" customWidth="1"/>
    <col min="23" max="23" width="12" bestFit="1" customWidth="1"/>
    <col min="24" max="24" width="34.44140625" bestFit="1" customWidth="1"/>
    <col min="25" max="25" width="14.33203125" bestFit="1" customWidth="1"/>
  </cols>
  <sheetData>
    <row r="3" spans="1:25" x14ac:dyDescent="0.3">
      <c r="A3" t="s">
        <v>13</v>
      </c>
      <c r="B3" t="s">
        <v>11</v>
      </c>
      <c r="C3" t="s">
        <v>12</v>
      </c>
      <c r="D3" t="s">
        <v>591</v>
      </c>
      <c r="E3" t="s">
        <v>15</v>
      </c>
      <c r="F3" t="s">
        <v>16</v>
      </c>
      <c r="G3" s="14"/>
      <c r="H3" t="s">
        <v>13</v>
      </c>
      <c r="I3" t="s">
        <v>11</v>
      </c>
      <c r="J3" t="s">
        <v>12</v>
      </c>
      <c r="K3" t="s">
        <v>768</v>
      </c>
      <c r="L3" t="s">
        <v>15</v>
      </c>
      <c r="M3" t="s">
        <v>16</v>
      </c>
      <c r="N3" t="s">
        <v>769</v>
      </c>
      <c r="O3" t="s">
        <v>769</v>
      </c>
    </row>
    <row r="4" spans="1:25" x14ac:dyDescent="0.3">
      <c r="A4">
        <v>1</v>
      </c>
      <c r="B4">
        <v>1</v>
      </c>
      <c r="C4">
        <v>2</v>
      </c>
      <c r="D4">
        <v>34136.887999999999</v>
      </c>
      <c r="E4">
        <v>8.7159999999999993</v>
      </c>
      <c r="F4">
        <v>5212.9790000000003</v>
      </c>
      <c r="G4" s="14"/>
      <c r="H4">
        <v>1</v>
      </c>
      <c r="I4">
        <v>1</v>
      </c>
      <c r="J4">
        <v>2</v>
      </c>
      <c r="K4">
        <v>39294.252</v>
      </c>
      <c r="L4">
        <v>10.768000000000001</v>
      </c>
      <c r="M4">
        <v>8546.5139999999992</v>
      </c>
      <c r="N4">
        <f t="shared" ref="N4:N35" si="0">D4-K4</f>
        <v>-5157.3640000000014</v>
      </c>
      <c r="O4">
        <f>(E4-L4)/60</f>
        <v>-3.4200000000000022E-2</v>
      </c>
      <c r="P4">
        <f>L4/60</f>
        <v>0.17946666666666669</v>
      </c>
      <c r="Q4">
        <f>E4/60</f>
        <v>0.14526666666666666</v>
      </c>
      <c r="T4" s="40" t="s">
        <v>792</v>
      </c>
      <c r="U4" s="40" t="s">
        <v>18</v>
      </c>
      <c r="V4" s="40" t="s">
        <v>19</v>
      </c>
      <c r="W4" s="40" t="s">
        <v>20</v>
      </c>
      <c r="X4" s="40" t="s">
        <v>21</v>
      </c>
      <c r="Y4" s="40" t="s">
        <v>22</v>
      </c>
    </row>
    <row r="5" spans="1:25" x14ac:dyDescent="0.3">
      <c r="A5">
        <v>2</v>
      </c>
      <c r="B5">
        <v>1</v>
      </c>
      <c r="C5">
        <v>3</v>
      </c>
      <c r="D5">
        <v>151037.777</v>
      </c>
      <c r="E5">
        <v>1044.8119999999999</v>
      </c>
      <c r="H5">
        <v>2</v>
      </c>
      <c r="I5">
        <v>1</v>
      </c>
      <c r="J5">
        <v>3</v>
      </c>
      <c r="K5">
        <v>171905.74799999999</v>
      </c>
      <c r="L5">
        <v>1750.5920000000001</v>
      </c>
      <c r="M5">
        <v>8546.5139999999992</v>
      </c>
      <c r="N5">
        <f t="shared" si="0"/>
        <v>-20867.97099999999</v>
      </c>
      <c r="O5">
        <f t="shared" ref="O5:O68" si="1">(E5-L5)/60</f>
        <v>-11.763000000000003</v>
      </c>
      <c r="P5">
        <f t="shared" ref="P5:P68" si="2">L5/60</f>
        <v>29.176533333333335</v>
      </c>
      <c r="Q5">
        <f t="shared" ref="Q5:Q68" si="3">E5/60</f>
        <v>17.41353333333333</v>
      </c>
      <c r="T5" s="40">
        <v>0</v>
      </c>
      <c r="U5" s="40">
        <v>13</v>
      </c>
      <c r="V5" s="40">
        <v>17</v>
      </c>
      <c r="W5" s="40">
        <v>493.2401802</v>
      </c>
      <c r="X5" s="40" t="s">
        <v>255</v>
      </c>
      <c r="Y5" s="40">
        <v>592.21400000000006</v>
      </c>
    </row>
    <row r="6" spans="1:25" x14ac:dyDescent="0.3">
      <c r="A6">
        <v>3</v>
      </c>
      <c r="B6">
        <v>2</v>
      </c>
      <c r="C6">
        <v>1</v>
      </c>
      <c r="D6">
        <v>0</v>
      </c>
      <c r="E6">
        <v>6</v>
      </c>
      <c r="H6">
        <v>3</v>
      </c>
      <c r="I6">
        <v>2</v>
      </c>
      <c r="J6">
        <v>1</v>
      </c>
      <c r="K6">
        <v>0</v>
      </c>
      <c r="L6">
        <v>6</v>
      </c>
      <c r="M6">
        <v>8546.5139999999992</v>
      </c>
      <c r="N6">
        <f t="shared" si="0"/>
        <v>0</v>
      </c>
      <c r="O6">
        <f t="shared" si="1"/>
        <v>0</v>
      </c>
      <c r="P6">
        <f t="shared" si="2"/>
        <v>0.1</v>
      </c>
      <c r="Q6">
        <f t="shared" si="3"/>
        <v>0.1</v>
      </c>
      <c r="T6" s="40">
        <v>5</v>
      </c>
      <c r="U6" s="40">
        <v>13</v>
      </c>
      <c r="V6" s="40">
        <v>17</v>
      </c>
      <c r="W6" s="40">
        <v>539.25892020000003</v>
      </c>
      <c r="X6" s="40" t="s">
        <v>616</v>
      </c>
      <c r="Y6" s="40">
        <v>838.11300000000006</v>
      </c>
    </row>
    <row r="7" spans="1:25" x14ac:dyDescent="0.3">
      <c r="A7">
        <v>4</v>
      </c>
      <c r="B7">
        <v>2</v>
      </c>
      <c r="C7">
        <v>6</v>
      </c>
      <c r="D7">
        <v>32292.429</v>
      </c>
      <c r="E7">
        <v>1354.5050000000001</v>
      </c>
      <c r="H7">
        <v>4</v>
      </c>
      <c r="I7">
        <v>2</v>
      </c>
      <c r="J7">
        <v>6</v>
      </c>
      <c r="K7">
        <v>36894.252</v>
      </c>
      <c r="L7">
        <v>2304.3580000000002</v>
      </c>
      <c r="M7">
        <v>8546.5139999999992</v>
      </c>
      <c r="N7">
        <f t="shared" si="0"/>
        <v>-4601.8230000000003</v>
      </c>
      <c r="O7">
        <f t="shared" si="1"/>
        <v>-15.830883333333334</v>
      </c>
      <c r="P7">
        <f t="shared" si="2"/>
        <v>38.405966666666671</v>
      </c>
      <c r="Q7">
        <f t="shared" si="3"/>
        <v>22.575083333333335</v>
      </c>
      <c r="T7" s="40">
        <v>10</v>
      </c>
      <c r="U7" s="40">
        <v>13</v>
      </c>
      <c r="V7" s="40">
        <v>17</v>
      </c>
      <c r="W7" s="40">
        <v>589.57115550000003</v>
      </c>
      <c r="X7" s="40" t="s">
        <v>616</v>
      </c>
      <c r="Y7" s="40">
        <v>1190.0050000000001</v>
      </c>
    </row>
    <row r="8" spans="1:25" x14ac:dyDescent="0.3">
      <c r="A8">
        <v>5</v>
      </c>
      <c r="B8">
        <v>3</v>
      </c>
      <c r="C8">
        <v>1</v>
      </c>
      <c r="D8">
        <v>0</v>
      </c>
      <c r="E8">
        <v>4</v>
      </c>
      <c r="H8">
        <v>5</v>
      </c>
      <c r="I8">
        <v>3</v>
      </c>
      <c r="J8">
        <v>1</v>
      </c>
      <c r="K8">
        <v>0</v>
      </c>
      <c r="L8">
        <v>4</v>
      </c>
      <c r="M8">
        <v>8546.5139999999992</v>
      </c>
      <c r="N8">
        <f t="shared" si="0"/>
        <v>0</v>
      </c>
      <c r="O8">
        <f t="shared" si="1"/>
        <v>0</v>
      </c>
      <c r="P8">
        <f t="shared" si="2"/>
        <v>6.6666666666666666E-2</v>
      </c>
      <c r="Q8">
        <f t="shared" si="3"/>
        <v>6.6666666666666666E-2</v>
      </c>
      <c r="T8" s="40">
        <v>15</v>
      </c>
      <c r="U8" s="40">
        <v>13</v>
      </c>
      <c r="V8" s="40">
        <v>17</v>
      </c>
      <c r="W8" s="40">
        <v>644.57746440000005</v>
      </c>
      <c r="X8" s="40" t="s">
        <v>616</v>
      </c>
      <c r="Y8" s="40">
        <v>1695.8689999999999</v>
      </c>
    </row>
    <row r="9" spans="1:25" x14ac:dyDescent="0.3">
      <c r="A9">
        <v>6</v>
      </c>
      <c r="B9">
        <v>3</v>
      </c>
      <c r="C9">
        <v>4</v>
      </c>
      <c r="D9">
        <v>80220.103000000003</v>
      </c>
      <c r="E9">
        <v>293.88799999999998</v>
      </c>
      <c r="H9">
        <v>6</v>
      </c>
      <c r="I9">
        <v>3</v>
      </c>
      <c r="J9">
        <v>4</v>
      </c>
      <c r="K9">
        <v>92791.221999999994</v>
      </c>
      <c r="L9">
        <v>522.95000000000005</v>
      </c>
      <c r="M9">
        <v>8546.5139999999992</v>
      </c>
      <c r="N9">
        <f t="shared" si="0"/>
        <v>-12571.118999999992</v>
      </c>
      <c r="O9">
        <f t="shared" si="1"/>
        <v>-3.8177000000000012</v>
      </c>
      <c r="P9">
        <f t="shared" si="2"/>
        <v>8.7158333333333342</v>
      </c>
      <c r="Q9">
        <f t="shared" si="3"/>
        <v>4.898133333333333</v>
      </c>
      <c r="T9" s="40">
        <v>20</v>
      </c>
      <c r="U9" s="40">
        <v>13</v>
      </c>
      <c r="V9" s="40">
        <v>17</v>
      </c>
      <c r="W9" s="40">
        <v>704.71579850000001</v>
      </c>
      <c r="X9" s="40" t="s">
        <v>616</v>
      </c>
      <c r="Y9" s="40">
        <v>2423.9250000000002</v>
      </c>
    </row>
    <row r="10" spans="1:25" x14ac:dyDescent="0.3">
      <c r="A10">
        <v>7</v>
      </c>
      <c r="B10">
        <v>3</v>
      </c>
      <c r="C10">
        <v>12</v>
      </c>
      <c r="D10">
        <v>68923.638000000006</v>
      </c>
      <c r="E10">
        <v>49.134</v>
      </c>
      <c r="H10">
        <v>7</v>
      </c>
      <c r="I10">
        <v>3</v>
      </c>
      <c r="J10">
        <v>12</v>
      </c>
      <c r="K10">
        <v>76714.525999999998</v>
      </c>
      <c r="L10">
        <v>73.269000000000005</v>
      </c>
      <c r="M10">
        <v>8546.5139999999992</v>
      </c>
      <c r="N10">
        <f t="shared" si="0"/>
        <v>-7790.8879999999917</v>
      </c>
      <c r="O10">
        <f t="shared" si="1"/>
        <v>-0.40225000000000011</v>
      </c>
      <c r="P10">
        <f t="shared" si="2"/>
        <v>1.2211500000000002</v>
      </c>
      <c r="Q10">
        <f t="shared" si="3"/>
        <v>0.81889999999999996</v>
      </c>
      <c r="T10" s="40">
        <v>25</v>
      </c>
      <c r="U10" s="40">
        <v>13</v>
      </c>
      <c r="V10" s="40">
        <v>17</v>
      </c>
      <c r="W10" s="40">
        <v>770.46496979999995</v>
      </c>
      <c r="X10" s="40" t="s">
        <v>616</v>
      </c>
      <c r="Y10" s="40">
        <v>3450.0010000000002</v>
      </c>
    </row>
    <row r="11" spans="1:25" x14ac:dyDescent="0.3">
      <c r="A11">
        <v>8</v>
      </c>
      <c r="B11">
        <v>4</v>
      </c>
      <c r="C11">
        <v>3</v>
      </c>
      <c r="D11">
        <v>0</v>
      </c>
      <c r="E11">
        <v>4</v>
      </c>
      <c r="H11">
        <v>8</v>
      </c>
      <c r="I11">
        <v>4</v>
      </c>
      <c r="J11">
        <v>3</v>
      </c>
      <c r="K11">
        <v>0</v>
      </c>
      <c r="L11">
        <v>4</v>
      </c>
      <c r="M11">
        <v>8546.5139999999992</v>
      </c>
      <c r="N11">
        <f t="shared" si="0"/>
        <v>0</v>
      </c>
      <c r="O11">
        <f t="shared" si="1"/>
        <v>0</v>
      </c>
      <c r="P11">
        <f t="shared" si="2"/>
        <v>6.6666666666666666E-2</v>
      </c>
      <c r="Q11">
        <f t="shared" si="3"/>
        <v>6.6666666666666666E-2</v>
      </c>
      <c r="T11" s="40">
        <v>30</v>
      </c>
      <c r="U11" s="40">
        <v>13</v>
      </c>
      <c r="V11" s="40">
        <v>17</v>
      </c>
      <c r="W11" s="40">
        <v>842.34846300000004</v>
      </c>
      <c r="X11" s="40" t="s">
        <v>255</v>
      </c>
      <c r="Y11" s="40">
        <v>4933.5969999999998</v>
      </c>
    </row>
    <row r="12" spans="1:25" x14ac:dyDescent="0.3">
      <c r="A12">
        <v>9</v>
      </c>
      <c r="B12">
        <v>4</v>
      </c>
      <c r="C12">
        <v>5</v>
      </c>
      <c r="D12">
        <v>50962.358999999997</v>
      </c>
      <c r="E12">
        <v>22.236000000000001</v>
      </c>
      <c r="H12">
        <v>9</v>
      </c>
      <c r="I12">
        <v>4</v>
      </c>
      <c r="J12">
        <v>5</v>
      </c>
      <c r="K12">
        <v>57110.5</v>
      </c>
      <c r="L12">
        <v>33.914000000000001</v>
      </c>
      <c r="M12">
        <v>8546.5139999999992</v>
      </c>
      <c r="N12">
        <f t="shared" si="0"/>
        <v>-6148.1410000000033</v>
      </c>
      <c r="O12">
        <f t="shared" si="1"/>
        <v>-0.19463333333333335</v>
      </c>
      <c r="P12">
        <f t="shared" si="2"/>
        <v>0.56523333333333337</v>
      </c>
      <c r="Q12">
        <f t="shared" si="3"/>
        <v>0.37059999999999998</v>
      </c>
    </row>
    <row r="13" spans="1:25" x14ac:dyDescent="0.3">
      <c r="A13">
        <v>10</v>
      </c>
      <c r="B13">
        <v>4</v>
      </c>
      <c r="C13">
        <v>11</v>
      </c>
      <c r="D13">
        <v>20458.125</v>
      </c>
      <c r="E13">
        <v>277.51600000000002</v>
      </c>
      <c r="H13">
        <v>10</v>
      </c>
      <c r="I13">
        <v>4</v>
      </c>
      <c r="J13">
        <v>11</v>
      </c>
      <c r="K13">
        <v>23790.573</v>
      </c>
      <c r="L13">
        <v>502.53699999999998</v>
      </c>
      <c r="M13">
        <v>8546.5139999999992</v>
      </c>
      <c r="N13">
        <f t="shared" si="0"/>
        <v>-3332.4480000000003</v>
      </c>
      <c r="O13">
        <f t="shared" si="1"/>
        <v>-3.7503499999999992</v>
      </c>
      <c r="P13">
        <f t="shared" si="2"/>
        <v>8.3756166666666658</v>
      </c>
      <c r="Q13">
        <f t="shared" si="3"/>
        <v>4.6252666666666666</v>
      </c>
    </row>
    <row r="14" spans="1:25" x14ac:dyDescent="0.3">
      <c r="A14">
        <v>11</v>
      </c>
      <c r="B14">
        <v>5</v>
      </c>
      <c r="C14">
        <v>4</v>
      </c>
      <c r="D14">
        <v>85.227000000000004</v>
      </c>
      <c r="E14">
        <v>2</v>
      </c>
      <c r="H14">
        <v>11</v>
      </c>
      <c r="I14">
        <v>5</v>
      </c>
      <c r="J14">
        <v>4</v>
      </c>
      <c r="K14">
        <v>61.070999999999998</v>
      </c>
      <c r="L14">
        <v>2</v>
      </c>
      <c r="M14">
        <v>8546.5139999999992</v>
      </c>
      <c r="N14">
        <f t="shared" si="0"/>
        <v>24.156000000000006</v>
      </c>
      <c r="O14">
        <f t="shared" si="1"/>
        <v>0</v>
      </c>
      <c r="P14">
        <f t="shared" si="2"/>
        <v>3.3333333333333333E-2</v>
      </c>
      <c r="Q14">
        <f t="shared" si="3"/>
        <v>3.3333333333333333E-2</v>
      </c>
    </row>
    <row r="15" spans="1:25" x14ac:dyDescent="0.3">
      <c r="A15">
        <v>12</v>
      </c>
      <c r="B15">
        <v>5</v>
      </c>
      <c r="C15">
        <v>6</v>
      </c>
      <c r="D15">
        <v>3552.1729999999998</v>
      </c>
      <c r="E15">
        <v>4.1589999999999998</v>
      </c>
      <c r="H15">
        <v>12</v>
      </c>
      <c r="I15">
        <v>5</v>
      </c>
      <c r="J15">
        <v>6</v>
      </c>
      <c r="K15">
        <v>3914.422</v>
      </c>
      <c r="L15">
        <v>4.2350000000000003</v>
      </c>
      <c r="M15">
        <v>8546.5139999999992</v>
      </c>
      <c r="N15">
        <f t="shared" si="0"/>
        <v>-362.24900000000025</v>
      </c>
      <c r="O15">
        <f t="shared" si="1"/>
        <v>-1.2666666666666753E-3</v>
      </c>
      <c r="P15">
        <f t="shared" si="2"/>
        <v>7.0583333333333345E-2</v>
      </c>
      <c r="Q15">
        <f t="shared" si="3"/>
        <v>6.9316666666666665E-2</v>
      </c>
    </row>
    <row r="16" spans="1:25" x14ac:dyDescent="0.3">
      <c r="A16">
        <v>13</v>
      </c>
      <c r="B16">
        <v>5</v>
      </c>
      <c r="C16">
        <v>9</v>
      </c>
      <c r="D16">
        <v>44642.071000000004</v>
      </c>
      <c r="E16">
        <v>302.87799999999999</v>
      </c>
      <c r="H16">
        <v>13</v>
      </c>
      <c r="I16">
        <v>5</v>
      </c>
      <c r="J16">
        <v>9</v>
      </c>
      <c r="K16">
        <v>50566.497000000003</v>
      </c>
      <c r="L16">
        <v>495.35700000000003</v>
      </c>
      <c r="M16">
        <v>8546.5139999999992</v>
      </c>
      <c r="N16">
        <f t="shared" si="0"/>
        <v>-5924.4259999999995</v>
      </c>
      <c r="O16">
        <f t="shared" si="1"/>
        <v>-3.2079833333333339</v>
      </c>
      <c r="P16">
        <f t="shared" si="2"/>
        <v>8.2559500000000003</v>
      </c>
      <c r="Q16">
        <f t="shared" si="3"/>
        <v>5.0479666666666665</v>
      </c>
    </row>
    <row r="17" spans="1:17" x14ac:dyDescent="0.3">
      <c r="A17">
        <v>14</v>
      </c>
      <c r="B17">
        <v>6</v>
      </c>
      <c r="C17">
        <v>2</v>
      </c>
      <c r="D17">
        <v>0</v>
      </c>
      <c r="E17">
        <v>5</v>
      </c>
      <c r="H17">
        <v>14</v>
      </c>
      <c r="I17">
        <v>6</v>
      </c>
      <c r="J17">
        <v>2</v>
      </c>
      <c r="K17">
        <v>0</v>
      </c>
      <c r="L17">
        <v>5</v>
      </c>
      <c r="M17">
        <v>8546.5139999999992</v>
      </c>
      <c r="N17">
        <f t="shared" si="0"/>
        <v>0</v>
      </c>
      <c r="O17">
        <f t="shared" si="1"/>
        <v>0</v>
      </c>
      <c r="P17">
        <f t="shared" si="2"/>
        <v>8.3333333333333329E-2</v>
      </c>
      <c r="Q17">
        <f t="shared" si="3"/>
        <v>8.3333333333333329E-2</v>
      </c>
    </row>
    <row r="18" spans="1:17" x14ac:dyDescent="0.3">
      <c r="A18">
        <v>15</v>
      </c>
      <c r="B18">
        <v>6</v>
      </c>
      <c r="C18">
        <v>5</v>
      </c>
      <c r="D18">
        <v>759.78300000000002</v>
      </c>
      <c r="E18">
        <v>4</v>
      </c>
      <c r="H18">
        <v>15</v>
      </c>
      <c r="I18">
        <v>6</v>
      </c>
      <c r="J18">
        <v>5</v>
      </c>
      <c r="K18">
        <v>2211.9769999999999</v>
      </c>
      <c r="L18">
        <v>4.024</v>
      </c>
      <c r="M18">
        <v>8546.5139999999992</v>
      </c>
      <c r="N18">
        <f t="shared" si="0"/>
        <v>-1452.194</v>
      </c>
      <c r="O18">
        <f t="shared" si="1"/>
        <v>-4.0000000000000034E-4</v>
      </c>
      <c r="P18">
        <f t="shared" si="2"/>
        <v>6.7066666666666663E-2</v>
      </c>
      <c r="Q18">
        <f t="shared" si="3"/>
        <v>6.6666666666666666E-2</v>
      </c>
    </row>
    <row r="19" spans="1:17" x14ac:dyDescent="0.3">
      <c r="A19">
        <v>16</v>
      </c>
      <c r="B19">
        <v>6</v>
      </c>
      <c r="C19">
        <v>8</v>
      </c>
      <c r="D19">
        <v>27943.548999999999</v>
      </c>
      <c r="E19">
        <v>319.661</v>
      </c>
      <c r="H19">
        <v>16</v>
      </c>
      <c r="I19">
        <v>6</v>
      </c>
      <c r="J19">
        <v>8</v>
      </c>
      <c r="K19">
        <v>31425.965</v>
      </c>
      <c r="L19">
        <v>510.15</v>
      </c>
      <c r="M19">
        <v>8546.5139999999992</v>
      </c>
      <c r="N19">
        <f t="shared" si="0"/>
        <v>-3482.4160000000011</v>
      </c>
      <c r="O19">
        <f t="shared" si="1"/>
        <v>-3.1748166666666662</v>
      </c>
      <c r="P19">
        <f t="shared" si="2"/>
        <v>8.5024999999999995</v>
      </c>
      <c r="Q19">
        <f t="shared" si="3"/>
        <v>5.3276833333333338</v>
      </c>
    </row>
    <row r="20" spans="1:17" x14ac:dyDescent="0.3">
      <c r="A20">
        <v>17</v>
      </c>
      <c r="B20">
        <v>7</v>
      </c>
      <c r="C20">
        <v>8</v>
      </c>
      <c r="D20">
        <v>112.60299999999999</v>
      </c>
      <c r="E20">
        <v>3</v>
      </c>
      <c r="H20">
        <v>17</v>
      </c>
      <c r="I20">
        <v>7</v>
      </c>
      <c r="J20">
        <v>8</v>
      </c>
      <c r="K20">
        <v>150.06200000000001</v>
      </c>
      <c r="L20">
        <v>3</v>
      </c>
      <c r="M20">
        <v>8546.5139999999992</v>
      </c>
      <c r="N20">
        <f t="shared" si="0"/>
        <v>-37.459000000000017</v>
      </c>
      <c r="O20">
        <f t="shared" si="1"/>
        <v>0</v>
      </c>
      <c r="P20">
        <f t="shared" si="2"/>
        <v>0.05</v>
      </c>
      <c r="Q20">
        <f t="shared" si="3"/>
        <v>0.05</v>
      </c>
    </row>
    <row r="21" spans="1:17" x14ac:dyDescent="0.3">
      <c r="A21">
        <v>18</v>
      </c>
      <c r="B21">
        <v>7</v>
      </c>
      <c r="C21">
        <v>18</v>
      </c>
      <c r="D21">
        <v>1587.1610000000001</v>
      </c>
      <c r="E21">
        <v>2</v>
      </c>
      <c r="H21">
        <v>18</v>
      </c>
      <c r="I21">
        <v>7</v>
      </c>
      <c r="J21">
        <v>18</v>
      </c>
      <c r="K21">
        <v>2599.33</v>
      </c>
      <c r="L21">
        <v>2</v>
      </c>
      <c r="M21">
        <v>8546.5139999999992</v>
      </c>
      <c r="N21">
        <f t="shared" si="0"/>
        <v>-1012.1689999999999</v>
      </c>
      <c r="O21">
        <f t="shared" si="1"/>
        <v>0</v>
      </c>
      <c r="P21">
        <f t="shared" si="2"/>
        <v>3.3333333333333333E-2</v>
      </c>
      <c r="Q21">
        <f t="shared" si="3"/>
        <v>3.3333333333333333E-2</v>
      </c>
    </row>
    <row r="22" spans="1:17" x14ac:dyDescent="0.3">
      <c r="A22">
        <v>19</v>
      </c>
      <c r="B22">
        <v>8</v>
      </c>
      <c r="C22">
        <v>6</v>
      </c>
      <c r="D22">
        <v>58.731000000000002</v>
      </c>
      <c r="E22">
        <v>2</v>
      </c>
      <c r="H22">
        <v>19</v>
      </c>
      <c r="I22">
        <v>8</v>
      </c>
      <c r="J22">
        <v>6</v>
      </c>
      <c r="K22">
        <v>29.268000000000001</v>
      </c>
      <c r="L22">
        <v>2</v>
      </c>
      <c r="M22">
        <v>8546.5139999999992</v>
      </c>
      <c r="N22">
        <f t="shared" si="0"/>
        <v>29.463000000000001</v>
      </c>
      <c r="O22">
        <f t="shared" si="1"/>
        <v>0</v>
      </c>
      <c r="P22">
        <f t="shared" si="2"/>
        <v>3.3333333333333333E-2</v>
      </c>
      <c r="Q22">
        <f t="shared" si="3"/>
        <v>3.3333333333333333E-2</v>
      </c>
    </row>
    <row r="23" spans="1:17" x14ac:dyDescent="0.3">
      <c r="A23">
        <v>20</v>
      </c>
      <c r="B23">
        <v>8</v>
      </c>
      <c r="C23">
        <v>7</v>
      </c>
      <c r="D23">
        <v>12309.254000000001</v>
      </c>
      <c r="E23">
        <v>5.7320000000000002</v>
      </c>
      <c r="H23">
        <v>20</v>
      </c>
      <c r="I23">
        <v>8</v>
      </c>
      <c r="J23">
        <v>7</v>
      </c>
      <c r="K23">
        <v>13223.991</v>
      </c>
      <c r="L23">
        <v>6.6390000000000002</v>
      </c>
      <c r="M23">
        <v>8546.5139999999992</v>
      </c>
      <c r="N23">
        <f t="shared" si="0"/>
        <v>-914.73699999999917</v>
      </c>
      <c r="O23">
        <f t="shared" si="1"/>
        <v>-1.5116666666666667E-2</v>
      </c>
      <c r="P23">
        <f t="shared" si="2"/>
        <v>0.11065</v>
      </c>
      <c r="Q23">
        <f t="shared" si="3"/>
        <v>9.5533333333333331E-2</v>
      </c>
    </row>
    <row r="24" spans="1:17" x14ac:dyDescent="0.3">
      <c r="A24">
        <v>21</v>
      </c>
      <c r="B24">
        <v>8</v>
      </c>
      <c r="C24">
        <v>9</v>
      </c>
      <c r="D24">
        <v>8.0060000000000002</v>
      </c>
      <c r="E24">
        <v>10</v>
      </c>
      <c r="H24">
        <v>21</v>
      </c>
      <c r="I24">
        <v>8</v>
      </c>
      <c r="J24">
        <v>9</v>
      </c>
      <c r="K24">
        <v>30.974</v>
      </c>
      <c r="L24">
        <v>10</v>
      </c>
      <c r="M24">
        <v>8546.5139999999992</v>
      </c>
      <c r="N24">
        <f t="shared" si="0"/>
        <v>-22.968</v>
      </c>
      <c r="O24">
        <f t="shared" si="1"/>
        <v>0</v>
      </c>
      <c r="P24">
        <f t="shared" si="2"/>
        <v>0.16666666666666666</v>
      </c>
      <c r="Q24">
        <f t="shared" si="3"/>
        <v>0.16666666666666666</v>
      </c>
    </row>
    <row r="25" spans="1:17" x14ac:dyDescent="0.3">
      <c r="A25">
        <v>22</v>
      </c>
      <c r="B25">
        <v>8</v>
      </c>
      <c r="C25">
        <v>16</v>
      </c>
      <c r="D25">
        <v>5014.9880000000003</v>
      </c>
      <c r="E25">
        <v>5.7320000000000002</v>
      </c>
      <c r="H25">
        <v>22</v>
      </c>
      <c r="I25">
        <v>8</v>
      </c>
      <c r="J25">
        <v>16</v>
      </c>
      <c r="K25">
        <v>7247.92</v>
      </c>
      <c r="L25">
        <v>8.1929999999999996</v>
      </c>
      <c r="M25">
        <v>8546.5139999999992</v>
      </c>
      <c r="N25">
        <f t="shared" si="0"/>
        <v>-2232.9319999999998</v>
      </c>
      <c r="O25">
        <f t="shared" si="1"/>
        <v>-4.101666666666666E-2</v>
      </c>
      <c r="P25">
        <f t="shared" si="2"/>
        <v>0.13655</v>
      </c>
      <c r="Q25">
        <f t="shared" si="3"/>
        <v>9.5533333333333331E-2</v>
      </c>
    </row>
    <row r="26" spans="1:17" x14ac:dyDescent="0.3">
      <c r="A26">
        <v>23</v>
      </c>
      <c r="B26">
        <v>9</v>
      </c>
      <c r="C26">
        <v>5</v>
      </c>
      <c r="D26">
        <v>28.312999999999999</v>
      </c>
      <c r="E26">
        <v>5</v>
      </c>
      <c r="H26">
        <v>23</v>
      </c>
      <c r="I26">
        <v>9</v>
      </c>
      <c r="J26">
        <v>5</v>
      </c>
      <c r="K26">
        <v>19.512</v>
      </c>
      <c r="L26">
        <v>5</v>
      </c>
      <c r="M26">
        <v>8546.5139999999992</v>
      </c>
      <c r="N26">
        <f t="shared" si="0"/>
        <v>8.8009999999999984</v>
      </c>
      <c r="O26">
        <f t="shared" si="1"/>
        <v>0</v>
      </c>
      <c r="P26">
        <f t="shared" si="2"/>
        <v>8.3333333333333329E-2</v>
      </c>
      <c r="Q26">
        <f t="shared" si="3"/>
        <v>8.3333333333333329E-2</v>
      </c>
    </row>
    <row r="27" spans="1:17" x14ac:dyDescent="0.3">
      <c r="A27">
        <v>24</v>
      </c>
      <c r="B27">
        <v>9</v>
      </c>
      <c r="C27">
        <v>8</v>
      </c>
      <c r="D27">
        <v>8232.8449999999993</v>
      </c>
      <c r="E27">
        <v>20.594000000000001</v>
      </c>
      <c r="H27">
        <v>24</v>
      </c>
      <c r="I27">
        <v>9</v>
      </c>
      <c r="J27">
        <v>8</v>
      </c>
      <c r="K27">
        <v>7856.0550000000003</v>
      </c>
      <c r="L27">
        <v>18.783999999999999</v>
      </c>
      <c r="M27">
        <v>8546.5139999999992</v>
      </c>
      <c r="N27">
        <f t="shared" si="0"/>
        <v>376.78999999999905</v>
      </c>
      <c r="O27">
        <f t="shared" si="1"/>
        <v>3.0166666666666706E-2</v>
      </c>
      <c r="P27">
        <f t="shared" si="2"/>
        <v>0.31306666666666666</v>
      </c>
      <c r="Q27">
        <f t="shared" si="3"/>
        <v>0.34323333333333333</v>
      </c>
    </row>
    <row r="28" spans="1:17" x14ac:dyDescent="0.3">
      <c r="A28">
        <v>25</v>
      </c>
      <c r="B28">
        <v>9</v>
      </c>
      <c r="C28">
        <v>10</v>
      </c>
      <c r="D28">
        <v>28668.687000000002</v>
      </c>
      <c r="E28">
        <v>11.106</v>
      </c>
      <c r="H28">
        <v>25</v>
      </c>
      <c r="I28">
        <v>9</v>
      </c>
      <c r="J28">
        <v>10</v>
      </c>
      <c r="K28">
        <v>31020.821</v>
      </c>
      <c r="L28">
        <v>14.112</v>
      </c>
      <c r="M28">
        <v>8546.5139999999992</v>
      </c>
      <c r="N28">
        <f t="shared" si="0"/>
        <v>-2352.1339999999982</v>
      </c>
      <c r="O28">
        <f t="shared" si="1"/>
        <v>-5.0100000000000006E-2</v>
      </c>
      <c r="P28">
        <f t="shared" si="2"/>
        <v>0.23519999999999999</v>
      </c>
      <c r="Q28">
        <f t="shared" si="3"/>
        <v>0.18509999999999999</v>
      </c>
    </row>
    <row r="29" spans="1:17" x14ac:dyDescent="0.3">
      <c r="A29">
        <v>26</v>
      </c>
      <c r="B29">
        <v>10</v>
      </c>
      <c r="C29">
        <v>9</v>
      </c>
      <c r="D29">
        <v>190.892</v>
      </c>
      <c r="E29">
        <v>3</v>
      </c>
      <c r="H29">
        <v>26</v>
      </c>
      <c r="I29">
        <v>10</v>
      </c>
      <c r="J29">
        <v>9</v>
      </c>
      <c r="K29">
        <v>298.916</v>
      </c>
      <c r="L29">
        <v>3</v>
      </c>
      <c r="M29">
        <v>8546.5139999999992</v>
      </c>
      <c r="N29">
        <f t="shared" si="0"/>
        <v>-108.024</v>
      </c>
      <c r="O29">
        <f t="shared" si="1"/>
        <v>0</v>
      </c>
      <c r="P29">
        <f t="shared" si="2"/>
        <v>0.05</v>
      </c>
      <c r="Q29">
        <f t="shared" si="3"/>
        <v>0.05</v>
      </c>
    </row>
    <row r="30" spans="1:17" x14ac:dyDescent="0.3">
      <c r="A30">
        <v>27</v>
      </c>
      <c r="B30">
        <v>10</v>
      </c>
      <c r="C30">
        <v>11</v>
      </c>
      <c r="D30">
        <v>1.2999999999999999E-2</v>
      </c>
      <c r="E30">
        <v>5</v>
      </c>
      <c r="H30">
        <v>27</v>
      </c>
      <c r="I30">
        <v>10</v>
      </c>
      <c r="J30">
        <v>11</v>
      </c>
      <c r="K30">
        <v>90.718000000000004</v>
      </c>
      <c r="L30">
        <v>5</v>
      </c>
      <c r="M30">
        <v>8546.5139999999992</v>
      </c>
      <c r="N30">
        <f t="shared" si="0"/>
        <v>-90.704999999999998</v>
      </c>
      <c r="O30">
        <f t="shared" si="1"/>
        <v>0</v>
      </c>
      <c r="P30">
        <f t="shared" si="2"/>
        <v>8.3333333333333329E-2</v>
      </c>
      <c r="Q30">
        <f t="shared" si="3"/>
        <v>8.3333333333333329E-2</v>
      </c>
    </row>
    <row r="31" spans="1:17" x14ac:dyDescent="0.3">
      <c r="A31">
        <v>28</v>
      </c>
      <c r="B31">
        <v>10</v>
      </c>
      <c r="C31">
        <v>15</v>
      </c>
      <c r="D31">
        <v>14794.397000000001</v>
      </c>
      <c r="E31">
        <v>7.2930000000000001</v>
      </c>
      <c r="H31">
        <v>28</v>
      </c>
      <c r="I31">
        <v>10</v>
      </c>
      <c r="J31">
        <v>15</v>
      </c>
      <c r="K31">
        <v>10782.718999999999</v>
      </c>
      <c r="L31">
        <v>6.3650000000000002</v>
      </c>
      <c r="M31">
        <v>8546.5139999999992</v>
      </c>
      <c r="N31">
        <f t="shared" si="0"/>
        <v>4011.6780000000017</v>
      </c>
      <c r="O31">
        <f t="shared" si="1"/>
        <v>1.5466666666666665E-2</v>
      </c>
      <c r="P31">
        <f t="shared" si="2"/>
        <v>0.10608333333333334</v>
      </c>
      <c r="Q31">
        <f t="shared" si="3"/>
        <v>0.12155000000000001</v>
      </c>
    </row>
    <row r="32" spans="1:17" x14ac:dyDescent="0.3">
      <c r="A32">
        <v>29</v>
      </c>
      <c r="B32">
        <v>10</v>
      </c>
      <c r="C32">
        <v>16</v>
      </c>
      <c r="D32">
        <v>9651.7260000000006</v>
      </c>
      <c r="E32">
        <v>13.372</v>
      </c>
      <c r="H32">
        <v>29</v>
      </c>
      <c r="I32">
        <v>10</v>
      </c>
      <c r="J32">
        <v>16</v>
      </c>
      <c r="K32">
        <v>9003.2829999999994</v>
      </c>
      <c r="L32">
        <v>11.096</v>
      </c>
      <c r="M32">
        <v>8546.5139999999992</v>
      </c>
      <c r="N32">
        <f t="shared" si="0"/>
        <v>648.44300000000112</v>
      </c>
      <c r="O32">
        <f t="shared" si="1"/>
        <v>3.7933333333333333E-2</v>
      </c>
      <c r="P32">
        <f t="shared" si="2"/>
        <v>0.18493333333333334</v>
      </c>
      <c r="Q32">
        <f t="shared" si="3"/>
        <v>0.22286666666666666</v>
      </c>
    </row>
    <row r="33" spans="1:17" x14ac:dyDescent="0.3">
      <c r="A33">
        <v>30</v>
      </c>
      <c r="B33">
        <v>10</v>
      </c>
      <c r="C33">
        <v>17</v>
      </c>
      <c r="D33">
        <v>6913.99</v>
      </c>
      <c r="E33">
        <v>12.41</v>
      </c>
      <c r="H33">
        <v>30</v>
      </c>
      <c r="I33">
        <v>10</v>
      </c>
      <c r="J33">
        <v>17</v>
      </c>
      <c r="K33">
        <v>6436.93</v>
      </c>
      <c r="L33">
        <v>11.313000000000001</v>
      </c>
      <c r="M33">
        <v>8546.5139999999992</v>
      </c>
      <c r="N33">
        <f t="shared" si="0"/>
        <v>477.05999999999949</v>
      </c>
      <c r="O33">
        <f t="shared" si="1"/>
        <v>1.8283333333333325E-2</v>
      </c>
      <c r="P33">
        <f t="shared" si="2"/>
        <v>0.18855000000000002</v>
      </c>
      <c r="Q33">
        <f t="shared" si="3"/>
        <v>0.20683333333333334</v>
      </c>
    </row>
    <row r="34" spans="1:17" x14ac:dyDescent="0.3">
      <c r="A34">
        <v>31</v>
      </c>
      <c r="B34">
        <v>11</v>
      </c>
      <c r="C34">
        <v>4</v>
      </c>
      <c r="D34">
        <v>73.069999999999993</v>
      </c>
      <c r="E34">
        <v>6</v>
      </c>
      <c r="H34">
        <v>31</v>
      </c>
      <c r="I34">
        <v>11</v>
      </c>
      <c r="J34">
        <v>4</v>
      </c>
      <c r="K34">
        <v>48.78</v>
      </c>
      <c r="L34">
        <v>6</v>
      </c>
      <c r="M34">
        <v>8546.5139999999992</v>
      </c>
      <c r="N34">
        <f t="shared" si="0"/>
        <v>24.289999999999992</v>
      </c>
      <c r="O34">
        <f t="shared" si="1"/>
        <v>0</v>
      </c>
      <c r="P34">
        <f t="shared" si="2"/>
        <v>0.1</v>
      </c>
      <c r="Q34">
        <f t="shared" si="3"/>
        <v>0.1</v>
      </c>
    </row>
    <row r="35" spans="1:17" x14ac:dyDescent="0.3">
      <c r="A35">
        <v>32</v>
      </c>
      <c r="B35">
        <v>11</v>
      </c>
      <c r="C35">
        <v>10</v>
      </c>
      <c r="D35">
        <v>29318.758999999998</v>
      </c>
      <c r="E35">
        <v>60.417000000000002</v>
      </c>
      <c r="H35">
        <v>32</v>
      </c>
      <c r="I35">
        <v>11</v>
      </c>
      <c r="J35">
        <v>10</v>
      </c>
      <c r="K35">
        <v>26273.424999999999</v>
      </c>
      <c r="L35">
        <v>40.738</v>
      </c>
      <c r="M35">
        <v>8546.5139999999992</v>
      </c>
      <c r="N35">
        <f t="shared" si="0"/>
        <v>3045.3339999999989</v>
      </c>
      <c r="O35">
        <f t="shared" si="1"/>
        <v>0.32798333333333335</v>
      </c>
      <c r="P35">
        <f t="shared" si="2"/>
        <v>0.67896666666666661</v>
      </c>
      <c r="Q35">
        <f t="shared" si="3"/>
        <v>1.00695</v>
      </c>
    </row>
    <row r="36" spans="1:17" x14ac:dyDescent="0.3">
      <c r="A36">
        <v>33</v>
      </c>
      <c r="B36">
        <v>11</v>
      </c>
      <c r="C36">
        <v>12</v>
      </c>
      <c r="D36">
        <v>0</v>
      </c>
      <c r="E36">
        <v>6</v>
      </c>
      <c r="H36">
        <v>33</v>
      </c>
      <c r="I36">
        <v>11</v>
      </c>
      <c r="J36">
        <v>12</v>
      </c>
      <c r="K36">
        <v>23.949000000000002</v>
      </c>
      <c r="L36">
        <v>6</v>
      </c>
      <c r="M36">
        <v>8546.5139999999992</v>
      </c>
      <c r="N36">
        <f t="shared" ref="N36:N67" si="4">D36-K36</f>
        <v>-23.949000000000002</v>
      </c>
      <c r="O36">
        <f t="shared" si="1"/>
        <v>0</v>
      </c>
      <c r="P36">
        <f t="shared" si="2"/>
        <v>0.1</v>
      </c>
      <c r="Q36">
        <f t="shared" si="3"/>
        <v>0.1</v>
      </c>
    </row>
    <row r="37" spans="1:17" x14ac:dyDescent="0.3">
      <c r="A37">
        <v>34</v>
      </c>
      <c r="B37">
        <v>11</v>
      </c>
      <c r="C37">
        <v>14</v>
      </c>
      <c r="D37">
        <v>15117.791999999999</v>
      </c>
      <c r="E37">
        <v>59.42</v>
      </c>
      <c r="H37">
        <v>34</v>
      </c>
      <c r="I37">
        <v>11</v>
      </c>
      <c r="J37">
        <v>14</v>
      </c>
      <c r="K37">
        <v>13494.569</v>
      </c>
      <c r="L37">
        <v>39.185000000000002</v>
      </c>
      <c r="M37">
        <v>8546.5139999999992</v>
      </c>
      <c r="N37">
        <f t="shared" si="4"/>
        <v>1623.223</v>
      </c>
      <c r="O37">
        <f t="shared" si="1"/>
        <v>0.33724999999999999</v>
      </c>
      <c r="P37">
        <f t="shared" si="2"/>
        <v>0.65308333333333335</v>
      </c>
      <c r="Q37">
        <f t="shared" si="3"/>
        <v>0.9903333333333334</v>
      </c>
    </row>
    <row r="38" spans="1:17" x14ac:dyDescent="0.3">
      <c r="A38">
        <v>35</v>
      </c>
      <c r="B38">
        <v>12</v>
      </c>
      <c r="C38">
        <v>3</v>
      </c>
      <c r="D38">
        <v>0</v>
      </c>
      <c r="E38">
        <v>4</v>
      </c>
      <c r="H38">
        <v>35</v>
      </c>
      <c r="I38">
        <v>12</v>
      </c>
      <c r="J38">
        <v>3</v>
      </c>
      <c r="K38">
        <v>0</v>
      </c>
      <c r="L38">
        <v>4</v>
      </c>
      <c r="M38">
        <v>8546.5139999999992</v>
      </c>
      <c r="N38">
        <f t="shared" si="4"/>
        <v>0</v>
      </c>
      <c r="O38">
        <f t="shared" si="1"/>
        <v>0</v>
      </c>
      <c r="P38">
        <f t="shared" si="2"/>
        <v>6.6666666666666666E-2</v>
      </c>
      <c r="Q38">
        <f t="shared" si="3"/>
        <v>6.6666666666666666E-2</v>
      </c>
    </row>
    <row r="39" spans="1:17" x14ac:dyDescent="0.3">
      <c r="A39">
        <v>36</v>
      </c>
      <c r="B39">
        <v>12</v>
      </c>
      <c r="C39">
        <v>11</v>
      </c>
      <c r="D39">
        <v>24021.273000000001</v>
      </c>
      <c r="E39">
        <v>522.07799999999997</v>
      </c>
      <c r="H39">
        <v>36</v>
      </c>
      <c r="I39">
        <v>12</v>
      </c>
      <c r="J39">
        <v>11</v>
      </c>
      <c r="K39">
        <v>27909.258999999998</v>
      </c>
      <c r="L39">
        <v>946.42700000000002</v>
      </c>
      <c r="M39">
        <v>8546.5139999999992</v>
      </c>
      <c r="N39">
        <f t="shared" si="4"/>
        <v>-3887.9859999999971</v>
      </c>
      <c r="O39">
        <f t="shared" si="1"/>
        <v>-7.0724833333333343</v>
      </c>
      <c r="P39">
        <f t="shared" si="2"/>
        <v>15.773783333333334</v>
      </c>
      <c r="Q39">
        <f t="shared" si="3"/>
        <v>8.7012999999999998</v>
      </c>
    </row>
    <row r="40" spans="1:17" x14ac:dyDescent="0.3">
      <c r="A40">
        <v>37</v>
      </c>
      <c r="B40">
        <v>12</v>
      </c>
      <c r="C40">
        <v>13</v>
      </c>
      <c r="D40">
        <v>40102.366000000002</v>
      </c>
      <c r="E40">
        <v>5.5860000000000003</v>
      </c>
      <c r="H40">
        <v>37</v>
      </c>
      <c r="I40">
        <v>12</v>
      </c>
      <c r="J40">
        <v>13</v>
      </c>
      <c r="K40">
        <v>44029.216</v>
      </c>
      <c r="L40">
        <v>6.758</v>
      </c>
      <c r="M40">
        <v>8546.5139999999992</v>
      </c>
      <c r="N40">
        <f t="shared" si="4"/>
        <v>-3926.8499999999985</v>
      </c>
      <c r="O40">
        <f t="shared" si="1"/>
        <v>-1.953333333333333E-2</v>
      </c>
      <c r="P40">
        <f t="shared" si="2"/>
        <v>0.11263333333333334</v>
      </c>
      <c r="Q40">
        <f t="shared" si="3"/>
        <v>9.3100000000000002E-2</v>
      </c>
    </row>
    <row r="41" spans="1:17" x14ac:dyDescent="0.3">
      <c r="A41">
        <v>38</v>
      </c>
      <c r="B41">
        <v>13</v>
      </c>
      <c r="C41">
        <v>12</v>
      </c>
      <c r="D41">
        <v>0</v>
      </c>
      <c r="E41">
        <v>3</v>
      </c>
      <c r="H41">
        <v>38</v>
      </c>
      <c r="I41">
        <v>13</v>
      </c>
      <c r="J41">
        <v>12</v>
      </c>
      <c r="K41">
        <v>0</v>
      </c>
      <c r="L41">
        <v>3</v>
      </c>
      <c r="M41">
        <v>8546.5139999999992</v>
      </c>
      <c r="N41">
        <f t="shared" si="4"/>
        <v>0</v>
      </c>
      <c r="O41">
        <f t="shared" si="1"/>
        <v>0</v>
      </c>
      <c r="P41">
        <f t="shared" si="2"/>
        <v>0.05</v>
      </c>
      <c r="Q41">
        <f t="shared" si="3"/>
        <v>0.05</v>
      </c>
    </row>
    <row r="42" spans="1:17" x14ac:dyDescent="0.3">
      <c r="A42">
        <v>39</v>
      </c>
      <c r="B42">
        <v>13</v>
      </c>
      <c r="C42">
        <v>24</v>
      </c>
      <c r="D42">
        <v>28102.366000000002</v>
      </c>
      <c r="E42">
        <v>560.95899999999995</v>
      </c>
      <c r="H42">
        <v>39</v>
      </c>
      <c r="I42">
        <v>13</v>
      </c>
      <c r="J42">
        <v>24</v>
      </c>
      <c r="K42">
        <v>32089.088</v>
      </c>
      <c r="L42">
        <v>950.85</v>
      </c>
      <c r="M42">
        <v>8546.5139999999992</v>
      </c>
      <c r="N42">
        <f t="shared" si="4"/>
        <v>-3986.7219999999979</v>
      </c>
      <c r="O42">
        <f t="shared" si="1"/>
        <v>-6.4981833333333343</v>
      </c>
      <c r="P42">
        <f t="shared" si="2"/>
        <v>15.8475</v>
      </c>
      <c r="Q42">
        <f t="shared" si="3"/>
        <v>9.3493166666666649</v>
      </c>
    </row>
    <row r="43" spans="1:17" x14ac:dyDescent="0.3">
      <c r="A43">
        <v>40</v>
      </c>
      <c r="B43">
        <v>14</v>
      </c>
      <c r="C43">
        <v>11</v>
      </c>
      <c r="D43">
        <v>31.811</v>
      </c>
      <c r="E43">
        <v>4</v>
      </c>
      <c r="H43">
        <v>40</v>
      </c>
      <c r="I43">
        <v>14</v>
      </c>
      <c r="J43">
        <v>11</v>
      </c>
      <c r="K43">
        <v>50.171999999999997</v>
      </c>
      <c r="L43">
        <v>4</v>
      </c>
      <c r="M43">
        <v>8546.5139999999992</v>
      </c>
      <c r="N43">
        <f t="shared" si="4"/>
        <v>-18.360999999999997</v>
      </c>
      <c r="O43">
        <f t="shared" si="1"/>
        <v>0</v>
      </c>
      <c r="P43">
        <f t="shared" si="2"/>
        <v>6.6666666666666666E-2</v>
      </c>
      <c r="Q43">
        <f t="shared" si="3"/>
        <v>6.6666666666666666E-2</v>
      </c>
    </row>
    <row r="44" spans="1:17" x14ac:dyDescent="0.3">
      <c r="A44">
        <v>41</v>
      </c>
      <c r="B44">
        <v>14</v>
      </c>
      <c r="C44">
        <v>15</v>
      </c>
      <c r="D44">
        <v>7383.7070000000003</v>
      </c>
      <c r="E44">
        <v>8.2249999999999996</v>
      </c>
      <c r="H44">
        <v>41</v>
      </c>
      <c r="I44">
        <v>14</v>
      </c>
      <c r="J44">
        <v>15</v>
      </c>
      <c r="K44">
        <v>7202.308</v>
      </c>
      <c r="L44">
        <v>7.92</v>
      </c>
      <c r="M44">
        <v>8546.5139999999992</v>
      </c>
      <c r="N44">
        <f t="shared" si="4"/>
        <v>181.39900000000034</v>
      </c>
      <c r="O44">
        <f t="shared" si="1"/>
        <v>5.0833333333333286E-3</v>
      </c>
      <c r="P44">
        <f t="shared" si="2"/>
        <v>0.13200000000000001</v>
      </c>
      <c r="Q44">
        <f t="shared" si="3"/>
        <v>0.13708333333333333</v>
      </c>
    </row>
    <row r="45" spans="1:17" x14ac:dyDescent="0.3">
      <c r="A45">
        <v>42</v>
      </c>
      <c r="B45">
        <v>14</v>
      </c>
      <c r="C45">
        <v>23</v>
      </c>
      <c r="D45">
        <v>936.16700000000003</v>
      </c>
      <c r="E45">
        <v>4.0010000000000003</v>
      </c>
      <c r="H45">
        <v>42</v>
      </c>
      <c r="I45">
        <v>14</v>
      </c>
      <c r="J45">
        <v>23</v>
      </c>
      <c r="K45">
        <v>811.49800000000005</v>
      </c>
      <c r="L45">
        <v>4</v>
      </c>
      <c r="M45">
        <v>8546.5139999999992</v>
      </c>
      <c r="N45">
        <f t="shared" si="4"/>
        <v>124.66899999999998</v>
      </c>
      <c r="O45">
        <f t="shared" si="1"/>
        <v>1.6666666666672234E-5</v>
      </c>
      <c r="P45">
        <f t="shared" si="2"/>
        <v>6.6666666666666666E-2</v>
      </c>
      <c r="Q45">
        <f t="shared" si="3"/>
        <v>6.6683333333333344E-2</v>
      </c>
    </row>
    <row r="46" spans="1:17" x14ac:dyDescent="0.3">
      <c r="A46">
        <v>43</v>
      </c>
      <c r="B46">
        <v>15</v>
      </c>
      <c r="C46">
        <v>10</v>
      </c>
      <c r="D46">
        <v>235.01</v>
      </c>
      <c r="E46">
        <v>6</v>
      </c>
      <c r="H46">
        <v>43</v>
      </c>
      <c r="I46">
        <v>15</v>
      </c>
      <c r="J46">
        <v>10</v>
      </c>
      <c r="K46">
        <v>326.36900000000003</v>
      </c>
      <c r="L46">
        <v>6</v>
      </c>
      <c r="M46">
        <v>8546.5139999999992</v>
      </c>
      <c r="N46">
        <f t="shared" si="4"/>
        <v>-91.359000000000037</v>
      </c>
      <c r="O46">
        <f t="shared" si="1"/>
        <v>0</v>
      </c>
      <c r="P46">
        <f t="shared" si="2"/>
        <v>0.1</v>
      </c>
      <c r="Q46">
        <f t="shared" si="3"/>
        <v>0.1</v>
      </c>
    </row>
    <row r="47" spans="1:17" x14ac:dyDescent="0.3">
      <c r="A47">
        <v>44</v>
      </c>
      <c r="B47">
        <v>15</v>
      </c>
      <c r="C47">
        <v>14</v>
      </c>
      <c r="D47">
        <v>111.89700000000001</v>
      </c>
      <c r="E47">
        <v>5</v>
      </c>
      <c r="H47">
        <v>44</v>
      </c>
      <c r="I47">
        <v>15</v>
      </c>
      <c r="J47">
        <v>14</v>
      </c>
      <c r="K47">
        <v>137.227</v>
      </c>
      <c r="L47">
        <v>5</v>
      </c>
      <c r="M47">
        <v>8546.5139999999992</v>
      </c>
      <c r="N47">
        <f t="shared" si="4"/>
        <v>-25.33</v>
      </c>
      <c r="O47">
        <f t="shared" si="1"/>
        <v>0</v>
      </c>
      <c r="P47">
        <f t="shared" si="2"/>
        <v>8.3333333333333329E-2</v>
      </c>
      <c r="Q47">
        <f t="shared" si="3"/>
        <v>8.3333333333333329E-2</v>
      </c>
    </row>
    <row r="48" spans="1:17" x14ac:dyDescent="0.3">
      <c r="A48">
        <v>45</v>
      </c>
      <c r="B48">
        <v>15</v>
      </c>
      <c r="C48">
        <v>19</v>
      </c>
      <c r="D48">
        <v>10128.179</v>
      </c>
      <c r="E48">
        <v>3.105</v>
      </c>
      <c r="H48">
        <v>45</v>
      </c>
      <c r="I48">
        <v>15</v>
      </c>
      <c r="J48">
        <v>19</v>
      </c>
      <c r="K48">
        <v>8956.0650000000005</v>
      </c>
      <c r="L48">
        <v>3.0640000000000001</v>
      </c>
      <c r="M48">
        <v>8546.5139999999992</v>
      </c>
      <c r="N48">
        <f t="shared" si="4"/>
        <v>1172.1139999999996</v>
      </c>
      <c r="O48">
        <f t="shared" si="1"/>
        <v>6.8333333333333213E-4</v>
      </c>
      <c r="P48">
        <f t="shared" si="2"/>
        <v>5.106666666666667E-2</v>
      </c>
      <c r="Q48">
        <f t="shared" si="3"/>
        <v>5.1749999999999997E-2</v>
      </c>
    </row>
    <row r="49" spans="1:17" x14ac:dyDescent="0.3">
      <c r="A49">
        <v>46</v>
      </c>
      <c r="B49">
        <v>15</v>
      </c>
      <c r="C49">
        <v>22</v>
      </c>
      <c r="D49">
        <v>792.67100000000005</v>
      </c>
      <c r="E49">
        <v>3</v>
      </c>
      <c r="H49">
        <v>46</v>
      </c>
      <c r="I49">
        <v>15</v>
      </c>
      <c r="J49">
        <v>22</v>
      </c>
      <c r="K49">
        <v>1804.4760000000001</v>
      </c>
      <c r="L49">
        <v>3.0009999999999999</v>
      </c>
      <c r="M49">
        <v>8546.5139999999992</v>
      </c>
      <c r="N49">
        <f t="shared" si="4"/>
        <v>-1011.8050000000001</v>
      </c>
      <c r="O49">
        <f t="shared" si="1"/>
        <v>-1.6666666666664831E-5</v>
      </c>
      <c r="P49">
        <f t="shared" si="2"/>
        <v>5.0016666666666668E-2</v>
      </c>
      <c r="Q49">
        <f t="shared" si="3"/>
        <v>0.05</v>
      </c>
    </row>
    <row r="50" spans="1:17" x14ac:dyDescent="0.3">
      <c r="A50">
        <v>47</v>
      </c>
      <c r="B50">
        <v>16</v>
      </c>
      <c r="C50">
        <v>8</v>
      </c>
      <c r="D50">
        <v>301.983</v>
      </c>
      <c r="E50">
        <v>5</v>
      </c>
      <c r="H50">
        <v>47</v>
      </c>
      <c r="I50">
        <v>16</v>
      </c>
      <c r="J50">
        <v>8</v>
      </c>
      <c r="K50">
        <v>300.07100000000003</v>
      </c>
      <c r="L50">
        <v>5</v>
      </c>
      <c r="M50">
        <v>8546.5139999999992</v>
      </c>
      <c r="N50">
        <f t="shared" si="4"/>
        <v>1.9119999999999777</v>
      </c>
      <c r="O50">
        <f t="shared" si="1"/>
        <v>0</v>
      </c>
      <c r="P50">
        <f t="shared" si="2"/>
        <v>8.3333333333333329E-2</v>
      </c>
      <c r="Q50">
        <f t="shared" si="3"/>
        <v>8.3333333333333329E-2</v>
      </c>
    </row>
    <row r="51" spans="1:17" x14ac:dyDescent="0.3">
      <c r="A51">
        <v>48</v>
      </c>
      <c r="B51">
        <v>16</v>
      </c>
      <c r="C51">
        <v>10</v>
      </c>
      <c r="D51">
        <v>45.956000000000003</v>
      </c>
      <c r="E51">
        <v>4</v>
      </c>
      <c r="H51">
        <v>48</v>
      </c>
      <c r="I51">
        <v>16</v>
      </c>
      <c r="J51">
        <v>10</v>
      </c>
      <c r="K51">
        <v>191.952</v>
      </c>
      <c r="L51">
        <v>4</v>
      </c>
      <c r="M51">
        <v>8546.5139999999992</v>
      </c>
      <c r="N51">
        <f t="shared" si="4"/>
        <v>-145.99599999999998</v>
      </c>
      <c r="O51">
        <f t="shared" si="1"/>
        <v>0</v>
      </c>
      <c r="P51">
        <f t="shared" si="2"/>
        <v>6.6666666666666666E-2</v>
      </c>
      <c r="Q51">
        <f t="shared" si="3"/>
        <v>6.6666666666666666E-2</v>
      </c>
    </row>
    <row r="52" spans="1:17" x14ac:dyDescent="0.3">
      <c r="A52">
        <v>49</v>
      </c>
      <c r="B52">
        <v>16</v>
      </c>
      <c r="C52">
        <v>17</v>
      </c>
      <c r="D52">
        <v>997.45399999999995</v>
      </c>
      <c r="E52">
        <v>2</v>
      </c>
      <c r="H52">
        <v>49</v>
      </c>
      <c r="I52">
        <v>16</v>
      </c>
      <c r="J52">
        <v>17</v>
      </c>
      <c r="K52">
        <v>3095.5590000000002</v>
      </c>
      <c r="L52">
        <v>2.0369999999999999</v>
      </c>
      <c r="M52">
        <v>8546.5139999999992</v>
      </c>
      <c r="N52">
        <f t="shared" si="4"/>
        <v>-2098.1050000000005</v>
      </c>
      <c r="O52">
        <f t="shared" si="1"/>
        <v>-6.1666666666666532E-4</v>
      </c>
      <c r="P52">
        <f t="shared" si="2"/>
        <v>3.3950000000000001E-2</v>
      </c>
      <c r="Q52">
        <f t="shared" si="3"/>
        <v>3.3333333333333333E-2</v>
      </c>
    </row>
    <row r="53" spans="1:17" x14ac:dyDescent="0.3">
      <c r="A53">
        <v>50</v>
      </c>
      <c r="B53">
        <v>16</v>
      </c>
      <c r="C53">
        <v>18</v>
      </c>
      <c r="D53">
        <v>1978.4390000000001</v>
      </c>
      <c r="E53">
        <v>3</v>
      </c>
      <c r="H53">
        <v>50</v>
      </c>
      <c r="I53">
        <v>16</v>
      </c>
      <c r="J53">
        <v>18</v>
      </c>
      <c r="K53">
        <v>1420.1379999999999</v>
      </c>
      <c r="L53">
        <v>3</v>
      </c>
      <c r="M53">
        <v>8546.5139999999992</v>
      </c>
      <c r="N53">
        <f t="shared" si="4"/>
        <v>558.30100000000016</v>
      </c>
      <c r="O53">
        <f t="shared" si="1"/>
        <v>0</v>
      </c>
      <c r="P53">
        <f t="shared" si="2"/>
        <v>0.05</v>
      </c>
      <c r="Q53">
        <f t="shared" si="3"/>
        <v>0.05</v>
      </c>
    </row>
    <row r="54" spans="1:17" x14ac:dyDescent="0.3">
      <c r="A54">
        <v>51</v>
      </c>
      <c r="B54">
        <v>17</v>
      </c>
      <c r="C54">
        <v>10</v>
      </c>
      <c r="D54">
        <v>0</v>
      </c>
      <c r="E54">
        <v>8</v>
      </c>
      <c r="H54">
        <v>51</v>
      </c>
      <c r="I54">
        <v>17</v>
      </c>
      <c r="J54">
        <v>10</v>
      </c>
      <c r="K54">
        <v>0</v>
      </c>
      <c r="L54">
        <v>8</v>
      </c>
      <c r="M54">
        <v>8546.5139999999992</v>
      </c>
      <c r="N54">
        <f t="shared" si="4"/>
        <v>0</v>
      </c>
      <c r="O54">
        <f t="shared" si="1"/>
        <v>0</v>
      </c>
      <c r="P54">
        <f t="shared" si="2"/>
        <v>0.13333333333333333</v>
      </c>
      <c r="Q54">
        <f t="shared" si="3"/>
        <v>0.13333333333333333</v>
      </c>
    </row>
    <row r="55" spans="1:17" x14ac:dyDescent="0.3">
      <c r="A55">
        <v>52</v>
      </c>
      <c r="B55">
        <v>17</v>
      </c>
      <c r="C55">
        <v>16</v>
      </c>
      <c r="D55">
        <v>469.62200000000001</v>
      </c>
      <c r="E55">
        <v>2</v>
      </c>
      <c r="H55">
        <v>52</v>
      </c>
      <c r="I55">
        <v>17</v>
      </c>
      <c r="J55">
        <v>16</v>
      </c>
      <c r="K55">
        <v>563.09</v>
      </c>
      <c r="L55">
        <v>2</v>
      </c>
      <c r="M55">
        <v>8546.5139999999992</v>
      </c>
      <c r="N55">
        <f t="shared" si="4"/>
        <v>-93.468000000000018</v>
      </c>
      <c r="O55">
        <f t="shared" si="1"/>
        <v>0</v>
      </c>
      <c r="P55">
        <f t="shared" si="2"/>
        <v>3.3333333333333333E-2</v>
      </c>
      <c r="Q55">
        <f t="shared" si="3"/>
        <v>3.3333333333333333E-2</v>
      </c>
    </row>
    <row r="56" spans="1:17" x14ac:dyDescent="0.3">
      <c r="A56">
        <v>53</v>
      </c>
      <c r="B56">
        <v>17</v>
      </c>
      <c r="C56">
        <v>19</v>
      </c>
      <c r="D56">
        <v>213.67400000000001</v>
      </c>
      <c r="E56">
        <v>2</v>
      </c>
      <c r="H56">
        <v>53</v>
      </c>
      <c r="I56">
        <v>17</v>
      </c>
      <c r="J56">
        <v>19</v>
      </c>
      <c r="K56">
        <v>864.66</v>
      </c>
      <c r="L56">
        <v>2</v>
      </c>
      <c r="M56">
        <v>8546.5139999999992</v>
      </c>
      <c r="N56">
        <f t="shared" si="4"/>
        <v>-650.98599999999999</v>
      </c>
      <c r="O56">
        <f t="shared" si="1"/>
        <v>0</v>
      </c>
      <c r="P56">
        <f t="shared" si="2"/>
        <v>3.3333333333333333E-2</v>
      </c>
      <c r="Q56">
        <f t="shared" si="3"/>
        <v>3.3333333333333333E-2</v>
      </c>
    </row>
    <row r="57" spans="1:17" x14ac:dyDescent="0.3">
      <c r="A57">
        <v>54</v>
      </c>
      <c r="B57">
        <v>18</v>
      </c>
      <c r="C57">
        <v>7</v>
      </c>
      <c r="D57">
        <v>1390.509</v>
      </c>
      <c r="E57">
        <v>2</v>
      </c>
      <c r="H57">
        <v>54</v>
      </c>
      <c r="I57">
        <v>18</v>
      </c>
      <c r="J57">
        <v>7</v>
      </c>
      <c r="K57">
        <v>1525.4010000000001</v>
      </c>
      <c r="L57">
        <v>2</v>
      </c>
      <c r="M57">
        <v>8546.5139999999992</v>
      </c>
      <c r="N57">
        <f t="shared" si="4"/>
        <v>-134.89200000000005</v>
      </c>
      <c r="O57">
        <f t="shared" si="1"/>
        <v>0</v>
      </c>
      <c r="P57">
        <f t="shared" si="2"/>
        <v>3.3333333333333333E-2</v>
      </c>
      <c r="Q57">
        <f t="shared" si="3"/>
        <v>3.3333333333333333E-2</v>
      </c>
    </row>
    <row r="58" spans="1:17" x14ac:dyDescent="0.3">
      <c r="A58">
        <v>55</v>
      </c>
      <c r="B58">
        <v>18</v>
      </c>
      <c r="C58">
        <v>16</v>
      </c>
      <c r="D58">
        <v>187.36799999999999</v>
      </c>
      <c r="E58">
        <v>3</v>
      </c>
      <c r="H58">
        <v>55</v>
      </c>
      <c r="I58">
        <v>18</v>
      </c>
      <c r="J58">
        <v>16</v>
      </c>
      <c r="K58">
        <v>193.429</v>
      </c>
      <c r="L58">
        <v>3</v>
      </c>
      <c r="M58">
        <v>8546.5139999999992</v>
      </c>
      <c r="N58">
        <f t="shared" si="4"/>
        <v>-6.061000000000007</v>
      </c>
      <c r="O58">
        <f t="shared" si="1"/>
        <v>0</v>
      </c>
      <c r="P58">
        <f t="shared" si="2"/>
        <v>0.05</v>
      </c>
      <c r="Q58">
        <f t="shared" si="3"/>
        <v>0.05</v>
      </c>
    </row>
    <row r="59" spans="1:17" x14ac:dyDescent="0.3">
      <c r="A59">
        <v>56</v>
      </c>
      <c r="B59">
        <v>18</v>
      </c>
      <c r="C59">
        <v>20</v>
      </c>
      <c r="D59">
        <v>415.46499999999997</v>
      </c>
      <c r="E59">
        <v>4</v>
      </c>
      <c r="H59">
        <v>56</v>
      </c>
      <c r="I59">
        <v>18</v>
      </c>
      <c r="J59">
        <v>20</v>
      </c>
      <c r="K59">
        <v>1154.153</v>
      </c>
      <c r="L59">
        <v>4</v>
      </c>
      <c r="M59">
        <v>8546.5139999999992</v>
      </c>
      <c r="N59">
        <f t="shared" si="4"/>
        <v>-738.6880000000001</v>
      </c>
      <c r="O59">
        <f t="shared" si="1"/>
        <v>0</v>
      </c>
      <c r="P59">
        <f t="shared" si="2"/>
        <v>6.6666666666666666E-2</v>
      </c>
      <c r="Q59">
        <f t="shared" si="3"/>
        <v>6.6666666666666666E-2</v>
      </c>
    </row>
    <row r="60" spans="1:17" x14ac:dyDescent="0.3">
      <c r="A60">
        <v>57</v>
      </c>
      <c r="B60">
        <v>19</v>
      </c>
      <c r="C60">
        <v>15</v>
      </c>
      <c r="D60">
        <v>35.917000000000002</v>
      </c>
      <c r="E60">
        <v>3</v>
      </c>
      <c r="H60">
        <v>57</v>
      </c>
      <c r="I60">
        <v>19</v>
      </c>
      <c r="J60">
        <v>15</v>
      </c>
      <c r="K60">
        <v>194.02</v>
      </c>
      <c r="L60">
        <v>3</v>
      </c>
      <c r="M60">
        <v>8546.5139999999992</v>
      </c>
      <c r="N60">
        <f t="shared" si="4"/>
        <v>-158.10300000000001</v>
      </c>
      <c r="O60">
        <f t="shared" si="1"/>
        <v>0</v>
      </c>
      <c r="P60">
        <f t="shared" si="2"/>
        <v>0.05</v>
      </c>
      <c r="Q60">
        <f t="shared" si="3"/>
        <v>0.05</v>
      </c>
    </row>
    <row r="61" spans="1:17" x14ac:dyDescent="0.3">
      <c r="A61">
        <v>58</v>
      </c>
      <c r="B61">
        <v>19</v>
      </c>
      <c r="C61">
        <v>17</v>
      </c>
      <c r="D61">
        <v>2370.2020000000002</v>
      </c>
      <c r="E61">
        <v>2.0169999999999999</v>
      </c>
      <c r="H61">
        <v>58</v>
      </c>
      <c r="I61">
        <v>19</v>
      </c>
      <c r="J61">
        <v>17</v>
      </c>
      <c r="K61">
        <v>1495.261</v>
      </c>
      <c r="L61">
        <v>2.0030000000000001</v>
      </c>
      <c r="M61">
        <v>8546.5139999999992</v>
      </c>
      <c r="N61">
        <f t="shared" si="4"/>
        <v>874.94100000000026</v>
      </c>
      <c r="O61">
        <f t="shared" si="1"/>
        <v>2.3333333333332983E-4</v>
      </c>
      <c r="P61">
        <f t="shared" si="2"/>
        <v>3.3383333333333334E-2</v>
      </c>
      <c r="Q61">
        <f t="shared" si="3"/>
        <v>3.3616666666666663E-2</v>
      </c>
    </row>
    <row r="62" spans="1:17" x14ac:dyDescent="0.3">
      <c r="A62">
        <v>59</v>
      </c>
      <c r="B62">
        <v>19</v>
      </c>
      <c r="C62">
        <v>20</v>
      </c>
      <c r="D62">
        <v>777.78399999999999</v>
      </c>
      <c r="E62">
        <v>4</v>
      </c>
      <c r="H62">
        <v>59</v>
      </c>
      <c r="I62">
        <v>19</v>
      </c>
      <c r="J62">
        <v>20</v>
      </c>
      <c r="K62">
        <v>1030.779</v>
      </c>
      <c r="L62">
        <v>4.0010000000000003</v>
      </c>
      <c r="M62">
        <v>8546.5139999999992</v>
      </c>
      <c r="N62">
        <f t="shared" si="4"/>
        <v>-252.995</v>
      </c>
      <c r="O62">
        <f t="shared" si="1"/>
        <v>-1.6666666666672234E-5</v>
      </c>
      <c r="P62">
        <f t="shared" si="2"/>
        <v>6.6683333333333344E-2</v>
      </c>
      <c r="Q62">
        <f t="shared" si="3"/>
        <v>6.6666666666666666E-2</v>
      </c>
    </row>
    <row r="63" spans="1:17" x14ac:dyDescent="0.3">
      <c r="A63">
        <v>60</v>
      </c>
      <c r="B63">
        <v>20</v>
      </c>
      <c r="C63">
        <v>18</v>
      </c>
      <c r="D63">
        <v>827.74300000000005</v>
      </c>
      <c r="E63">
        <v>4</v>
      </c>
      <c r="H63">
        <v>60</v>
      </c>
      <c r="I63">
        <v>20</v>
      </c>
      <c r="J63">
        <v>18</v>
      </c>
      <c r="K63">
        <v>1253.5150000000001</v>
      </c>
      <c r="L63">
        <v>4</v>
      </c>
      <c r="M63">
        <v>8546.5139999999992</v>
      </c>
      <c r="N63">
        <f t="shared" si="4"/>
        <v>-425.77200000000005</v>
      </c>
      <c r="O63">
        <f t="shared" si="1"/>
        <v>0</v>
      </c>
      <c r="P63">
        <f t="shared" si="2"/>
        <v>6.6666666666666666E-2</v>
      </c>
      <c r="Q63">
        <f t="shared" si="3"/>
        <v>6.6666666666666666E-2</v>
      </c>
    </row>
    <row r="64" spans="1:17" x14ac:dyDescent="0.3">
      <c r="A64">
        <v>61</v>
      </c>
      <c r="B64">
        <v>20</v>
      </c>
      <c r="C64">
        <v>19</v>
      </c>
      <c r="D64">
        <v>22.047999999999998</v>
      </c>
      <c r="E64">
        <v>4</v>
      </c>
      <c r="H64">
        <v>61</v>
      </c>
      <c r="I64">
        <v>20</v>
      </c>
      <c r="J64">
        <v>19</v>
      </c>
      <c r="K64">
        <v>99.334000000000003</v>
      </c>
      <c r="L64">
        <v>4</v>
      </c>
      <c r="M64">
        <v>8546.5139999999992</v>
      </c>
      <c r="N64">
        <f t="shared" si="4"/>
        <v>-77.286000000000001</v>
      </c>
      <c r="O64">
        <f t="shared" si="1"/>
        <v>0</v>
      </c>
      <c r="P64">
        <f t="shared" si="2"/>
        <v>6.6666666666666666E-2</v>
      </c>
      <c r="Q64">
        <f t="shared" si="3"/>
        <v>6.6666666666666666E-2</v>
      </c>
    </row>
    <row r="65" spans="1:17" x14ac:dyDescent="0.3">
      <c r="A65">
        <v>62</v>
      </c>
      <c r="B65">
        <v>20</v>
      </c>
      <c r="C65">
        <v>21</v>
      </c>
      <c r="D65">
        <v>8.1859999999999999</v>
      </c>
      <c r="E65">
        <v>6</v>
      </c>
      <c r="H65">
        <v>62</v>
      </c>
      <c r="I65">
        <v>20</v>
      </c>
      <c r="J65">
        <v>21</v>
      </c>
      <c r="K65">
        <v>41.369</v>
      </c>
      <c r="L65">
        <v>6</v>
      </c>
      <c r="M65">
        <v>8546.5139999999992</v>
      </c>
      <c r="N65">
        <f t="shared" si="4"/>
        <v>-33.183</v>
      </c>
      <c r="O65">
        <f t="shared" si="1"/>
        <v>0</v>
      </c>
      <c r="P65">
        <f t="shared" si="2"/>
        <v>0.1</v>
      </c>
      <c r="Q65">
        <f t="shared" si="3"/>
        <v>0.1</v>
      </c>
    </row>
    <row r="66" spans="1:17" x14ac:dyDescent="0.3">
      <c r="A66">
        <v>63</v>
      </c>
      <c r="B66">
        <v>20</v>
      </c>
      <c r="C66">
        <v>22</v>
      </c>
      <c r="D66">
        <v>36.091000000000001</v>
      </c>
      <c r="E66">
        <v>5</v>
      </c>
      <c r="H66">
        <v>63</v>
      </c>
      <c r="I66">
        <v>20</v>
      </c>
      <c r="J66">
        <v>22</v>
      </c>
      <c r="K66">
        <v>215.77199999999999</v>
      </c>
      <c r="L66">
        <v>5</v>
      </c>
      <c r="M66">
        <v>8546.5139999999992</v>
      </c>
      <c r="N66">
        <f t="shared" si="4"/>
        <v>-179.68099999999998</v>
      </c>
      <c r="O66">
        <f t="shared" si="1"/>
        <v>0</v>
      </c>
      <c r="P66">
        <f t="shared" si="2"/>
        <v>8.3333333333333329E-2</v>
      </c>
      <c r="Q66">
        <f t="shared" si="3"/>
        <v>8.3333333333333329E-2</v>
      </c>
    </row>
    <row r="67" spans="1:17" x14ac:dyDescent="0.3">
      <c r="A67">
        <v>64</v>
      </c>
      <c r="B67">
        <v>21</v>
      </c>
      <c r="C67">
        <v>20</v>
      </c>
      <c r="D67">
        <v>5382.0969999999998</v>
      </c>
      <c r="E67">
        <v>7.1520000000000001</v>
      </c>
      <c r="H67">
        <v>64</v>
      </c>
      <c r="I67">
        <v>21</v>
      </c>
      <c r="J67">
        <v>20</v>
      </c>
      <c r="K67">
        <v>5728.598</v>
      </c>
      <c r="L67">
        <v>7.4790000000000001</v>
      </c>
      <c r="M67">
        <v>8546.5139999999992</v>
      </c>
      <c r="N67">
        <f t="shared" si="4"/>
        <v>-346.5010000000002</v>
      </c>
      <c r="O67">
        <f t="shared" si="1"/>
        <v>-5.4499999999999991E-3</v>
      </c>
      <c r="P67">
        <f t="shared" si="2"/>
        <v>0.12465</v>
      </c>
      <c r="Q67">
        <f t="shared" si="3"/>
        <v>0.1192</v>
      </c>
    </row>
    <row r="68" spans="1:17" x14ac:dyDescent="0.3">
      <c r="A68">
        <v>65</v>
      </c>
      <c r="B68">
        <v>21</v>
      </c>
      <c r="C68">
        <v>22</v>
      </c>
      <c r="D68">
        <v>4601.2579999999998</v>
      </c>
      <c r="E68">
        <v>2.1800000000000002</v>
      </c>
      <c r="H68">
        <v>65</v>
      </c>
      <c r="I68">
        <v>21</v>
      </c>
      <c r="J68">
        <v>22</v>
      </c>
      <c r="K68">
        <v>6195.7190000000001</v>
      </c>
      <c r="L68">
        <v>2.5910000000000002</v>
      </c>
      <c r="M68">
        <v>8546.5139999999992</v>
      </c>
      <c r="N68">
        <f t="shared" ref="N68:N79" si="5">D68-K68</f>
        <v>-1594.4610000000002</v>
      </c>
      <c r="O68">
        <f t="shared" si="1"/>
        <v>-6.8500000000000002E-3</v>
      </c>
      <c r="P68">
        <f t="shared" si="2"/>
        <v>4.3183333333333337E-2</v>
      </c>
      <c r="Q68">
        <f t="shared" si="3"/>
        <v>3.6333333333333336E-2</v>
      </c>
    </row>
    <row r="69" spans="1:17" x14ac:dyDescent="0.3">
      <c r="A69">
        <v>66</v>
      </c>
      <c r="B69">
        <v>21</v>
      </c>
      <c r="C69">
        <v>24</v>
      </c>
      <c r="D69">
        <v>35.235999999999997</v>
      </c>
      <c r="E69">
        <v>3</v>
      </c>
      <c r="H69">
        <v>66</v>
      </c>
      <c r="I69">
        <v>21</v>
      </c>
      <c r="J69">
        <v>24</v>
      </c>
      <c r="K69">
        <v>94.462000000000003</v>
      </c>
      <c r="L69">
        <v>3</v>
      </c>
      <c r="M69">
        <v>8546.5139999999992</v>
      </c>
      <c r="N69">
        <f t="shared" si="5"/>
        <v>-59.226000000000006</v>
      </c>
      <c r="O69">
        <f t="shared" ref="O69:O79" si="6">(E69-L69)/60</f>
        <v>0</v>
      </c>
      <c r="P69">
        <f t="shared" ref="P69:P79" si="7">L69/60</f>
        <v>0.05</v>
      </c>
      <c r="Q69">
        <f t="shared" ref="Q69:Q79" si="8">E69/60</f>
        <v>0.05</v>
      </c>
    </row>
    <row r="70" spans="1:17" x14ac:dyDescent="0.3">
      <c r="A70">
        <v>67</v>
      </c>
      <c r="B70">
        <v>22</v>
      </c>
      <c r="C70">
        <v>15</v>
      </c>
      <c r="D70">
        <v>1052.6669999999999</v>
      </c>
      <c r="E70">
        <v>3</v>
      </c>
      <c r="H70">
        <v>67</v>
      </c>
      <c r="I70">
        <v>22</v>
      </c>
      <c r="J70">
        <v>15</v>
      </c>
      <c r="K70">
        <v>5045.09</v>
      </c>
      <c r="L70">
        <v>3.0339999999999998</v>
      </c>
      <c r="M70">
        <v>8546.5139999999992</v>
      </c>
      <c r="N70">
        <f t="shared" si="5"/>
        <v>-3992.4230000000002</v>
      </c>
      <c r="O70">
        <f t="shared" si="6"/>
        <v>-5.6666666666666345E-4</v>
      </c>
      <c r="P70">
        <f t="shared" si="7"/>
        <v>5.0566666666666663E-2</v>
      </c>
      <c r="Q70">
        <f t="shared" si="8"/>
        <v>0.05</v>
      </c>
    </row>
    <row r="71" spans="1:17" x14ac:dyDescent="0.3">
      <c r="A71">
        <v>68</v>
      </c>
      <c r="B71">
        <v>22</v>
      </c>
      <c r="C71">
        <v>20</v>
      </c>
      <c r="D71">
        <v>1518.721</v>
      </c>
      <c r="E71">
        <v>5.0060000000000002</v>
      </c>
      <c r="H71">
        <v>68</v>
      </c>
      <c r="I71">
        <v>22</v>
      </c>
      <c r="J71">
        <v>20</v>
      </c>
      <c r="K71">
        <v>896.46100000000001</v>
      </c>
      <c r="L71">
        <v>5.0010000000000003</v>
      </c>
      <c r="M71">
        <v>8546.5139999999992</v>
      </c>
      <c r="N71">
        <f t="shared" si="5"/>
        <v>622.26</v>
      </c>
      <c r="O71">
        <f t="shared" si="6"/>
        <v>8.3333333333331555E-5</v>
      </c>
      <c r="P71">
        <f t="shared" si="7"/>
        <v>8.3350000000000007E-2</v>
      </c>
      <c r="Q71">
        <f t="shared" si="8"/>
        <v>8.3433333333333332E-2</v>
      </c>
    </row>
    <row r="72" spans="1:17" x14ac:dyDescent="0.3">
      <c r="A72">
        <v>69</v>
      </c>
      <c r="B72">
        <v>22</v>
      </c>
      <c r="C72">
        <v>21</v>
      </c>
      <c r="D72">
        <v>132.41900000000001</v>
      </c>
      <c r="E72">
        <v>2</v>
      </c>
      <c r="H72">
        <v>69</v>
      </c>
      <c r="I72">
        <v>22</v>
      </c>
      <c r="J72">
        <v>21</v>
      </c>
      <c r="K72">
        <v>282.98700000000002</v>
      </c>
      <c r="L72">
        <v>2</v>
      </c>
      <c r="M72">
        <v>8546.5139999999992</v>
      </c>
      <c r="N72">
        <f t="shared" si="5"/>
        <v>-150.56800000000001</v>
      </c>
      <c r="O72">
        <f t="shared" si="6"/>
        <v>0</v>
      </c>
      <c r="P72">
        <f t="shared" si="7"/>
        <v>3.3333333333333333E-2</v>
      </c>
      <c r="Q72">
        <f t="shared" si="8"/>
        <v>3.3333333333333333E-2</v>
      </c>
    </row>
    <row r="73" spans="1:17" x14ac:dyDescent="0.3">
      <c r="A73">
        <v>70</v>
      </c>
      <c r="B73">
        <v>22</v>
      </c>
      <c r="C73">
        <v>23</v>
      </c>
      <c r="D73">
        <v>111.824</v>
      </c>
      <c r="E73">
        <v>4</v>
      </c>
      <c r="H73">
        <v>70</v>
      </c>
      <c r="I73">
        <v>22</v>
      </c>
      <c r="J73">
        <v>23</v>
      </c>
      <c r="K73">
        <v>187.55199999999999</v>
      </c>
      <c r="L73">
        <v>4</v>
      </c>
      <c r="M73">
        <v>8546.5139999999992</v>
      </c>
      <c r="N73">
        <f t="shared" si="5"/>
        <v>-75.727999999999994</v>
      </c>
      <c r="O73">
        <f t="shared" si="6"/>
        <v>0</v>
      </c>
      <c r="P73">
        <f t="shared" si="7"/>
        <v>6.6666666666666666E-2</v>
      </c>
      <c r="Q73">
        <f t="shared" si="8"/>
        <v>6.6666666666666666E-2</v>
      </c>
    </row>
    <row r="74" spans="1:17" x14ac:dyDescent="0.3">
      <c r="A74">
        <v>71</v>
      </c>
      <c r="B74">
        <v>23</v>
      </c>
      <c r="C74">
        <v>14</v>
      </c>
      <c r="D74">
        <v>321.99599999999998</v>
      </c>
      <c r="E74">
        <v>4</v>
      </c>
      <c r="H74">
        <v>71</v>
      </c>
      <c r="I74">
        <v>23</v>
      </c>
      <c r="J74">
        <v>14</v>
      </c>
      <c r="K74">
        <v>1632.182</v>
      </c>
      <c r="L74">
        <v>4.0069999999999997</v>
      </c>
      <c r="M74">
        <v>8546.5139999999992</v>
      </c>
      <c r="N74">
        <f t="shared" si="5"/>
        <v>-1310.1860000000001</v>
      </c>
      <c r="O74">
        <f t="shared" si="6"/>
        <v>-1.1666666666666122E-4</v>
      </c>
      <c r="P74">
        <f t="shared" si="7"/>
        <v>6.6783333333333333E-2</v>
      </c>
      <c r="Q74">
        <f t="shared" si="8"/>
        <v>6.6666666666666666E-2</v>
      </c>
    </row>
    <row r="75" spans="1:17" x14ac:dyDescent="0.3">
      <c r="A75">
        <v>72</v>
      </c>
      <c r="B75">
        <v>23</v>
      </c>
      <c r="C75">
        <v>22</v>
      </c>
      <c r="D75">
        <v>6985.6109999999999</v>
      </c>
      <c r="E75">
        <v>6.2859999999999996</v>
      </c>
      <c r="H75">
        <v>72</v>
      </c>
      <c r="I75">
        <v>23</v>
      </c>
      <c r="J75">
        <v>22</v>
      </c>
      <c r="K75">
        <v>7796.1239999999998</v>
      </c>
      <c r="L75">
        <v>7.5460000000000003</v>
      </c>
      <c r="M75">
        <v>8546.5139999999992</v>
      </c>
      <c r="N75">
        <f t="shared" si="5"/>
        <v>-810.51299999999992</v>
      </c>
      <c r="O75">
        <f t="shared" si="6"/>
        <v>-2.1000000000000012E-2</v>
      </c>
      <c r="P75">
        <f t="shared" si="7"/>
        <v>0.12576666666666667</v>
      </c>
      <c r="Q75">
        <f t="shared" si="8"/>
        <v>0.10476666666666666</v>
      </c>
    </row>
    <row r="76" spans="1:17" x14ac:dyDescent="0.3">
      <c r="A76">
        <v>73</v>
      </c>
      <c r="B76">
        <v>23</v>
      </c>
      <c r="C76">
        <v>24</v>
      </c>
      <c r="D76">
        <v>10.125999999999999</v>
      </c>
      <c r="E76">
        <v>2</v>
      </c>
      <c r="H76">
        <v>73</v>
      </c>
      <c r="I76">
        <v>23</v>
      </c>
      <c r="J76">
        <v>24</v>
      </c>
      <c r="K76">
        <v>18.603999999999999</v>
      </c>
      <c r="L76">
        <v>2</v>
      </c>
      <c r="M76">
        <v>8546.5139999999992</v>
      </c>
      <c r="N76">
        <f t="shared" si="5"/>
        <v>-8.4779999999999998</v>
      </c>
      <c r="O76">
        <f t="shared" si="6"/>
        <v>0</v>
      </c>
      <c r="P76">
        <f t="shared" si="7"/>
        <v>3.3333333333333333E-2</v>
      </c>
      <c r="Q76">
        <f t="shared" si="8"/>
        <v>3.3333333333333333E-2</v>
      </c>
    </row>
    <row r="77" spans="1:17" x14ac:dyDescent="0.3">
      <c r="A77">
        <v>74</v>
      </c>
      <c r="B77">
        <v>24</v>
      </c>
      <c r="C77">
        <v>13</v>
      </c>
      <c r="D77">
        <v>0</v>
      </c>
      <c r="E77">
        <v>4</v>
      </c>
      <c r="H77">
        <v>74</v>
      </c>
      <c r="I77">
        <v>24</v>
      </c>
      <c r="J77">
        <v>13</v>
      </c>
      <c r="K77">
        <v>59.872</v>
      </c>
      <c r="L77">
        <v>4</v>
      </c>
      <c r="M77">
        <v>8546.5139999999992</v>
      </c>
      <c r="N77">
        <f t="shared" si="5"/>
        <v>-59.872</v>
      </c>
      <c r="O77">
        <f t="shared" si="6"/>
        <v>0</v>
      </c>
      <c r="P77">
        <f t="shared" si="7"/>
        <v>6.6666666666666666E-2</v>
      </c>
      <c r="Q77">
        <f t="shared" si="8"/>
        <v>6.6666666666666666E-2</v>
      </c>
    </row>
    <row r="78" spans="1:17" x14ac:dyDescent="0.3">
      <c r="A78">
        <v>75</v>
      </c>
      <c r="B78">
        <v>24</v>
      </c>
      <c r="C78">
        <v>21</v>
      </c>
      <c r="D78">
        <v>12277.985000000001</v>
      </c>
      <c r="E78">
        <v>20.952999999999999</v>
      </c>
      <c r="H78">
        <v>75</v>
      </c>
      <c r="I78">
        <v>24</v>
      </c>
      <c r="J78">
        <v>21</v>
      </c>
      <c r="K78">
        <v>14094.423000000001</v>
      </c>
      <c r="L78">
        <v>34.176000000000002</v>
      </c>
      <c r="M78">
        <v>8546.5139999999992</v>
      </c>
      <c r="N78">
        <f t="shared" si="5"/>
        <v>-1816.4380000000001</v>
      </c>
      <c r="O78">
        <f t="shared" si="6"/>
        <v>-0.22038333333333338</v>
      </c>
      <c r="P78">
        <f t="shared" si="7"/>
        <v>0.5696</v>
      </c>
      <c r="Q78">
        <f t="shared" si="8"/>
        <v>0.34921666666666668</v>
      </c>
    </row>
    <row r="79" spans="1:17" x14ac:dyDescent="0.3">
      <c r="A79">
        <v>76</v>
      </c>
      <c r="B79">
        <v>24</v>
      </c>
      <c r="C79">
        <v>23</v>
      </c>
      <c r="D79">
        <v>13469.742</v>
      </c>
      <c r="E79">
        <v>16.846</v>
      </c>
      <c r="H79">
        <v>76</v>
      </c>
      <c r="I79">
        <v>24</v>
      </c>
      <c r="J79">
        <v>23</v>
      </c>
      <c r="K79">
        <v>15647.86</v>
      </c>
      <c r="L79">
        <v>29.039000000000001</v>
      </c>
      <c r="M79">
        <v>8546.5139999999992</v>
      </c>
      <c r="N79">
        <f t="shared" si="5"/>
        <v>-2178.1180000000004</v>
      </c>
      <c r="O79">
        <f t="shared" si="6"/>
        <v>-0.20321666666666668</v>
      </c>
      <c r="P79">
        <f t="shared" si="7"/>
        <v>0.48398333333333338</v>
      </c>
      <c r="Q79">
        <f t="shared" si="8"/>
        <v>0.28076666666666666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4933-17D0-432F-BF9E-EBB2B4FA6606}">
  <dimension ref="B1:AV132"/>
  <sheetViews>
    <sheetView topLeftCell="G28" zoomScale="85" zoomScaleNormal="85" workbookViewId="0">
      <selection activeCell="H61" sqref="H61"/>
    </sheetView>
  </sheetViews>
  <sheetFormatPr defaultRowHeight="14.4" x14ac:dyDescent="0.3"/>
  <cols>
    <col min="2" max="2" width="23.5546875" customWidth="1"/>
    <col min="3" max="3" width="16.5546875" customWidth="1"/>
    <col min="4" max="4" width="17.88671875" customWidth="1"/>
    <col min="5" max="5" width="19.88671875" customWidth="1"/>
    <col min="6" max="6" width="17.77734375" customWidth="1"/>
    <col min="7" max="7" width="18.21875" customWidth="1"/>
    <col min="8" max="8" width="16.21875" customWidth="1"/>
    <col min="9" max="9" width="19.44140625" customWidth="1"/>
    <col min="10" max="10" width="11.109375" customWidth="1"/>
    <col min="11" max="11" width="20.6640625" customWidth="1"/>
    <col min="12" max="12" width="20.77734375" customWidth="1"/>
    <col min="13" max="13" width="20.33203125" customWidth="1"/>
    <col min="14" max="14" width="11.21875" customWidth="1"/>
    <col min="17" max="17" width="17" customWidth="1"/>
    <col min="18" max="18" width="10.109375" customWidth="1"/>
    <col min="19" max="19" width="13.5546875" bestFit="1" customWidth="1"/>
    <col min="20" max="20" width="11.44140625" bestFit="1" customWidth="1"/>
    <col min="21" max="22" width="13.5546875" bestFit="1" customWidth="1"/>
    <col min="23" max="23" width="11.44140625" bestFit="1" customWidth="1"/>
    <col min="24" max="25" width="13.5546875" bestFit="1" customWidth="1"/>
    <col min="26" max="26" width="11.44140625" bestFit="1" customWidth="1"/>
    <col min="27" max="33" width="13.5546875" bestFit="1" customWidth="1"/>
    <col min="34" max="34" width="10.44140625" bestFit="1" customWidth="1"/>
    <col min="35" max="36" width="13.5546875" bestFit="1" customWidth="1"/>
    <col min="37" max="37" width="9.5546875" bestFit="1" customWidth="1"/>
    <col min="38" max="38" width="13.5546875" bestFit="1" customWidth="1"/>
    <col min="39" max="39" width="11.44140625" bestFit="1" customWidth="1"/>
    <col min="40" max="41" width="13.5546875" bestFit="1" customWidth="1"/>
    <col min="42" max="42" width="11.44140625" bestFit="1" customWidth="1"/>
    <col min="43" max="43" width="13.5546875" bestFit="1" customWidth="1"/>
    <col min="44" max="44" width="10.44140625" bestFit="1" customWidth="1"/>
    <col min="45" max="46" width="13.5546875" bestFit="1" customWidth="1"/>
    <col min="47" max="47" width="10.44140625" bestFit="1" customWidth="1"/>
    <col min="48" max="48" width="13.5546875" bestFit="1" customWidth="1"/>
  </cols>
  <sheetData>
    <row r="1" spans="2:12" x14ac:dyDescent="0.3">
      <c r="B1" t="s">
        <v>576</v>
      </c>
      <c r="F1" t="s">
        <v>770</v>
      </c>
    </row>
    <row r="2" spans="2:12" x14ac:dyDescent="0.3">
      <c r="B2" t="s">
        <v>1</v>
      </c>
      <c r="C2" t="s">
        <v>577</v>
      </c>
      <c r="D2" t="s">
        <v>578</v>
      </c>
      <c r="E2" t="s">
        <v>579</v>
      </c>
      <c r="F2" t="s">
        <v>580</v>
      </c>
      <c r="G2" t="s">
        <v>581</v>
      </c>
      <c r="H2" t="s">
        <v>582</v>
      </c>
    </row>
    <row r="3" spans="2:12" x14ac:dyDescent="0.3">
      <c r="B3">
        <v>0</v>
      </c>
      <c r="C3">
        <v>8546.5139999999992</v>
      </c>
      <c r="D3">
        <v>5212.9790000000003</v>
      </c>
      <c r="E3">
        <f>(D3-C3)</f>
        <v>-3333.5349999999989</v>
      </c>
      <c r="F3">
        <f>E3/60</f>
        <v>-55.558916666666647</v>
      </c>
      <c r="G3">
        <f t="shared" ref="G3:G33" si="0">F3*100</f>
        <v>-5555.8916666666646</v>
      </c>
      <c r="H3">
        <f t="shared" ref="H3:H33" si="1">G3*(1/((1+$D$77)^B3))</f>
        <v>-5555.8916666666646</v>
      </c>
      <c r="K3">
        <f>(C8-C3)/5</f>
        <v>708.34020000000021</v>
      </c>
      <c r="L3">
        <f>(D8-D3)/5</f>
        <v>420.26239999999996</v>
      </c>
    </row>
    <row r="4" spans="2:12" x14ac:dyDescent="0.3">
      <c r="B4">
        <v>1</v>
      </c>
      <c r="C4">
        <f>C3+$K$3</f>
        <v>9254.8541999999998</v>
      </c>
      <c r="D4">
        <f>D3+$L$3</f>
        <v>5633.2413999999999</v>
      </c>
      <c r="E4">
        <f>(D4-C4)</f>
        <v>-3621.6127999999999</v>
      </c>
      <c r="F4">
        <f>E4/60</f>
        <v>-60.360213333333334</v>
      </c>
      <c r="G4">
        <f t="shared" si="0"/>
        <v>-6036.0213333333331</v>
      </c>
      <c r="H4">
        <f t="shared" si="1"/>
        <v>-5641.1414330218067</v>
      </c>
      <c r="K4">
        <v>708.34020000000021</v>
      </c>
    </row>
    <row r="5" spans="2:12" x14ac:dyDescent="0.3">
      <c r="B5">
        <v>2</v>
      </c>
      <c r="C5">
        <f t="shared" ref="C5:C7" si="2">C4+$K$3</f>
        <v>9963.1944000000003</v>
      </c>
      <c r="D5">
        <f>D4+$L$3</f>
        <v>6053.5037999999995</v>
      </c>
      <c r="E5">
        <f>(D5-C5)</f>
        <v>-3909.6906000000008</v>
      </c>
      <c r="F5">
        <f>E5/60</f>
        <v>-65.161510000000007</v>
      </c>
      <c r="G5">
        <f t="shared" si="0"/>
        <v>-6516.1510000000007</v>
      </c>
      <c r="H5">
        <f t="shared" si="1"/>
        <v>-5691.4586426762162</v>
      </c>
      <c r="K5">
        <v>708.34020000000021</v>
      </c>
    </row>
    <row r="6" spans="2:12" x14ac:dyDescent="0.3">
      <c r="B6">
        <v>3</v>
      </c>
      <c r="C6">
        <f t="shared" si="2"/>
        <v>10671.534600000001</v>
      </c>
      <c r="D6">
        <f>D5+$L$3</f>
        <v>6473.7661999999991</v>
      </c>
      <c r="E6">
        <f>(D6-C6)</f>
        <v>-4197.7684000000017</v>
      </c>
      <c r="F6">
        <f>E6/60</f>
        <v>-69.962806666666694</v>
      </c>
      <c r="G6">
        <f t="shared" si="0"/>
        <v>-6996.2806666666693</v>
      </c>
      <c r="H6">
        <f t="shared" si="1"/>
        <v>-5711.0490543325159</v>
      </c>
      <c r="K6">
        <v>708.34020000000021</v>
      </c>
    </row>
    <row r="7" spans="2:12" x14ac:dyDescent="0.3">
      <c r="B7">
        <v>4</v>
      </c>
      <c r="C7">
        <f t="shared" si="2"/>
        <v>11379.874800000001</v>
      </c>
      <c r="D7">
        <f>D6+$L$3</f>
        <v>6894.0285999999987</v>
      </c>
      <c r="E7">
        <f>(D7-C7)</f>
        <v>-4485.8462000000027</v>
      </c>
      <c r="F7">
        <f>E7/60</f>
        <v>-74.764103333333381</v>
      </c>
      <c r="G7">
        <f t="shared" si="0"/>
        <v>-7476.4103333333378</v>
      </c>
      <c r="H7">
        <f t="shared" si="1"/>
        <v>-5703.7176466026449</v>
      </c>
      <c r="K7">
        <v>708.34020000000021</v>
      </c>
    </row>
    <row r="8" spans="2:12" x14ac:dyDescent="0.3">
      <c r="B8">
        <v>5</v>
      </c>
      <c r="C8">
        <v>12088.215</v>
      </c>
      <c r="D8">
        <v>7314.2910000000002</v>
      </c>
      <c r="E8">
        <f t="shared" ref="E8:E33" si="3">(D8-C8)</f>
        <v>-4773.924</v>
      </c>
      <c r="F8">
        <f t="shared" ref="F8:F33" si="4">E8/60</f>
        <v>-79.565399999999997</v>
      </c>
      <c r="G8">
        <f t="shared" si="0"/>
        <v>-7956.54</v>
      </c>
      <c r="H8">
        <f t="shared" si="1"/>
        <v>-5672.903056508987</v>
      </c>
      <c r="K8">
        <f>(C13-C8)/5</f>
        <v>1009.1326000000001</v>
      </c>
      <c r="L8">
        <f>(D13-D8)/5</f>
        <v>599.77240000000006</v>
      </c>
    </row>
    <row r="9" spans="2:12" x14ac:dyDescent="0.3">
      <c r="B9">
        <v>6</v>
      </c>
      <c r="C9">
        <f>C8+$K$8</f>
        <v>13097.347600000001</v>
      </c>
      <c r="D9">
        <f>D8+$L$8</f>
        <v>7914.0634</v>
      </c>
      <c r="E9">
        <f t="shared" si="3"/>
        <v>-5183.284200000001</v>
      </c>
      <c r="F9">
        <f t="shared" si="4"/>
        <v>-86.388070000000013</v>
      </c>
      <c r="G9">
        <f t="shared" si="0"/>
        <v>-8638.8070000000007</v>
      </c>
      <c r="H9">
        <f t="shared" si="1"/>
        <v>-5756.4018675016559</v>
      </c>
    </row>
    <row r="10" spans="2:12" x14ac:dyDescent="0.3">
      <c r="B10">
        <v>7</v>
      </c>
      <c r="C10">
        <f t="shared" ref="C10:C12" si="5">C9+$K$8</f>
        <v>14106.480200000002</v>
      </c>
      <c r="D10">
        <f>D9+$L$8</f>
        <v>8513.8358000000007</v>
      </c>
      <c r="E10">
        <f t="shared" si="3"/>
        <v>-5592.644400000001</v>
      </c>
      <c r="F10">
        <f t="shared" si="4"/>
        <v>-93.210740000000015</v>
      </c>
      <c r="G10">
        <f t="shared" si="0"/>
        <v>-9321.0740000000023</v>
      </c>
      <c r="H10">
        <f t="shared" si="1"/>
        <v>-5804.6964275871742</v>
      </c>
    </row>
    <row r="11" spans="2:12" x14ac:dyDescent="0.3">
      <c r="B11">
        <v>8</v>
      </c>
      <c r="C11">
        <f t="shared" si="5"/>
        <v>15115.612800000003</v>
      </c>
      <c r="D11">
        <f>D10+$L$8</f>
        <v>9113.6082000000006</v>
      </c>
      <c r="E11">
        <f t="shared" si="3"/>
        <v>-6002.004600000002</v>
      </c>
      <c r="F11">
        <f t="shared" si="4"/>
        <v>-100.03341000000003</v>
      </c>
      <c r="G11">
        <f t="shared" si="0"/>
        <v>-10003.341000000004</v>
      </c>
      <c r="H11">
        <f t="shared" si="1"/>
        <v>-5822.0355380687379</v>
      </c>
    </row>
    <row r="12" spans="2:12" x14ac:dyDescent="0.3">
      <c r="B12">
        <v>9</v>
      </c>
      <c r="C12">
        <f t="shared" si="5"/>
        <v>16124.745400000003</v>
      </c>
      <c r="D12">
        <f>D11+$L$8</f>
        <v>9713.3806000000004</v>
      </c>
      <c r="E12">
        <f t="shared" si="3"/>
        <v>-6411.364800000003</v>
      </c>
      <c r="F12">
        <f t="shared" si="4"/>
        <v>-106.85608000000005</v>
      </c>
      <c r="G12">
        <f t="shared" si="0"/>
        <v>-10685.608000000006</v>
      </c>
      <c r="H12">
        <f t="shared" si="1"/>
        <v>-5812.2627512271165</v>
      </c>
    </row>
    <row r="13" spans="2:12" x14ac:dyDescent="0.3">
      <c r="B13">
        <v>10</v>
      </c>
      <c r="C13">
        <v>17133.878000000001</v>
      </c>
      <c r="D13">
        <v>10313.153</v>
      </c>
      <c r="E13">
        <f t="shared" si="3"/>
        <v>-6820.7250000000004</v>
      </c>
      <c r="F13">
        <f t="shared" si="4"/>
        <v>-113.67875000000001</v>
      </c>
      <c r="G13">
        <f t="shared" si="0"/>
        <v>-11367.875</v>
      </c>
      <c r="H13">
        <f t="shared" si="1"/>
        <v>-5778.8512093259551</v>
      </c>
      <c r="K13">
        <f>(C18-C13)/5</f>
        <v>1450.2549999999997</v>
      </c>
      <c r="L13">
        <f>(D18-D13)/5</f>
        <v>859.15499999999997</v>
      </c>
    </row>
    <row r="14" spans="2:12" x14ac:dyDescent="0.3">
      <c r="B14">
        <v>11</v>
      </c>
      <c r="C14">
        <f>C13+K$13</f>
        <v>18584.133000000002</v>
      </c>
      <c r="D14">
        <f>D13+L$13</f>
        <v>11172.308000000001</v>
      </c>
      <c r="E14">
        <f t="shared" si="3"/>
        <v>-7411.8250000000007</v>
      </c>
      <c r="F14">
        <f t="shared" si="4"/>
        <v>-123.53041666666668</v>
      </c>
      <c r="G14">
        <f t="shared" si="0"/>
        <v>-12353.041666666668</v>
      </c>
      <c r="H14">
        <f t="shared" si="1"/>
        <v>-5868.8411093090417</v>
      </c>
    </row>
    <row r="15" spans="2:12" x14ac:dyDescent="0.3">
      <c r="B15">
        <v>12</v>
      </c>
      <c r="C15">
        <f t="shared" ref="C15:D17" si="6">C14+K$13</f>
        <v>20034.388000000003</v>
      </c>
      <c r="D15">
        <f t="shared" si="6"/>
        <v>12031.463000000002</v>
      </c>
      <c r="E15">
        <f t="shared" si="3"/>
        <v>-8002.9250000000011</v>
      </c>
      <c r="F15">
        <f t="shared" si="4"/>
        <v>-133.38208333333336</v>
      </c>
      <c r="G15">
        <f t="shared" si="0"/>
        <v>-13338.208333333336</v>
      </c>
      <c r="H15">
        <f t="shared" si="1"/>
        <v>-5922.3240148444365</v>
      </c>
    </row>
    <row r="16" spans="2:12" x14ac:dyDescent="0.3">
      <c r="B16">
        <v>13</v>
      </c>
      <c r="C16">
        <f t="shared" si="6"/>
        <v>21484.643000000004</v>
      </c>
      <c r="D16">
        <f t="shared" si="6"/>
        <v>12890.618000000002</v>
      </c>
      <c r="E16">
        <f t="shared" si="3"/>
        <v>-8594.0250000000015</v>
      </c>
      <c r="F16">
        <f t="shared" si="4"/>
        <v>-143.23375000000001</v>
      </c>
      <c r="G16">
        <f t="shared" si="0"/>
        <v>-14323.375000000002</v>
      </c>
      <c r="H16">
        <f t="shared" si="1"/>
        <v>-5943.6913987754833</v>
      </c>
    </row>
    <row r="17" spans="2:12" x14ac:dyDescent="0.3">
      <c r="B17">
        <v>14</v>
      </c>
      <c r="C17">
        <f t="shared" si="6"/>
        <v>22934.898000000005</v>
      </c>
      <c r="D17">
        <f t="shared" si="6"/>
        <v>13749.773000000003</v>
      </c>
      <c r="E17">
        <f t="shared" si="3"/>
        <v>-9185.1250000000018</v>
      </c>
      <c r="F17">
        <f t="shared" si="4"/>
        <v>-153.0854166666667</v>
      </c>
      <c r="G17">
        <f t="shared" si="0"/>
        <v>-15308.54166666667</v>
      </c>
      <c r="H17">
        <f t="shared" si="1"/>
        <v>-5936.9163931654284</v>
      </c>
    </row>
    <row r="18" spans="2:12" x14ac:dyDescent="0.3">
      <c r="B18">
        <v>15</v>
      </c>
      <c r="C18">
        <v>24385.152999999998</v>
      </c>
      <c r="D18">
        <v>14608.928</v>
      </c>
      <c r="E18">
        <f t="shared" si="3"/>
        <v>-9776.2249999999985</v>
      </c>
      <c r="F18">
        <f t="shared" si="4"/>
        <v>-162.93708333333331</v>
      </c>
      <c r="G18">
        <f t="shared" si="0"/>
        <v>-16293.70833333333</v>
      </c>
      <c r="H18">
        <f t="shared" si="1"/>
        <v>-5905.5897306302113</v>
      </c>
      <c r="K18">
        <f>(C23-C18)/5</f>
        <v>2066.1372000000001</v>
      </c>
      <c r="L18">
        <f>(D23-D18)/5</f>
        <v>1229.4279999999999</v>
      </c>
    </row>
    <row r="19" spans="2:12" x14ac:dyDescent="0.3">
      <c r="B19">
        <v>16</v>
      </c>
      <c r="C19">
        <f>C18+K$18</f>
        <v>26451.290199999999</v>
      </c>
      <c r="D19">
        <f>D18+L$18</f>
        <v>15838.356</v>
      </c>
      <c r="E19">
        <f t="shared" si="3"/>
        <v>-10612.9342</v>
      </c>
      <c r="F19">
        <f t="shared" si="4"/>
        <v>-176.88223666666667</v>
      </c>
      <c r="G19">
        <f t="shared" si="0"/>
        <v>-17688.223666666669</v>
      </c>
      <c r="H19">
        <f t="shared" si="1"/>
        <v>-5991.6133294645979</v>
      </c>
    </row>
    <row r="20" spans="2:12" x14ac:dyDescent="0.3">
      <c r="B20">
        <v>17</v>
      </c>
      <c r="C20">
        <f t="shared" ref="C20:D22" si="7">C19+K$18</f>
        <v>28517.4274</v>
      </c>
      <c r="D20">
        <f t="shared" si="7"/>
        <v>17067.784</v>
      </c>
      <c r="E20">
        <f t="shared" si="3"/>
        <v>-11449.643400000001</v>
      </c>
      <c r="F20">
        <f t="shared" si="4"/>
        <v>-190.82739000000001</v>
      </c>
      <c r="G20">
        <f t="shared" si="0"/>
        <v>-19082.739000000001</v>
      </c>
      <c r="H20">
        <f t="shared" si="1"/>
        <v>-6041.1064673107039</v>
      </c>
    </row>
    <row r="21" spans="2:12" x14ac:dyDescent="0.3">
      <c r="B21">
        <v>18</v>
      </c>
      <c r="C21">
        <f t="shared" si="7"/>
        <v>30583.564600000002</v>
      </c>
      <c r="D21">
        <f t="shared" si="7"/>
        <v>18297.212</v>
      </c>
      <c r="E21">
        <f t="shared" si="3"/>
        <v>-12286.352600000002</v>
      </c>
      <c r="F21">
        <f t="shared" si="4"/>
        <v>-204.77254333333337</v>
      </c>
      <c r="G21">
        <f t="shared" si="0"/>
        <v>-20477.254333333338</v>
      </c>
      <c r="H21">
        <f t="shared" si="1"/>
        <v>-6058.48066257342</v>
      </c>
    </row>
    <row r="22" spans="2:12" x14ac:dyDescent="0.3">
      <c r="B22">
        <v>19</v>
      </c>
      <c r="C22">
        <f t="shared" si="7"/>
        <v>32649.701800000003</v>
      </c>
      <c r="D22">
        <f t="shared" si="7"/>
        <v>19526.64</v>
      </c>
      <c r="E22">
        <f t="shared" si="3"/>
        <v>-13123.061800000003</v>
      </c>
      <c r="F22">
        <f t="shared" si="4"/>
        <v>-218.71769666666671</v>
      </c>
      <c r="G22">
        <f t="shared" si="0"/>
        <v>-21871.769666666671</v>
      </c>
      <c r="H22">
        <f t="shared" si="1"/>
        <v>-6047.7265705270456</v>
      </c>
    </row>
    <row r="23" spans="2:12" x14ac:dyDescent="0.3">
      <c r="B23">
        <v>20</v>
      </c>
      <c r="C23">
        <v>34715.839</v>
      </c>
      <c r="D23">
        <v>20756.067999999999</v>
      </c>
      <c r="E23">
        <f t="shared" si="3"/>
        <v>-13959.771000000001</v>
      </c>
      <c r="F23">
        <f t="shared" si="4"/>
        <v>-232.66285000000002</v>
      </c>
      <c r="G23">
        <f t="shared" si="0"/>
        <v>-23266.285000000003</v>
      </c>
      <c r="H23">
        <f t="shared" si="1"/>
        <v>-6012.4501688832725</v>
      </c>
      <c r="K23">
        <f>(C28-C23)/5</f>
        <v>2956.7313999999997</v>
      </c>
      <c r="L23">
        <f>(D28-D23)/5</f>
        <v>1761.2383999999997</v>
      </c>
    </row>
    <row r="24" spans="2:12" x14ac:dyDescent="0.3">
      <c r="B24">
        <v>21</v>
      </c>
      <c r="C24">
        <f>C23+K$23</f>
        <v>37672.570399999997</v>
      </c>
      <c r="D24">
        <f>D23+L$23</f>
        <v>22517.306399999998</v>
      </c>
      <c r="E24">
        <f t="shared" si="3"/>
        <v>-15155.263999999999</v>
      </c>
      <c r="F24">
        <f t="shared" si="4"/>
        <v>-252.58773333333332</v>
      </c>
      <c r="G24">
        <f t="shared" si="0"/>
        <v>-25258.773333333331</v>
      </c>
      <c r="H24">
        <f t="shared" si="1"/>
        <v>-6100.3243150481658</v>
      </c>
    </row>
    <row r="25" spans="2:12" x14ac:dyDescent="0.3">
      <c r="B25">
        <v>22</v>
      </c>
      <c r="C25">
        <f t="shared" ref="C25:D27" si="8">C24+K$23</f>
        <v>40629.301799999994</v>
      </c>
      <c r="D25">
        <f t="shared" si="8"/>
        <v>24278.544799999996</v>
      </c>
      <c r="E25">
        <f t="shared" si="3"/>
        <v>-16350.756999999998</v>
      </c>
      <c r="F25">
        <f t="shared" si="4"/>
        <v>-272.51261666666664</v>
      </c>
      <c r="G25">
        <f t="shared" si="0"/>
        <v>-27251.261666666665</v>
      </c>
      <c r="H25">
        <f t="shared" si="1"/>
        <v>-6150.9685259147573</v>
      </c>
    </row>
    <row r="26" spans="2:12" x14ac:dyDescent="0.3">
      <c r="B26">
        <v>23</v>
      </c>
      <c r="C26">
        <f t="shared" si="8"/>
        <v>43586.033199999991</v>
      </c>
      <c r="D26">
        <f t="shared" si="8"/>
        <v>26039.783199999994</v>
      </c>
      <c r="E26">
        <f t="shared" si="3"/>
        <v>-17546.249999999996</v>
      </c>
      <c r="F26">
        <f t="shared" si="4"/>
        <v>-292.43749999999994</v>
      </c>
      <c r="G26">
        <f t="shared" si="0"/>
        <v>-29243.749999999993</v>
      </c>
      <c r="H26">
        <f t="shared" si="1"/>
        <v>-6168.8779198265447</v>
      </c>
    </row>
    <row r="27" spans="2:12" x14ac:dyDescent="0.3">
      <c r="B27">
        <v>24</v>
      </c>
      <c r="C27">
        <f t="shared" si="8"/>
        <v>46542.764599999988</v>
      </c>
      <c r="D27">
        <f t="shared" si="8"/>
        <v>27801.021599999993</v>
      </c>
      <c r="E27">
        <f t="shared" si="3"/>
        <v>-18741.742999999995</v>
      </c>
      <c r="F27">
        <f t="shared" si="4"/>
        <v>-312.36238333333324</v>
      </c>
      <c r="G27">
        <f t="shared" si="0"/>
        <v>-31236.238333333324</v>
      </c>
      <c r="H27">
        <f t="shared" si="1"/>
        <v>-6158.1188073316889</v>
      </c>
    </row>
    <row r="28" spans="2:12" x14ac:dyDescent="0.3">
      <c r="B28">
        <v>25</v>
      </c>
      <c r="C28">
        <v>49499.495999999999</v>
      </c>
      <c r="D28">
        <v>29562.26</v>
      </c>
      <c r="E28">
        <f t="shared" si="3"/>
        <v>-19937.236000000001</v>
      </c>
      <c r="F28">
        <f t="shared" si="4"/>
        <v>-332.28726666666665</v>
      </c>
      <c r="G28">
        <f t="shared" si="0"/>
        <v>-33228.726666666662</v>
      </c>
      <c r="H28">
        <f t="shared" si="1"/>
        <v>-6122.3655584446415</v>
      </c>
      <c r="K28">
        <f>(C33-C28)/5</f>
        <v>4224.8616000000011</v>
      </c>
      <c r="L28">
        <f>(D33-D28)/5</f>
        <v>2506.2220000000007</v>
      </c>
    </row>
    <row r="29" spans="2:12" x14ac:dyDescent="0.3">
      <c r="B29">
        <v>26</v>
      </c>
      <c r="C29">
        <f>C28+K$28</f>
        <v>53724.357600000003</v>
      </c>
      <c r="D29">
        <f>D28+L$28</f>
        <v>32068.482</v>
      </c>
      <c r="E29">
        <f t="shared" si="3"/>
        <v>-21655.875600000003</v>
      </c>
      <c r="F29">
        <f t="shared" si="4"/>
        <v>-360.93126000000007</v>
      </c>
      <c r="G29">
        <f t="shared" si="0"/>
        <v>-36093.126000000004</v>
      </c>
      <c r="H29">
        <f t="shared" si="1"/>
        <v>-6215.0736258939833</v>
      </c>
    </row>
    <row r="30" spans="2:12" x14ac:dyDescent="0.3">
      <c r="B30">
        <v>27</v>
      </c>
      <c r="C30">
        <f t="shared" ref="C30:D32" si="9">C29+K$28</f>
        <v>57949.219200000007</v>
      </c>
      <c r="D30">
        <f t="shared" si="9"/>
        <v>34574.703999999998</v>
      </c>
      <c r="E30">
        <f t="shared" si="3"/>
        <v>-23374.515200000009</v>
      </c>
      <c r="F30">
        <f t="shared" si="4"/>
        <v>-389.57525333333348</v>
      </c>
      <c r="G30">
        <f t="shared" si="0"/>
        <v>-38957.525333333346</v>
      </c>
      <c r="H30">
        <f t="shared" si="1"/>
        <v>-6269.4488610083681</v>
      </c>
    </row>
    <row r="31" spans="2:12" x14ac:dyDescent="0.3">
      <c r="B31">
        <v>28</v>
      </c>
      <c r="C31">
        <f t="shared" si="9"/>
        <v>62174.080800000011</v>
      </c>
      <c r="D31">
        <f t="shared" si="9"/>
        <v>37080.925999999999</v>
      </c>
      <c r="E31">
        <f t="shared" si="3"/>
        <v>-25093.154800000011</v>
      </c>
      <c r="F31">
        <f t="shared" si="4"/>
        <v>-418.21924666666683</v>
      </c>
      <c r="G31">
        <f t="shared" si="0"/>
        <v>-41821.92466666668</v>
      </c>
      <c r="H31">
        <f t="shared" si="1"/>
        <v>-6290.109997959582</v>
      </c>
    </row>
    <row r="32" spans="2:12" x14ac:dyDescent="0.3">
      <c r="B32">
        <v>29</v>
      </c>
      <c r="C32">
        <f t="shared" si="9"/>
        <v>66398.942400000014</v>
      </c>
      <c r="D32">
        <f t="shared" si="9"/>
        <v>39587.148000000001</v>
      </c>
      <c r="E32">
        <f t="shared" si="3"/>
        <v>-26811.794400000013</v>
      </c>
      <c r="F32">
        <f t="shared" si="4"/>
        <v>-446.86324000000025</v>
      </c>
      <c r="G32">
        <f t="shared" si="0"/>
        <v>-44686.324000000022</v>
      </c>
      <c r="H32">
        <f t="shared" si="1"/>
        <v>-6281.2355093240785</v>
      </c>
    </row>
    <row r="33" spans="2:48" x14ac:dyDescent="0.3">
      <c r="B33">
        <v>30</v>
      </c>
      <c r="C33">
        <v>70623.804000000004</v>
      </c>
      <c r="D33">
        <v>42093.37</v>
      </c>
      <c r="E33">
        <f t="shared" si="3"/>
        <v>-28530.434000000001</v>
      </c>
      <c r="F33">
        <f t="shared" si="4"/>
        <v>-475.50723333333337</v>
      </c>
      <c r="G33">
        <f t="shared" si="0"/>
        <v>-47550.723333333335</v>
      </c>
      <c r="H33">
        <f t="shared" si="1"/>
        <v>-6246.6014429154875</v>
      </c>
    </row>
    <row r="34" spans="2:48" x14ac:dyDescent="0.3">
      <c r="H34">
        <f>SUM(H3:H33)</f>
        <v>-184682.27370267038</v>
      </c>
    </row>
    <row r="42" spans="2:48" x14ac:dyDescent="0.3">
      <c r="B42" t="s">
        <v>583</v>
      </c>
      <c r="D42" t="s">
        <v>584</v>
      </c>
    </row>
    <row r="43" spans="2:48" ht="15" thickBot="1" x14ac:dyDescent="0.35">
      <c r="B43" s="10" t="s">
        <v>576</v>
      </c>
      <c r="C43" s="10"/>
      <c r="E43" t="s">
        <v>791</v>
      </c>
      <c r="H43" t="s">
        <v>790</v>
      </c>
      <c r="K43" t="s">
        <v>789</v>
      </c>
    </row>
    <row r="44" spans="2:48" ht="15.6" x14ac:dyDescent="0.35">
      <c r="B44" s="1" t="s">
        <v>1</v>
      </c>
      <c r="C44" s="2" t="s">
        <v>585</v>
      </c>
      <c r="D44" s="3" t="s">
        <v>586</v>
      </c>
      <c r="E44" s="4" t="s">
        <v>582</v>
      </c>
      <c r="F44" s="2" t="s">
        <v>587</v>
      </c>
      <c r="G44" s="3" t="s">
        <v>588</v>
      </c>
      <c r="H44" s="4" t="s">
        <v>582</v>
      </c>
      <c r="I44" s="11" t="s">
        <v>589</v>
      </c>
      <c r="K44" s="3" t="s">
        <v>785</v>
      </c>
      <c r="L44" s="3" t="s">
        <v>786</v>
      </c>
      <c r="M44" s="11" t="s">
        <v>589</v>
      </c>
      <c r="Q44" t="s">
        <v>1</v>
      </c>
      <c r="R44">
        <v>0</v>
      </c>
      <c r="S44">
        <v>1</v>
      </c>
      <c r="T44">
        <v>2</v>
      </c>
      <c r="U44">
        <v>3</v>
      </c>
      <c r="V44">
        <v>4</v>
      </c>
      <c r="W44">
        <v>5</v>
      </c>
      <c r="X44">
        <v>6</v>
      </c>
      <c r="Y44">
        <v>7</v>
      </c>
      <c r="Z44">
        <v>8</v>
      </c>
      <c r="AA44">
        <v>9</v>
      </c>
      <c r="AB44">
        <v>10</v>
      </c>
      <c r="AC44">
        <v>11</v>
      </c>
      <c r="AD44">
        <v>12</v>
      </c>
      <c r="AE44">
        <v>13</v>
      </c>
      <c r="AF44">
        <v>14</v>
      </c>
      <c r="AG44">
        <v>15</v>
      </c>
      <c r="AH44">
        <v>16</v>
      </c>
      <c r="AI44">
        <v>17</v>
      </c>
      <c r="AJ44">
        <v>18</v>
      </c>
      <c r="AK44">
        <v>19</v>
      </c>
      <c r="AL44">
        <v>20</v>
      </c>
      <c r="AM44">
        <v>21</v>
      </c>
      <c r="AN44">
        <v>22</v>
      </c>
      <c r="AO44">
        <v>23</v>
      </c>
      <c r="AP44">
        <v>24</v>
      </c>
      <c r="AQ44">
        <v>25</v>
      </c>
      <c r="AR44">
        <v>26</v>
      </c>
      <c r="AS44">
        <v>27</v>
      </c>
      <c r="AT44">
        <v>28</v>
      </c>
      <c r="AU44">
        <v>29</v>
      </c>
      <c r="AV44">
        <v>30</v>
      </c>
    </row>
    <row r="45" spans="2:48" x14ac:dyDescent="0.3">
      <c r="B45" s="1">
        <v>0</v>
      </c>
      <c r="C45" s="5">
        <f>C3/60</f>
        <v>142.44189999999998</v>
      </c>
      <c r="D45">
        <f>C45*100</f>
        <v>14244.189999999997</v>
      </c>
      <c r="E45" s="6">
        <f t="shared" ref="E45:E75" si="10">D45*(1/((1+$D$77)^B45))</f>
        <v>14244.189999999997</v>
      </c>
      <c r="F45" s="5">
        <f t="shared" ref="F45:F75" si="11">D3/60</f>
        <v>86.882983333333343</v>
      </c>
      <c r="G45">
        <f>F45*100</f>
        <v>8688.2983333333341</v>
      </c>
      <c r="H45" s="6">
        <f t="shared" ref="H45:H75" si="12">G45*(1/((1+$D$77)^B45))</f>
        <v>8688.2983333333341</v>
      </c>
      <c r="I45" s="12">
        <f>H45-E45</f>
        <v>-5555.8916666666628</v>
      </c>
      <c r="K45">
        <f>D45*(1/((1+$F$83)^B45))</f>
        <v>14244.189999999997</v>
      </c>
      <c r="L45">
        <f>-($F$78+$F$79)+G45*(1/((1+$F$83)^B45))</f>
        <v>-59919991311.701668</v>
      </c>
      <c r="M45" s="12">
        <f>-(L45-K45)</f>
        <v>59920005555.89167</v>
      </c>
      <c r="Q45" t="s">
        <v>586</v>
      </c>
      <c r="R45" s="39">
        <v>14244.189999999997</v>
      </c>
      <c r="S45" s="39">
        <v>15424.757</v>
      </c>
      <c r="T45" s="39">
        <v>16605.324000000001</v>
      </c>
      <c r="U45" s="39">
        <v>17785.891</v>
      </c>
      <c r="V45" s="39">
        <v>18966.458000000002</v>
      </c>
      <c r="W45" s="39">
        <v>20147.024999999998</v>
      </c>
      <c r="X45" s="39">
        <v>21828.912666666667</v>
      </c>
      <c r="Y45" s="39">
        <v>23510.800333333336</v>
      </c>
      <c r="Z45" s="39">
        <v>25192.688000000006</v>
      </c>
      <c r="AA45" s="39">
        <v>26874.575666666675</v>
      </c>
      <c r="AB45" s="39">
        <v>28556.463333333333</v>
      </c>
      <c r="AC45" s="39">
        <v>30973.555000000004</v>
      </c>
      <c r="AD45" s="39">
        <v>33390.646666666667</v>
      </c>
      <c r="AE45" s="39">
        <v>35807.738333333342</v>
      </c>
      <c r="AF45" s="39">
        <v>38224.830000000009</v>
      </c>
      <c r="AG45" s="39">
        <v>40641.921666666662</v>
      </c>
      <c r="AH45" s="39">
        <v>44085.483666666667</v>
      </c>
      <c r="AI45" s="39">
        <v>47529.045666666665</v>
      </c>
      <c r="AJ45" s="39">
        <v>50972.60766666667</v>
      </c>
      <c r="AK45" s="39">
        <v>54416.169666666668</v>
      </c>
      <c r="AL45" s="39">
        <v>57859.731666666667</v>
      </c>
      <c r="AM45" s="39">
        <v>62787.617333333335</v>
      </c>
      <c r="AN45" s="39">
        <v>67715.502999999997</v>
      </c>
      <c r="AO45" s="39">
        <v>72643.388666666651</v>
      </c>
      <c r="AP45" s="39">
        <v>77571.27433333332</v>
      </c>
      <c r="AQ45" s="39">
        <v>82499.159999999989</v>
      </c>
      <c r="AR45" s="39">
        <v>89540.596000000005</v>
      </c>
      <c r="AS45" s="39">
        <v>96582.032000000021</v>
      </c>
      <c r="AT45" s="39">
        <v>103623.46800000002</v>
      </c>
      <c r="AU45" s="39">
        <v>110664.90400000002</v>
      </c>
      <c r="AV45" s="39">
        <v>117706.34</v>
      </c>
    </row>
    <row r="46" spans="2:48" x14ac:dyDescent="0.3">
      <c r="B46" s="1">
        <v>1</v>
      </c>
      <c r="C46" s="5">
        <f t="shared" ref="C46:C75" si="13">C4/60</f>
        <v>154.24757</v>
      </c>
      <c r="D46">
        <f t="shared" ref="D46:D75" si="14">C46*100</f>
        <v>15424.757</v>
      </c>
      <c r="E46" s="6">
        <f t="shared" si="10"/>
        <v>14415.660747663551</v>
      </c>
      <c r="F46" s="5">
        <f t="shared" si="11"/>
        <v>93.887356666666662</v>
      </c>
      <c r="G46">
        <f>F46*100</f>
        <v>9388.7356666666656</v>
      </c>
      <c r="H46" s="6">
        <f t="shared" si="12"/>
        <v>8774.5193146417441</v>
      </c>
      <c r="I46" s="12">
        <f t="shared" ref="I46:I75" si="15">H46-E46</f>
        <v>-5641.1414330218067</v>
      </c>
      <c r="K46">
        <f t="shared" ref="K46:K75" si="16">D46*(1/((1+$F$83)^B46))</f>
        <v>4.5969344386653788E-3</v>
      </c>
      <c r="L46">
        <f t="shared" ref="L46:L75" si="17">-($F$78+$F$79)+G46*(1/((1+$F$83)^B46))</f>
        <v>-59919999999.9972</v>
      </c>
      <c r="M46" s="12">
        <f t="shared" ref="M46:M75" si="18">-(L46-K46)</f>
        <v>59920000000.001801</v>
      </c>
    </row>
    <row r="47" spans="2:48" x14ac:dyDescent="0.3">
      <c r="B47" s="1">
        <v>2</v>
      </c>
      <c r="C47" s="5">
        <f t="shared" si="13"/>
        <v>166.05324000000002</v>
      </c>
      <c r="D47">
        <f t="shared" si="14"/>
        <v>16605.324000000001</v>
      </c>
      <c r="E47" s="6">
        <f t="shared" si="10"/>
        <v>14503.73307712464</v>
      </c>
      <c r="F47" s="5">
        <f t="shared" si="11"/>
        <v>100.89173</v>
      </c>
      <c r="G47">
        <f t="shared" ref="G47:G75" si="19">F47*100</f>
        <v>10089.172999999999</v>
      </c>
      <c r="H47" s="6">
        <f t="shared" si="12"/>
        <v>8812.2744344484217</v>
      </c>
      <c r="I47" s="12">
        <f>H47-E47</f>
        <v>-5691.458642676218</v>
      </c>
      <c r="K47">
        <f t="shared" si="16"/>
        <v>1.4748481638147163E-9</v>
      </c>
      <c r="L47">
        <f t="shared" si="17"/>
        <v>-59920000000</v>
      </c>
      <c r="M47" s="12">
        <f t="shared" si="18"/>
        <v>59920000000</v>
      </c>
      <c r="Q47" t="s">
        <v>1</v>
      </c>
      <c r="R47">
        <v>0</v>
      </c>
      <c r="S47">
        <v>1</v>
      </c>
      <c r="T47">
        <v>2</v>
      </c>
      <c r="U47">
        <v>3</v>
      </c>
      <c r="V47">
        <v>4</v>
      </c>
      <c r="W47">
        <v>5</v>
      </c>
      <c r="X47">
        <v>6</v>
      </c>
      <c r="Y47">
        <v>7</v>
      </c>
      <c r="Z47">
        <v>8</v>
      </c>
      <c r="AA47">
        <v>9</v>
      </c>
      <c r="AB47">
        <v>10</v>
      </c>
      <c r="AC47">
        <v>11</v>
      </c>
      <c r="AD47">
        <v>12</v>
      </c>
      <c r="AE47">
        <v>13</v>
      </c>
      <c r="AF47">
        <v>14</v>
      </c>
      <c r="AG47">
        <v>15</v>
      </c>
      <c r="AH47">
        <v>16</v>
      </c>
      <c r="AI47">
        <v>17</v>
      </c>
      <c r="AJ47">
        <v>18</v>
      </c>
      <c r="AK47">
        <v>19</v>
      </c>
      <c r="AL47">
        <v>20</v>
      </c>
      <c r="AM47">
        <v>21</v>
      </c>
      <c r="AN47">
        <v>22</v>
      </c>
      <c r="AO47">
        <v>23</v>
      </c>
      <c r="AP47">
        <v>24</v>
      </c>
      <c r="AQ47">
        <v>25</v>
      </c>
      <c r="AR47">
        <v>26</v>
      </c>
      <c r="AS47">
        <v>27</v>
      </c>
      <c r="AT47">
        <v>28</v>
      </c>
      <c r="AU47">
        <v>29</v>
      </c>
      <c r="AV47">
        <v>30</v>
      </c>
    </row>
    <row r="48" spans="2:48" x14ac:dyDescent="0.3">
      <c r="B48" s="1">
        <v>3</v>
      </c>
      <c r="C48" s="5">
        <f t="shared" si="13"/>
        <v>177.85891000000001</v>
      </c>
      <c r="D48">
        <f t="shared" si="14"/>
        <v>17785.891</v>
      </c>
      <c r="E48" s="6">
        <f t="shared" si="10"/>
        <v>14518.58506191211</v>
      </c>
      <c r="F48" s="5">
        <f t="shared" si="11"/>
        <v>107.89610333333331</v>
      </c>
      <c r="G48">
        <f t="shared" si="19"/>
        <v>10789.610333333332</v>
      </c>
      <c r="H48" s="6">
        <f t="shared" si="12"/>
        <v>8807.5360075795961</v>
      </c>
      <c r="I48" s="12">
        <f t="shared" si="15"/>
        <v>-5711.0490543325141</v>
      </c>
      <c r="K48">
        <f t="shared" si="16"/>
        <v>4.7078819387223285E-16</v>
      </c>
      <c r="L48">
        <f t="shared" si="17"/>
        <v>-59920000000</v>
      </c>
      <c r="M48" s="12">
        <f t="shared" si="18"/>
        <v>59920000000</v>
      </c>
      <c r="Q48" t="s">
        <v>588</v>
      </c>
      <c r="R48" s="38">
        <v>8688.2983333333341</v>
      </c>
      <c r="S48" s="38">
        <v>9388.7356666666656</v>
      </c>
      <c r="T48" s="38">
        <v>10089.172999999999</v>
      </c>
      <c r="U48" s="38">
        <v>10789.610333333332</v>
      </c>
      <c r="V48" s="38">
        <v>11490.047666666665</v>
      </c>
      <c r="W48" s="38">
        <v>12190.484999999999</v>
      </c>
      <c r="X48" s="38">
        <v>13190.105666666668</v>
      </c>
      <c r="Y48" s="38">
        <v>14189.726333333334</v>
      </c>
      <c r="Z48" s="38">
        <v>15189.347000000002</v>
      </c>
      <c r="AA48" s="38">
        <v>16188.967666666667</v>
      </c>
      <c r="AB48" s="38">
        <v>17188.588333333333</v>
      </c>
      <c r="AC48" s="38">
        <v>18620.513333333336</v>
      </c>
      <c r="AD48" s="38">
        <v>20052.438333333335</v>
      </c>
      <c r="AE48" s="38">
        <v>21484.363333333338</v>
      </c>
      <c r="AF48" s="38">
        <v>22916.288333333338</v>
      </c>
      <c r="AG48" s="38">
        <v>24348.213333333333</v>
      </c>
      <c r="AH48" s="38">
        <v>26397.26</v>
      </c>
      <c r="AI48" s="38">
        <v>28446.306666666664</v>
      </c>
      <c r="AJ48" s="38">
        <v>30495.353333333333</v>
      </c>
      <c r="AK48" s="38">
        <v>32544.400000000001</v>
      </c>
      <c r="AL48" s="38">
        <v>34593.446666666663</v>
      </c>
      <c r="AM48" s="38">
        <v>37528.843999999997</v>
      </c>
      <c r="AN48" s="38">
        <v>40464.241333333324</v>
      </c>
      <c r="AO48" s="38">
        <v>43399.638666666659</v>
      </c>
      <c r="AP48" s="38">
        <v>46335.035999999986</v>
      </c>
      <c r="AQ48" s="38">
        <v>49270.433333333327</v>
      </c>
      <c r="AR48" s="38">
        <v>53447.47</v>
      </c>
      <c r="AS48" s="38">
        <v>57624.506666666661</v>
      </c>
      <c r="AT48" s="38">
        <v>61801.543333333335</v>
      </c>
      <c r="AU48" s="38">
        <v>65978.58</v>
      </c>
      <c r="AV48" s="38">
        <v>70155.616666666669</v>
      </c>
    </row>
    <row r="49" spans="2:27" x14ac:dyDescent="0.3">
      <c r="B49" s="1">
        <v>4</v>
      </c>
      <c r="C49" s="5">
        <f t="shared" si="13"/>
        <v>189.66458000000003</v>
      </c>
      <c r="D49">
        <f t="shared" si="14"/>
        <v>18966.458000000002</v>
      </c>
      <c r="E49" s="6">
        <f t="shared" si="10"/>
        <v>14469.419997700483</v>
      </c>
      <c r="F49" s="5">
        <f t="shared" si="11"/>
        <v>114.90047666666665</v>
      </c>
      <c r="G49">
        <f t="shared" si="19"/>
        <v>11490.047666666665</v>
      </c>
      <c r="H49" s="6">
        <f t="shared" si="12"/>
        <v>8765.7023510978379</v>
      </c>
      <c r="I49" s="12">
        <f t="shared" si="15"/>
        <v>-5703.7176466026449</v>
      </c>
      <c r="K49">
        <f t="shared" si="16"/>
        <v>1.4961879390758202E-22</v>
      </c>
      <c r="L49">
        <f t="shared" si="17"/>
        <v>-59920000000</v>
      </c>
      <c r="M49" s="12">
        <f t="shared" si="18"/>
        <v>59920000000</v>
      </c>
      <c r="R49">
        <f>-F78-F79</f>
        <v>-59920000000</v>
      </c>
      <c r="S49">
        <v>-59920000000</v>
      </c>
    </row>
    <row r="50" spans="2:27" x14ac:dyDescent="0.3">
      <c r="B50" s="1">
        <v>5</v>
      </c>
      <c r="C50" s="5">
        <f t="shared" si="13"/>
        <v>201.47024999999999</v>
      </c>
      <c r="D50">
        <f t="shared" si="14"/>
        <v>20147.024999999998</v>
      </c>
      <c r="E50" s="6">
        <f t="shared" si="10"/>
        <v>14364.550382711952</v>
      </c>
      <c r="F50" s="5">
        <f t="shared" si="11"/>
        <v>121.90485</v>
      </c>
      <c r="G50">
        <f t="shared" si="19"/>
        <v>12190.484999999999</v>
      </c>
      <c r="H50" s="6">
        <f t="shared" si="12"/>
        <v>8691.6473262029667</v>
      </c>
      <c r="I50" s="12">
        <f t="shared" si="15"/>
        <v>-5672.9030565089852</v>
      </c>
      <c r="K50">
        <f t="shared" si="16"/>
        <v>4.7365357566825903E-29</v>
      </c>
      <c r="L50">
        <f t="shared" si="17"/>
        <v>-59920000000</v>
      </c>
      <c r="M50" s="12">
        <f t="shared" si="18"/>
        <v>59920000000</v>
      </c>
    </row>
    <row r="51" spans="2:27" x14ac:dyDescent="0.3">
      <c r="B51" s="1">
        <v>6</v>
      </c>
      <c r="C51" s="5">
        <f t="shared" si="13"/>
        <v>218.28912666666668</v>
      </c>
      <c r="D51">
        <f t="shared" si="14"/>
        <v>21828.912666666667</v>
      </c>
      <c r="E51" s="6">
        <f t="shared" si="10"/>
        <v>14545.526209803105</v>
      </c>
      <c r="F51" s="5">
        <f t="shared" si="11"/>
        <v>131.90105666666668</v>
      </c>
      <c r="G51">
        <f t="shared" si="19"/>
        <v>13190.105666666668</v>
      </c>
      <c r="H51" s="6">
        <f t="shared" si="12"/>
        <v>8789.1243423014512</v>
      </c>
      <c r="I51" s="12">
        <f t="shared" si="15"/>
        <v>-5756.4018675016541</v>
      </c>
      <c r="K51">
        <f t="shared" si="16"/>
        <v>1.5294383550330937E-35</v>
      </c>
      <c r="L51">
        <f t="shared" si="17"/>
        <v>-59920000000</v>
      </c>
      <c r="M51" s="12">
        <f t="shared" si="18"/>
        <v>59920000000</v>
      </c>
    </row>
    <row r="52" spans="2:27" x14ac:dyDescent="0.3">
      <c r="B52" s="1">
        <v>7</v>
      </c>
      <c r="C52" s="5">
        <f t="shared" si="13"/>
        <v>235.10800333333336</v>
      </c>
      <c r="D52">
        <f t="shared" si="14"/>
        <v>23510.800333333336</v>
      </c>
      <c r="E52" s="6">
        <f t="shared" si="10"/>
        <v>14641.344839083493</v>
      </c>
      <c r="F52" s="5">
        <f t="shared" si="11"/>
        <v>141.89726333333334</v>
      </c>
      <c r="G52">
        <f t="shared" si="19"/>
        <v>14189.726333333334</v>
      </c>
      <c r="H52" s="6">
        <f t="shared" si="12"/>
        <v>8836.6484114963187</v>
      </c>
      <c r="I52" s="12">
        <f t="shared" si="15"/>
        <v>-5804.6964275871742</v>
      </c>
      <c r="K52">
        <f t="shared" si="16"/>
        <v>4.9092739332096108E-42</v>
      </c>
      <c r="L52">
        <f t="shared" si="17"/>
        <v>-59920000000</v>
      </c>
      <c r="M52" s="12">
        <f t="shared" si="18"/>
        <v>59920000000</v>
      </c>
    </row>
    <row r="53" spans="2:27" x14ac:dyDescent="0.3">
      <c r="B53" s="1">
        <v>8</v>
      </c>
      <c r="C53" s="5">
        <f t="shared" si="13"/>
        <v>251.92688000000004</v>
      </c>
      <c r="D53">
        <f t="shared" si="14"/>
        <v>25192.688000000006</v>
      </c>
      <c r="E53" s="6">
        <f t="shared" si="10"/>
        <v>14662.373784466392</v>
      </c>
      <c r="F53" s="5">
        <f t="shared" si="11"/>
        <v>151.89347000000001</v>
      </c>
      <c r="G53">
        <f t="shared" si="19"/>
        <v>15189.347000000002</v>
      </c>
      <c r="H53" s="6">
        <f t="shared" si="12"/>
        <v>8840.3382463976541</v>
      </c>
      <c r="I53" s="12">
        <f t="shared" si="15"/>
        <v>-5822.0355380687379</v>
      </c>
      <c r="K53">
        <f t="shared" si="16"/>
        <v>1.5677410853539718E-48</v>
      </c>
      <c r="L53">
        <f t="shared" si="17"/>
        <v>-59920000000</v>
      </c>
      <c r="M53" s="12">
        <f t="shared" si="18"/>
        <v>59920000000</v>
      </c>
    </row>
    <row r="54" spans="2:27" x14ac:dyDescent="0.3">
      <c r="B54" s="1">
        <v>9</v>
      </c>
      <c r="C54" s="5">
        <f t="shared" si="13"/>
        <v>268.74575666666675</v>
      </c>
      <c r="D54">
        <f t="shared" si="14"/>
        <v>26874.575666666675</v>
      </c>
      <c r="E54" s="6">
        <f t="shared" si="10"/>
        <v>14617.988522730881</v>
      </c>
      <c r="F54" s="5">
        <f t="shared" si="11"/>
        <v>161.88967666666667</v>
      </c>
      <c r="G54">
        <f t="shared" si="19"/>
        <v>16188.967666666667</v>
      </c>
      <c r="H54" s="6">
        <f t="shared" si="12"/>
        <v>8805.7257715037631</v>
      </c>
      <c r="I54" s="12">
        <f>H54-E54</f>
        <v>-5812.2627512271174</v>
      </c>
      <c r="K54">
        <f t="shared" si="16"/>
        <v>4.9841536994378044E-55</v>
      </c>
      <c r="L54">
        <f t="shared" si="17"/>
        <v>-59920000000</v>
      </c>
      <c r="M54" s="12">
        <f t="shared" si="18"/>
        <v>59920000000</v>
      </c>
    </row>
    <row r="55" spans="2:27" x14ac:dyDescent="0.3">
      <c r="B55" s="1">
        <v>10</v>
      </c>
      <c r="C55" s="5">
        <f t="shared" si="13"/>
        <v>285.56463333333335</v>
      </c>
      <c r="D55">
        <f t="shared" si="14"/>
        <v>28556.463333333333</v>
      </c>
      <c r="E55" s="6">
        <f t="shared" si="10"/>
        <v>14516.657921371025</v>
      </c>
      <c r="F55" s="5">
        <f t="shared" si="11"/>
        <v>171.88588333333334</v>
      </c>
      <c r="G55">
        <f t="shared" si="19"/>
        <v>17188.588333333333</v>
      </c>
      <c r="H55" s="6">
        <f t="shared" si="12"/>
        <v>8737.8067120450687</v>
      </c>
      <c r="I55" s="12">
        <f t="shared" si="15"/>
        <v>-5778.851209325956</v>
      </c>
      <c r="K55">
        <f t="shared" si="16"/>
        <v>1.5783532525123053E-61</v>
      </c>
      <c r="L55">
        <f t="shared" si="17"/>
        <v>-59920000000</v>
      </c>
      <c r="M55" s="12">
        <f t="shared" si="18"/>
        <v>59920000000</v>
      </c>
    </row>
    <row r="56" spans="2:27" x14ac:dyDescent="0.3">
      <c r="B56" s="1">
        <v>11</v>
      </c>
      <c r="C56" s="5">
        <f t="shared" si="13"/>
        <v>309.73555000000005</v>
      </c>
      <c r="D56">
        <f t="shared" si="14"/>
        <v>30973.555000000004</v>
      </c>
      <c r="E56" s="6">
        <f t="shared" si="10"/>
        <v>14715.312859014719</v>
      </c>
      <c r="F56" s="5">
        <f t="shared" si="11"/>
        <v>186.20513333333335</v>
      </c>
      <c r="G56">
        <f t="shared" si="19"/>
        <v>18620.513333333336</v>
      </c>
      <c r="H56" s="6">
        <f t="shared" si="12"/>
        <v>8846.4717497056772</v>
      </c>
      <c r="I56" s="12">
        <f t="shared" si="15"/>
        <v>-5868.8411093090417</v>
      </c>
      <c r="K56">
        <f t="shared" si="16"/>
        <v>5.102004333919272E-68</v>
      </c>
      <c r="L56">
        <f t="shared" si="17"/>
        <v>-59920000000</v>
      </c>
      <c r="M56" s="12">
        <f t="shared" si="18"/>
        <v>59920000000</v>
      </c>
    </row>
    <row r="57" spans="2:27" x14ac:dyDescent="0.3">
      <c r="B57" s="1">
        <v>12</v>
      </c>
      <c r="C57" s="5">
        <f t="shared" si="13"/>
        <v>333.90646666666669</v>
      </c>
      <c r="D57">
        <f t="shared" si="14"/>
        <v>33390.646666666667</v>
      </c>
      <c r="E57" s="6">
        <f t="shared" si="10"/>
        <v>14825.846446781794</v>
      </c>
      <c r="F57" s="5">
        <f t="shared" si="11"/>
        <v>200.52438333333336</v>
      </c>
      <c r="G57">
        <f t="shared" si="19"/>
        <v>20052.438333333335</v>
      </c>
      <c r="H57" s="6">
        <f t="shared" si="12"/>
        <v>8903.5224319373592</v>
      </c>
      <c r="I57" s="12">
        <f t="shared" si="15"/>
        <v>-5922.3240148444347</v>
      </c>
      <c r="K57">
        <f t="shared" si="16"/>
        <v>1.6391721913878054E-74</v>
      </c>
      <c r="L57">
        <f t="shared" si="17"/>
        <v>-59920000000</v>
      </c>
      <c r="M57" s="12">
        <f t="shared" si="18"/>
        <v>59920000000</v>
      </c>
      <c r="AA57">
        <v>-75000</v>
      </c>
    </row>
    <row r="58" spans="2:27" x14ac:dyDescent="0.3">
      <c r="B58" s="1">
        <v>13</v>
      </c>
      <c r="C58" s="5">
        <f t="shared" si="13"/>
        <v>358.07738333333339</v>
      </c>
      <c r="D58">
        <f t="shared" si="14"/>
        <v>35807.738333333342</v>
      </c>
      <c r="E58" s="6">
        <f t="shared" si="10"/>
        <v>14858.938367628893</v>
      </c>
      <c r="F58" s="5">
        <f t="shared" si="11"/>
        <v>214.84363333333337</v>
      </c>
      <c r="G58">
        <f t="shared" si="19"/>
        <v>21484.363333333338</v>
      </c>
      <c r="H58" s="6">
        <f t="shared" si="12"/>
        <v>8915.2469688534093</v>
      </c>
      <c r="I58" s="12">
        <f t="shared" si="15"/>
        <v>-5943.6913987754833</v>
      </c>
      <c r="K58">
        <f t="shared" si="16"/>
        <v>5.2387372619568021E-81</v>
      </c>
      <c r="L58">
        <f t="shared" si="17"/>
        <v>-59920000000</v>
      </c>
      <c r="M58" s="12">
        <f t="shared" si="18"/>
        <v>59920000000</v>
      </c>
    </row>
    <row r="59" spans="2:27" x14ac:dyDescent="0.3">
      <c r="B59" s="1">
        <v>14</v>
      </c>
      <c r="C59" s="5">
        <f t="shared" si="13"/>
        <v>382.24830000000009</v>
      </c>
      <c r="D59">
        <f t="shared" si="14"/>
        <v>38224.830000000009</v>
      </c>
      <c r="E59" s="6">
        <f t="shared" si="10"/>
        <v>14824.248108956275</v>
      </c>
      <c r="F59" s="5">
        <f t="shared" si="11"/>
        <v>229.16288333333338</v>
      </c>
      <c r="G59">
        <f t="shared" si="19"/>
        <v>22916.288333333338</v>
      </c>
      <c r="H59" s="6">
        <f t="shared" si="12"/>
        <v>8887.3317157908459</v>
      </c>
      <c r="I59" s="12">
        <f t="shared" si="15"/>
        <v>-5936.9163931654293</v>
      </c>
      <c r="K59">
        <f t="shared" si="16"/>
        <v>1.6666533063259101E-87</v>
      </c>
      <c r="L59">
        <f t="shared" si="17"/>
        <v>-59920000000</v>
      </c>
      <c r="M59" s="12">
        <f t="shared" si="18"/>
        <v>59920000000</v>
      </c>
    </row>
    <row r="60" spans="2:27" x14ac:dyDescent="0.3">
      <c r="B60" s="1">
        <v>15</v>
      </c>
      <c r="C60" s="5">
        <f t="shared" si="13"/>
        <v>406.41921666666661</v>
      </c>
      <c r="D60">
        <f t="shared" si="14"/>
        <v>40641.921666666662</v>
      </c>
      <c r="E60" s="6">
        <f t="shared" si="10"/>
        <v>14730.502738699908</v>
      </c>
      <c r="F60" s="5">
        <f t="shared" si="11"/>
        <v>243.48213333333334</v>
      </c>
      <c r="G60">
        <f t="shared" si="19"/>
        <v>24348.213333333333</v>
      </c>
      <c r="H60" s="6">
        <f t="shared" si="12"/>
        <v>8824.9130080696978</v>
      </c>
      <c r="I60" s="12">
        <f t="shared" si="15"/>
        <v>-5905.5897306302104</v>
      </c>
      <c r="K60">
        <f t="shared" si="16"/>
        <v>5.281094258972718E-94</v>
      </c>
      <c r="L60">
        <f t="shared" si="17"/>
        <v>-59920000000</v>
      </c>
      <c r="M60" s="12">
        <f t="shared" si="18"/>
        <v>59920000000</v>
      </c>
    </row>
    <row r="61" spans="2:27" x14ac:dyDescent="0.3">
      <c r="B61" s="1">
        <v>16</v>
      </c>
      <c r="C61" s="5">
        <f t="shared" si="13"/>
        <v>440.85483666666664</v>
      </c>
      <c r="D61">
        <f t="shared" si="14"/>
        <v>44085.483666666667</v>
      </c>
      <c r="E61" s="6">
        <f t="shared" si="10"/>
        <v>14933.278578496818</v>
      </c>
      <c r="F61" s="5">
        <f t="shared" si="11"/>
        <v>263.9726</v>
      </c>
      <c r="G61">
        <f t="shared" si="19"/>
        <v>26397.26</v>
      </c>
      <c r="H61" s="6">
        <f t="shared" si="12"/>
        <v>8941.6652490322213</v>
      </c>
      <c r="I61" s="12">
        <f t="shared" si="15"/>
        <v>-5991.613329464597</v>
      </c>
      <c r="K61">
        <f t="shared" si="16"/>
        <v>1.7072427353116108E-100</v>
      </c>
      <c r="L61">
        <f t="shared" si="17"/>
        <v>-59920000000</v>
      </c>
      <c r="M61" s="12">
        <f t="shared" si="18"/>
        <v>59920000000</v>
      </c>
    </row>
    <row r="62" spans="2:27" x14ac:dyDescent="0.3">
      <c r="B62" s="1">
        <v>17</v>
      </c>
      <c r="C62" s="5">
        <f t="shared" si="13"/>
        <v>475.29045666666667</v>
      </c>
      <c r="D62">
        <f t="shared" si="14"/>
        <v>47529.045666666665</v>
      </c>
      <c r="E62" s="6">
        <f t="shared" si="10"/>
        <v>15046.478661265857</v>
      </c>
      <c r="F62" s="5">
        <f t="shared" si="11"/>
        <v>284.46306666666663</v>
      </c>
      <c r="G62">
        <f t="shared" si="19"/>
        <v>28446.306666666664</v>
      </c>
      <c r="H62" s="6">
        <f t="shared" si="12"/>
        <v>9005.3721939551524</v>
      </c>
      <c r="I62" s="12">
        <f t="shared" si="15"/>
        <v>-6041.1064673107048</v>
      </c>
      <c r="K62">
        <f t="shared" si="16"/>
        <v>5.4854054882550526E-107</v>
      </c>
      <c r="L62">
        <f t="shared" si="17"/>
        <v>-59920000000</v>
      </c>
      <c r="M62" s="12">
        <f t="shared" si="18"/>
        <v>59920000000</v>
      </c>
    </row>
    <row r="63" spans="2:27" x14ac:dyDescent="0.3">
      <c r="B63" s="1">
        <v>18</v>
      </c>
      <c r="C63" s="5">
        <f t="shared" si="13"/>
        <v>509.7260766666667</v>
      </c>
      <c r="D63">
        <f t="shared" si="14"/>
        <v>50972.60766666667</v>
      </c>
      <c r="E63" s="6">
        <f t="shared" si="10"/>
        <v>15080.955329384326</v>
      </c>
      <c r="F63" s="5">
        <f t="shared" si="11"/>
        <v>304.95353333333333</v>
      </c>
      <c r="G63">
        <f t="shared" si="19"/>
        <v>30495.353333333333</v>
      </c>
      <c r="H63" s="6">
        <f t="shared" si="12"/>
        <v>9022.4746668109055</v>
      </c>
      <c r="I63" s="12">
        <f t="shared" si="15"/>
        <v>-6058.48066257342</v>
      </c>
      <c r="K63">
        <f t="shared" si="16"/>
        <v>1.7532202304735298E-113</v>
      </c>
      <c r="L63">
        <f t="shared" si="17"/>
        <v>-59920000000</v>
      </c>
      <c r="M63" s="12">
        <f t="shared" si="18"/>
        <v>59920000000</v>
      </c>
    </row>
    <row r="64" spans="2:27" x14ac:dyDescent="0.3">
      <c r="B64" s="1">
        <v>19</v>
      </c>
      <c r="C64" s="5">
        <f t="shared" si="13"/>
        <v>544.16169666666667</v>
      </c>
      <c r="D64">
        <f t="shared" si="14"/>
        <v>54416.169666666668</v>
      </c>
      <c r="E64" s="6">
        <f t="shared" si="10"/>
        <v>15046.52436336501</v>
      </c>
      <c r="F64" s="5">
        <f t="shared" si="11"/>
        <v>325.44400000000002</v>
      </c>
      <c r="G64">
        <f t="shared" si="19"/>
        <v>32544.400000000001</v>
      </c>
      <c r="H64" s="6">
        <f t="shared" si="12"/>
        <v>8998.797792837966</v>
      </c>
      <c r="I64" s="12">
        <f t="shared" si="15"/>
        <v>-6047.7265705270438</v>
      </c>
      <c r="K64">
        <f t="shared" si="16"/>
        <v>5.5779879166719264E-120</v>
      </c>
      <c r="L64">
        <f t="shared" si="17"/>
        <v>-59920000000</v>
      </c>
      <c r="M64" s="12">
        <f t="shared" si="18"/>
        <v>59920000000</v>
      </c>
    </row>
    <row r="65" spans="2:13" x14ac:dyDescent="0.3">
      <c r="B65" s="1">
        <v>20</v>
      </c>
      <c r="C65" s="5">
        <f t="shared" si="13"/>
        <v>578.59731666666664</v>
      </c>
      <c r="D65">
        <f t="shared" si="14"/>
        <v>57859.731666666667</v>
      </c>
      <c r="E65" s="6">
        <f t="shared" si="10"/>
        <v>14952.054160378022</v>
      </c>
      <c r="F65" s="5">
        <f t="shared" si="11"/>
        <v>345.93446666666665</v>
      </c>
      <c r="G65">
        <f t="shared" si="19"/>
        <v>34593.446666666663</v>
      </c>
      <c r="H65" s="6">
        <f t="shared" si="12"/>
        <v>8939.6039914947487</v>
      </c>
      <c r="I65" s="12">
        <f t="shared" si="15"/>
        <v>-6012.4501688832734</v>
      </c>
      <c r="K65">
        <f t="shared" si="16"/>
        <v>1.7675674469554874E-126</v>
      </c>
      <c r="L65">
        <f t="shared" si="17"/>
        <v>-59920000000</v>
      </c>
      <c r="M65" s="12">
        <f t="shared" si="18"/>
        <v>59920000000</v>
      </c>
    </row>
    <row r="66" spans="2:13" x14ac:dyDescent="0.3">
      <c r="B66" s="1">
        <v>21</v>
      </c>
      <c r="C66" s="5">
        <f t="shared" si="13"/>
        <v>627.87617333333333</v>
      </c>
      <c r="D66">
        <f t="shared" si="14"/>
        <v>62787.617333333335</v>
      </c>
      <c r="E66" s="6">
        <f t="shared" si="10"/>
        <v>15164.031271344653</v>
      </c>
      <c r="F66" s="5">
        <f t="shared" si="11"/>
        <v>375.28843999999998</v>
      </c>
      <c r="G66">
        <f t="shared" si="19"/>
        <v>37528.843999999997</v>
      </c>
      <c r="H66" s="6">
        <f t="shared" si="12"/>
        <v>9063.7069562964843</v>
      </c>
      <c r="I66" s="12">
        <f t="shared" si="15"/>
        <v>-6100.3243150481685</v>
      </c>
      <c r="K66">
        <f t="shared" si="16"/>
        <v>5.7164125120309829E-133</v>
      </c>
      <c r="L66">
        <f t="shared" si="17"/>
        <v>-59920000000</v>
      </c>
      <c r="M66" s="12">
        <f t="shared" si="18"/>
        <v>59920000000</v>
      </c>
    </row>
    <row r="67" spans="2:13" x14ac:dyDescent="0.3">
      <c r="B67" s="1">
        <v>22</v>
      </c>
      <c r="C67" s="5">
        <f t="shared" si="13"/>
        <v>677.1550299999999</v>
      </c>
      <c r="D67">
        <f t="shared" si="14"/>
        <v>67715.502999999997</v>
      </c>
      <c r="E67" s="6">
        <f t="shared" si="10"/>
        <v>15284.280513843596</v>
      </c>
      <c r="F67" s="5">
        <f t="shared" si="11"/>
        <v>404.64241333333325</v>
      </c>
      <c r="G67">
        <f t="shared" si="19"/>
        <v>40464.241333333324</v>
      </c>
      <c r="H67" s="6">
        <f t="shared" si="12"/>
        <v>9133.3119879288388</v>
      </c>
      <c r="I67" s="12">
        <f t="shared" si="15"/>
        <v>-6150.9685259147573</v>
      </c>
      <c r="K67">
        <f t="shared" si="16"/>
        <v>1.8373320302451952E-139</v>
      </c>
      <c r="L67">
        <f t="shared" si="17"/>
        <v>-59920000000</v>
      </c>
      <c r="M67" s="12">
        <f t="shared" si="18"/>
        <v>59920000000</v>
      </c>
    </row>
    <row r="68" spans="2:13" x14ac:dyDescent="0.3">
      <c r="B68" s="1">
        <v>23</v>
      </c>
      <c r="C68" s="5">
        <f t="shared" si="13"/>
        <v>726.43388666666647</v>
      </c>
      <c r="D68">
        <f t="shared" si="14"/>
        <v>72643.388666666651</v>
      </c>
      <c r="E68" s="6">
        <f t="shared" si="10"/>
        <v>15323.896434868233</v>
      </c>
      <c r="F68" s="5">
        <f t="shared" si="11"/>
        <v>433.99638666666658</v>
      </c>
      <c r="G68">
        <f t="shared" si="19"/>
        <v>43399.638666666659</v>
      </c>
      <c r="H68" s="6">
        <f t="shared" si="12"/>
        <v>9155.0185150416892</v>
      </c>
      <c r="I68" s="12">
        <f t="shared" si="15"/>
        <v>-6168.8779198265438</v>
      </c>
      <c r="K68">
        <f t="shared" si="16"/>
        <v>5.8741578309173983E-146</v>
      </c>
      <c r="L68">
        <f t="shared" si="17"/>
        <v>-59920000000</v>
      </c>
      <c r="M68" s="12">
        <f t="shared" si="18"/>
        <v>59920000000</v>
      </c>
    </row>
    <row r="69" spans="2:13" x14ac:dyDescent="0.3">
      <c r="B69" s="1">
        <v>24</v>
      </c>
      <c r="C69" s="5">
        <f t="shared" si="13"/>
        <v>775.71274333333315</v>
      </c>
      <c r="D69">
        <f t="shared" si="14"/>
        <v>77571.27433333332</v>
      </c>
      <c r="E69" s="6">
        <f t="shared" si="10"/>
        <v>15292.914539937487</v>
      </c>
      <c r="F69" s="5">
        <f t="shared" si="11"/>
        <v>463.35035999999985</v>
      </c>
      <c r="G69">
        <f t="shared" si="19"/>
        <v>46335.035999999986</v>
      </c>
      <c r="H69" s="6">
        <f t="shared" si="12"/>
        <v>9134.7957326057949</v>
      </c>
      <c r="I69" s="12">
        <f t="shared" si="15"/>
        <v>-6158.1188073316916</v>
      </c>
      <c r="K69">
        <f t="shared" si="16"/>
        <v>1.869392178791816E-152</v>
      </c>
      <c r="L69">
        <f t="shared" si="17"/>
        <v>-59920000000</v>
      </c>
      <c r="M69" s="12">
        <f t="shared" si="18"/>
        <v>59920000000</v>
      </c>
    </row>
    <row r="70" spans="2:13" x14ac:dyDescent="0.3">
      <c r="B70" s="1">
        <v>25</v>
      </c>
      <c r="C70" s="5">
        <f t="shared" si="13"/>
        <v>824.99159999999995</v>
      </c>
      <c r="D70">
        <f t="shared" si="14"/>
        <v>82499.159999999989</v>
      </c>
      <c r="E70" s="6">
        <f t="shared" si="10"/>
        <v>15200.402376275644</v>
      </c>
      <c r="F70" s="5">
        <f t="shared" si="11"/>
        <v>492.7043333333333</v>
      </c>
      <c r="G70">
        <f t="shared" si="19"/>
        <v>49270.433333333327</v>
      </c>
      <c r="H70" s="6">
        <f t="shared" si="12"/>
        <v>9078.0368178310018</v>
      </c>
      <c r="I70" s="12">
        <f t="shared" si="15"/>
        <v>-6122.3655584446424</v>
      </c>
      <c r="K70">
        <f t="shared" si="16"/>
        <v>5.9251452459899205E-159</v>
      </c>
      <c r="L70">
        <f t="shared" si="17"/>
        <v>-59920000000</v>
      </c>
      <c r="M70" s="12">
        <f t="shared" si="18"/>
        <v>59920000000</v>
      </c>
    </row>
    <row r="71" spans="2:13" x14ac:dyDescent="0.3">
      <c r="B71" s="1">
        <v>26</v>
      </c>
      <c r="C71" s="5">
        <f t="shared" si="13"/>
        <v>895.40596000000005</v>
      </c>
      <c r="D71">
        <f t="shared" si="14"/>
        <v>89540.596000000005</v>
      </c>
      <c r="E71" s="6">
        <f t="shared" si="10"/>
        <v>15418.487072758073</v>
      </c>
      <c r="F71" s="5">
        <f t="shared" si="11"/>
        <v>534.47469999999998</v>
      </c>
      <c r="G71">
        <f t="shared" si="19"/>
        <v>53447.47</v>
      </c>
      <c r="H71" s="6">
        <f t="shared" si="12"/>
        <v>9203.4134468640896</v>
      </c>
      <c r="I71" s="12">
        <f t="shared" si="15"/>
        <v>-6215.0736258939833</v>
      </c>
      <c r="K71">
        <f t="shared" si="16"/>
        <v>1.9165468234899067E-165</v>
      </c>
      <c r="L71">
        <f t="shared" si="17"/>
        <v>-59920000000</v>
      </c>
      <c r="M71" s="12">
        <f t="shared" si="18"/>
        <v>59920000000</v>
      </c>
    </row>
    <row r="72" spans="2:13" x14ac:dyDescent="0.3">
      <c r="B72" s="1">
        <v>27</v>
      </c>
      <c r="C72" s="5">
        <f t="shared" si="13"/>
        <v>965.82032000000015</v>
      </c>
      <c r="D72">
        <f t="shared" si="14"/>
        <v>96582.032000000021</v>
      </c>
      <c r="E72" s="6">
        <f t="shared" si="10"/>
        <v>15542.981884379968</v>
      </c>
      <c r="F72" s="5">
        <f t="shared" si="11"/>
        <v>576.24506666666662</v>
      </c>
      <c r="G72">
        <f t="shared" si="19"/>
        <v>57624.506666666661</v>
      </c>
      <c r="H72" s="6">
        <f t="shared" si="12"/>
        <v>9273.5330233715977</v>
      </c>
      <c r="I72" s="12">
        <f t="shared" si="15"/>
        <v>-6269.4488610083699</v>
      </c>
      <c r="J72">
        <v>-184682.27370267038</v>
      </c>
      <c r="K72">
        <f t="shared" si="16"/>
        <v>6.1609228521492082E-172</v>
      </c>
      <c r="L72">
        <f t="shared" si="17"/>
        <v>-59920000000</v>
      </c>
      <c r="M72" s="12">
        <f t="shared" si="18"/>
        <v>59920000000</v>
      </c>
    </row>
    <row r="73" spans="2:13" x14ac:dyDescent="0.3">
      <c r="B73" s="1">
        <v>28</v>
      </c>
      <c r="C73" s="5">
        <f t="shared" si="13"/>
        <v>1036.2346800000003</v>
      </c>
      <c r="D73">
        <f t="shared" si="14"/>
        <v>103623.46800000002</v>
      </c>
      <c r="E73" s="6">
        <f t="shared" si="10"/>
        <v>15585.198846899348</v>
      </c>
      <c r="F73" s="5">
        <f t="shared" si="11"/>
        <v>618.01543333333336</v>
      </c>
      <c r="G73">
        <f t="shared" si="19"/>
        <v>61801.543333333335</v>
      </c>
      <c r="H73" s="6">
        <f t="shared" si="12"/>
        <v>9295.0888489397639</v>
      </c>
      <c r="I73" s="12">
        <f t="shared" si="15"/>
        <v>-6290.1099979595838</v>
      </c>
      <c r="K73">
        <f t="shared" si="16"/>
        <v>1.9699605721524071E-178</v>
      </c>
      <c r="L73">
        <f t="shared" si="17"/>
        <v>-59920000000</v>
      </c>
      <c r="M73" s="12">
        <f t="shared" si="18"/>
        <v>59920000000</v>
      </c>
    </row>
    <row r="74" spans="2:13" x14ac:dyDescent="0.3">
      <c r="B74" s="1">
        <v>29</v>
      </c>
      <c r="C74" s="5">
        <f t="shared" si="13"/>
        <v>1106.6490400000002</v>
      </c>
      <c r="D74">
        <f t="shared" si="14"/>
        <v>110664.90400000002</v>
      </c>
      <c r="E74" s="6">
        <f t="shared" si="10"/>
        <v>15555.370467276298</v>
      </c>
      <c r="F74" s="5">
        <f t="shared" si="11"/>
        <v>659.78579999999999</v>
      </c>
      <c r="G74">
        <f t="shared" si="19"/>
        <v>65978.58</v>
      </c>
      <c r="H74" s="6">
        <f t="shared" si="12"/>
        <v>9274.1349579522193</v>
      </c>
      <c r="I74" s="12">
        <f t="shared" si="15"/>
        <v>-6281.2355093240785</v>
      </c>
      <c r="K74">
        <f t="shared" si="16"/>
        <v>6.2698810519627311E-185</v>
      </c>
      <c r="L74">
        <f t="shared" si="17"/>
        <v>-59920000000</v>
      </c>
      <c r="M74" s="12">
        <f t="shared" si="18"/>
        <v>59920000000</v>
      </c>
    </row>
    <row r="75" spans="2:13" ht="15" thickBot="1" x14ac:dyDescent="0.35">
      <c r="B75" s="1">
        <v>30</v>
      </c>
      <c r="C75" s="7">
        <f t="shared" si="13"/>
        <v>1177.0634</v>
      </c>
      <c r="D75" s="8">
        <f t="shared" si="14"/>
        <v>117706.34</v>
      </c>
      <c r="E75" s="9">
        <f t="shared" si="10"/>
        <v>15462.742556617981</v>
      </c>
      <c r="F75" s="7">
        <f t="shared" si="11"/>
        <v>701.55616666666674</v>
      </c>
      <c r="G75" s="8">
        <f t="shared" si="19"/>
        <v>70155.616666666669</v>
      </c>
      <c r="H75" s="9">
        <f t="shared" si="12"/>
        <v>9216.1411137024952</v>
      </c>
      <c r="I75" s="13">
        <f t="shared" si="15"/>
        <v>-6246.6014429154857</v>
      </c>
      <c r="K75">
        <f t="shared" si="16"/>
        <v>1.98746379014973E-191</v>
      </c>
      <c r="L75">
        <f t="shared" si="17"/>
        <v>-59920000000</v>
      </c>
      <c r="M75" s="12">
        <f t="shared" si="18"/>
        <v>59920000000</v>
      </c>
    </row>
    <row r="76" spans="2:13" ht="15" thickBot="1" x14ac:dyDescent="0.35">
      <c r="E76">
        <f>SUM(E45:E75)</f>
        <v>462344.47612274054</v>
      </c>
      <c r="H76">
        <f>SUM(H45:H75)</f>
        <v>277662.20242007013</v>
      </c>
      <c r="I76">
        <f>SUM(I45:I75)</f>
        <v>-184682.27370267038</v>
      </c>
      <c r="M76">
        <f>SUM(M45:M75)</f>
        <v>1857520005555.8936</v>
      </c>
    </row>
    <row r="77" spans="2:13" x14ac:dyDescent="0.3">
      <c r="B77" s="15"/>
      <c r="C77" s="36" t="s">
        <v>590</v>
      </c>
      <c r="D77" s="37">
        <v>7.0000000000000007E-2</v>
      </c>
      <c r="E77" s="18"/>
      <c r="F77" s="15"/>
      <c r="G77" s="17"/>
      <c r="H77" s="16"/>
      <c r="I77" s="18"/>
      <c r="J77">
        <v>59200000000</v>
      </c>
    </row>
    <row r="78" spans="2:13" x14ac:dyDescent="0.3">
      <c r="B78" s="34" t="s">
        <v>771</v>
      </c>
      <c r="C78" s="27" t="s">
        <v>779</v>
      </c>
      <c r="D78" s="28">
        <v>800000000</v>
      </c>
      <c r="E78" s="29" t="s">
        <v>777</v>
      </c>
      <c r="F78" s="25">
        <f>D78*E109</f>
        <v>59200000000</v>
      </c>
      <c r="G78" s="21" t="s">
        <v>780</v>
      </c>
      <c r="H78" s="19" t="s">
        <v>779</v>
      </c>
      <c r="I78" s="20" t="s">
        <v>782</v>
      </c>
      <c r="J78">
        <v>720000000</v>
      </c>
    </row>
    <row r="79" spans="2:13" x14ac:dyDescent="0.3">
      <c r="B79" s="34"/>
      <c r="C79" s="27" t="s">
        <v>778</v>
      </c>
      <c r="D79" s="28">
        <v>5000000</v>
      </c>
      <c r="E79" s="29" t="s">
        <v>777</v>
      </c>
      <c r="F79" s="25">
        <f>D79*J125</f>
        <v>720000000</v>
      </c>
      <c r="G79" s="21" t="s">
        <v>780</v>
      </c>
      <c r="H79" s="19" t="s">
        <v>778</v>
      </c>
      <c r="I79" s="20" t="s">
        <v>783</v>
      </c>
      <c r="J79">
        <f>J77+J78</f>
        <v>59920000000</v>
      </c>
    </row>
    <row r="80" spans="2:13" x14ac:dyDescent="0.3">
      <c r="B80" s="34" t="s">
        <v>591</v>
      </c>
      <c r="C80" s="27" t="s">
        <v>3</v>
      </c>
      <c r="D80" s="30"/>
      <c r="E80" s="29"/>
      <c r="F80" s="25">
        <f>SUM(H45:H75)</f>
        <v>277662.20242007013</v>
      </c>
      <c r="G80" s="21" t="s">
        <v>780</v>
      </c>
      <c r="H80" s="19"/>
      <c r="I80" s="20"/>
      <c r="J80">
        <v>59920000000</v>
      </c>
    </row>
    <row r="81" spans="2:10" x14ac:dyDescent="0.3">
      <c r="B81" s="34" t="s">
        <v>592</v>
      </c>
      <c r="C81" s="27" t="s">
        <v>3</v>
      </c>
      <c r="D81" s="30"/>
      <c r="E81" s="29"/>
      <c r="F81" s="25">
        <f>-(F78+F79)+SUM(E45:E75)</f>
        <v>-59919537655.52388</v>
      </c>
      <c r="G81" s="21" t="s">
        <v>780</v>
      </c>
      <c r="H81" s="19"/>
      <c r="I81" s="20"/>
    </row>
    <row r="82" spans="2:10" x14ac:dyDescent="0.3">
      <c r="B82" s="34" t="s">
        <v>781</v>
      </c>
      <c r="C82" s="27" t="s">
        <v>593</v>
      </c>
      <c r="D82" s="30"/>
      <c r="E82" s="29"/>
      <c r="F82" s="25">
        <f>-(F80-F81)</f>
        <v>-59919815317.726303</v>
      </c>
      <c r="G82" s="21" t="s">
        <v>780</v>
      </c>
      <c r="H82" s="19"/>
      <c r="I82" s="20"/>
    </row>
    <row r="83" spans="2:10" x14ac:dyDescent="0.3">
      <c r="B83" s="34"/>
      <c r="C83" s="27" t="s">
        <v>4</v>
      </c>
      <c r="D83" s="30" t="s">
        <v>784</v>
      </c>
      <c r="E83" s="29"/>
      <c r="F83" s="25">
        <v>3355443.2000000002</v>
      </c>
      <c r="G83" s="21"/>
      <c r="H83" s="19"/>
      <c r="I83" s="20"/>
    </row>
    <row r="84" spans="2:10" x14ac:dyDescent="0.3">
      <c r="B84" s="34" t="s">
        <v>787</v>
      </c>
      <c r="C84" s="27"/>
      <c r="D84" s="30"/>
      <c r="E84" s="29"/>
      <c r="F84" s="25">
        <f>-I76</f>
        <v>184682.27370267038</v>
      </c>
      <c r="G84" s="21" t="s">
        <v>780</v>
      </c>
      <c r="H84" s="19"/>
      <c r="I84" s="20"/>
    </row>
    <row r="85" spans="2:10" ht="15" thickBot="1" x14ac:dyDescent="0.35">
      <c r="B85" s="35" t="s">
        <v>788</v>
      </c>
      <c r="C85" s="31" t="s">
        <v>5</v>
      </c>
      <c r="D85" s="32"/>
      <c r="E85" s="33"/>
      <c r="F85" s="26">
        <f>F84/(F78+F79)</f>
        <v>3.0821474249444322E-6</v>
      </c>
      <c r="G85" s="23"/>
      <c r="H85" s="22"/>
      <c r="I85" s="24"/>
    </row>
    <row r="87" spans="2:10" x14ac:dyDescent="0.3">
      <c r="B87" t="s">
        <v>776</v>
      </c>
    </row>
    <row r="88" spans="2:10" x14ac:dyDescent="0.3">
      <c r="B88" t="s">
        <v>772</v>
      </c>
      <c r="C88" t="s">
        <v>773</v>
      </c>
      <c r="D88" t="s">
        <v>774</v>
      </c>
      <c r="E88" t="s">
        <v>775</v>
      </c>
      <c r="G88" t="s">
        <v>772</v>
      </c>
      <c r="H88" t="s">
        <v>773</v>
      </c>
      <c r="I88" t="s">
        <v>774</v>
      </c>
      <c r="J88" t="s">
        <v>775</v>
      </c>
    </row>
    <row r="89" spans="2:10" x14ac:dyDescent="0.3">
      <c r="B89">
        <v>2</v>
      </c>
      <c r="C89">
        <v>1</v>
      </c>
      <c r="D89">
        <v>3</v>
      </c>
      <c r="E89">
        <v>4</v>
      </c>
      <c r="G89">
        <v>1</v>
      </c>
      <c r="H89">
        <v>1</v>
      </c>
      <c r="I89">
        <v>2</v>
      </c>
      <c r="J89">
        <v>6</v>
      </c>
    </row>
    <row r="90" spans="2:10" x14ac:dyDescent="0.3">
      <c r="B90">
        <v>5</v>
      </c>
      <c r="C90">
        <v>3</v>
      </c>
      <c r="D90">
        <v>1</v>
      </c>
      <c r="E90">
        <v>4</v>
      </c>
      <c r="G90">
        <v>2</v>
      </c>
      <c r="H90">
        <v>1</v>
      </c>
      <c r="I90">
        <v>3</v>
      </c>
      <c r="J90">
        <v>4</v>
      </c>
    </row>
    <row r="91" spans="2:10" x14ac:dyDescent="0.3">
      <c r="B91">
        <v>6</v>
      </c>
      <c r="C91">
        <v>3</v>
      </c>
      <c r="D91">
        <v>4</v>
      </c>
      <c r="E91">
        <v>4</v>
      </c>
      <c r="G91">
        <v>3</v>
      </c>
      <c r="H91">
        <v>2</v>
      </c>
      <c r="I91">
        <v>1</v>
      </c>
      <c r="J91">
        <v>6</v>
      </c>
    </row>
    <row r="92" spans="2:10" x14ac:dyDescent="0.3">
      <c r="B92">
        <v>8</v>
      </c>
      <c r="C92">
        <v>4</v>
      </c>
      <c r="D92">
        <v>3</v>
      </c>
      <c r="E92">
        <v>4</v>
      </c>
      <c r="G92">
        <v>5</v>
      </c>
      <c r="H92">
        <v>3</v>
      </c>
      <c r="I92">
        <v>1</v>
      </c>
      <c r="J92">
        <v>4</v>
      </c>
    </row>
    <row r="93" spans="2:10" x14ac:dyDescent="0.3">
      <c r="B93">
        <v>10</v>
      </c>
      <c r="C93">
        <v>4</v>
      </c>
      <c r="D93">
        <v>11</v>
      </c>
      <c r="E93">
        <v>6</v>
      </c>
      <c r="G93">
        <v>6</v>
      </c>
      <c r="H93">
        <v>3</v>
      </c>
      <c r="I93">
        <v>4</v>
      </c>
      <c r="J93">
        <v>4</v>
      </c>
    </row>
    <row r="94" spans="2:10" x14ac:dyDescent="0.3">
      <c r="B94">
        <v>27</v>
      </c>
      <c r="C94">
        <v>10</v>
      </c>
      <c r="D94">
        <v>11</v>
      </c>
      <c r="E94">
        <v>5</v>
      </c>
      <c r="G94">
        <v>8</v>
      </c>
      <c r="H94">
        <v>4</v>
      </c>
      <c r="I94">
        <v>3</v>
      </c>
      <c r="J94">
        <v>4</v>
      </c>
    </row>
    <row r="95" spans="2:10" x14ac:dyDescent="0.3">
      <c r="B95">
        <v>29</v>
      </c>
      <c r="C95">
        <v>10</v>
      </c>
      <c r="D95">
        <v>16</v>
      </c>
      <c r="E95">
        <v>4</v>
      </c>
      <c r="G95">
        <v>9</v>
      </c>
      <c r="H95">
        <v>4</v>
      </c>
      <c r="I95">
        <v>5</v>
      </c>
      <c r="J95">
        <v>2</v>
      </c>
    </row>
    <row r="96" spans="2:10" x14ac:dyDescent="0.3">
      <c r="B96">
        <v>31</v>
      </c>
      <c r="C96">
        <v>11</v>
      </c>
      <c r="D96">
        <v>4</v>
      </c>
      <c r="E96">
        <v>6</v>
      </c>
      <c r="G96">
        <v>11</v>
      </c>
      <c r="H96">
        <v>5</v>
      </c>
      <c r="I96">
        <v>4</v>
      </c>
      <c r="J96">
        <v>2</v>
      </c>
    </row>
    <row r="97" spans="2:12" x14ac:dyDescent="0.3">
      <c r="B97">
        <v>32</v>
      </c>
      <c r="C97">
        <v>11</v>
      </c>
      <c r="D97">
        <v>10</v>
      </c>
      <c r="E97">
        <v>5</v>
      </c>
      <c r="G97">
        <v>13</v>
      </c>
      <c r="H97">
        <v>5</v>
      </c>
      <c r="I97">
        <v>9</v>
      </c>
      <c r="J97">
        <v>5</v>
      </c>
    </row>
    <row r="98" spans="2:12" x14ac:dyDescent="0.3">
      <c r="B98">
        <v>45</v>
      </c>
      <c r="C98">
        <v>15</v>
      </c>
      <c r="D98">
        <v>19</v>
      </c>
      <c r="E98">
        <v>3</v>
      </c>
      <c r="G98">
        <v>17</v>
      </c>
      <c r="H98">
        <v>7</v>
      </c>
      <c r="I98">
        <v>8</v>
      </c>
      <c r="J98">
        <v>3</v>
      </c>
    </row>
    <row r="99" spans="2:12" x14ac:dyDescent="0.3">
      <c r="B99">
        <v>46</v>
      </c>
      <c r="C99">
        <v>15</v>
      </c>
      <c r="D99">
        <v>22</v>
      </c>
      <c r="E99">
        <v>3</v>
      </c>
      <c r="G99">
        <v>18</v>
      </c>
      <c r="H99">
        <v>7</v>
      </c>
      <c r="I99">
        <v>18</v>
      </c>
      <c r="J99">
        <v>2</v>
      </c>
    </row>
    <row r="100" spans="2:12" x14ac:dyDescent="0.3">
      <c r="B100">
        <v>48</v>
      </c>
      <c r="C100">
        <v>16</v>
      </c>
      <c r="D100">
        <v>10</v>
      </c>
      <c r="E100">
        <v>4</v>
      </c>
      <c r="G100">
        <v>20</v>
      </c>
      <c r="H100">
        <v>8</v>
      </c>
      <c r="I100">
        <v>7</v>
      </c>
      <c r="J100">
        <v>3</v>
      </c>
    </row>
    <row r="101" spans="2:12" x14ac:dyDescent="0.3">
      <c r="B101">
        <v>49</v>
      </c>
      <c r="C101">
        <v>16</v>
      </c>
      <c r="D101">
        <v>17</v>
      </c>
      <c r="E101">
        <v>2</v>
      </c>
      <c r="G101">
        <v>21</v>
      </c>
      <c r="H101">
        <v>8</v>
      </c>
      <c r="I101">
        <v>9</v>
      </c>
      <c r="J101">
        <v>10</v>
      </c>
    </row>
    <row r="102" spans="2:12" x14ac:dyDescent="0.3">
      <c r="B102">
        <v>52</v>
      </c>
      <c r="C102">
        <v>17</v>
      </c>
      <c r="D102">
        <v>16</v>
      </c>
      <c r="E102">
        <v>2</v>
      </c>
      <c r="G102">
        <v>23</v>
      </c>
      <c r="H102">
        <v>9</v>
      </c>
      <c r="I102">
        <v>5</v>
      </c>
      <c r="J102">
        <v>5</v>
      </c>
      <c r="L102">
        <f>E45+I45</f>
        <v>8688.2983333333341</v>
      </c>
    </row>
    <row r="103" spans="2:12" x14ac:dyDescent="0.3">
      <c r="B103">
        <v>53</v>
      </c>
      <c r="C103">
        <v>17</v>
      </c>
      <c r="D103">
        <v>19</v>
      </c>
      <c r="E103">
        <v>2</v>
      </c>
      <c r="G103">
        <v>24</v>
      </c>
      <c r="H103">
        <v>9</v>
      </c>
      <c r="I103">
        <v>8</v>
      </c>
      <c r="J103">
        <v>10</v>
      </c>
      <c r="L103">
        <f t="shared" ref="L103:L137" si="20">E46+I46</f>
        <v>8774.5193146417441</v>
      </c>
    </row>
    <row r="104" spans="2:12" x14ac:dyDescent="0.3">
      <c r="B104">
        <v>57</v>
      </c>
      <c r="C104">
        <v>19</v>
      </c>
      <c r="D104">
        <v>15</v>
      </c>
      <c r="E104">
        <v>3</v>
      </c>
      <c r="G104">
        <v>29</v>
      </c>
      <c r="H104">
        <v>10</v>
      </c>
      <c r="I104">
        <v>16</v>
      </c>
      <c r="J104">
        <v>4</v>
      </c>
      <c r="L104">
        <f t="shared" si="20"/>
        <v>8812.2744344484217</v>
      </c>
    </row>
    <row r="105" spans="2:12" x14ac:dyDescent="0.3">
      <c r="B105">
        <v>58</v>
      </c>
      <c r="C105">
        <v>19</v>
      </c>
      <c r="D105">
        <v>17</v>
      </c>
      <c r="E105">
        <v>2</v>
      </c>
      <c r="G105">
        <v>30</v>
      </c>
      <c r="H105">
        <v>10</v>
      </c>
      <c r="I105">
        <v>17</v>
      </c>
      <c r="J105">
        <v>8</v>
      </c>
      <c r="L105">
        <f t="shared" si="20"/>
        <v>8807.5360075795961</v>
      </c>
    </row>
    <row r="106" spans="2:12" x14ac:dyDescent="0.3">
      <c r="B106">
        <v>67</v>
      </c>
      <c r="C106">
        <v>22</v>
      </c>
      <c r="D106">
        <v>15</v>
      </c>
      <c r="E106">
        <v>3</v>
      </c>
      <c r="G106">
        <v>37</v>
      </c>
      <c r="H106">
        <v>12</v>
      </c>
      <c r="I106">
        <v>13</v>
      </c>
      <c r="J106">
        <v>3</v>
      </c>
      <c r="L106">
        <f t="shared" si="20"/>
        <v>8765.7023510978379</v>
      </c>
    </row>
    <row r="107" spans="2:12" x14ac:dyDescent="0.3">
      <c r="B107">
        <v>70</v>
      </c>
      <c r="C107">
        <v>22</v>
      </c>
      <c r="D107">
        <v>23</v>
      </c>
      <c r="E107">
        <v>4</v>
      </c>
      <c r="G107">
        <v>38</v>
      </c>
      <c r="H107">
        <v>13</v>
      </c>
      <c r="I107">
        <v>12</v>
      </c>
      <c r="J107">
        <v>3</v>
      </c>
      <c r="L107">
        <f t="shared" si="20"/>
        <v>8691.6473262029667</v>
      </c>
    </row>
    <row r="108" spans="2:12" x14ac:dyDescent="0.3">
      <c r="B108">
        <v>72</v>
      </c>
      <c r="C108">
        <v>23</v>
      </c>
      <c r="D108">
        <v>22</v>
      </c>
      <c r="E108">
        <v>4</v>
      </c>
      <c r="G108">
        <v>39</v>
      </c>
      <c r="H108">
        <v>13</v>
      </c>
      <c r="I108">
        <v>24</v>
      </c>
      <c r="J108">
        <v>4</v>
      </c>
      <c r="L108">
        <f t="shared" si="20"/>
        <v>8789.1243423014512</v>
      </c>
    </row>
    <row r="109" spans="2:12" x14ac:dyDescent="0.3">
      <c r="E109">
        <f>SUM(E89:E108)</f>
        <v>74</v>
      </c>
      <c r="G109">
        <v>45</v>
      </c>
      <c r="H109">
        <v>15</v>
      </c>
      <c r="I109">
        <v>19</v>
      </c>
      <c r="J109">
        <v>3</v>
      </c>
      <c r="L109">
        <f t="shared" si="20"/>
        <v>8836.6484114963187</v>
      </c>
    </row>
    <row r="110" spans="2:12" x14ac:dyDescent="0.3">
      <c r="G110">
        <v>46</v>
      </c>
      <c r="H110">
        <v>15</v>
      </c>
      <c r="I110">
        <v>22</v>
      </c>
      <c r="J110">
        <v>3</v>
      </c>
      <c r="L110">
        <f t="shared" si="20"/>
        <v>8840.3382463976541</v>
      </c>
    </row>
    <row r="111" spans="2:12" x14ac:dyDescent="0.3">
      <c r="G111">
        <v>48</v>
      </c>
      <c r="H111">
        <v>16</v>
      </c>
      <c r="I111">
        <v>10</v>
      </c>
      <c r="J111">
        <v>4</v>
      </c>
      <c r="L111">
        <f t="shared" si="20"/>
        <v>8805.7257715037631</v>
      </c>
    </row>
    <row r="112" spans="2:12" x14ac:dyDescent="0.3">
      <c r="G112">
        <v>50</v>
      </c>
      <c r="H112">
        <v>16</v>
      </c>
      <c r="I112">
        <v>18</v>
      </c>
      <c r="J112">
        <v>3</v>
      </c>
      <c r="L112">
        <f t="shared" si="20"/>
        <v>8737.8067120450687</v>
      </c>
    </row>
    <row r="113" spans="7:12" x14ac:dyDescent="0.3">
      <c r="G113">
        <v>51</v>
      </c>
      <c r="H113">
        <v>17</v>
      </c>
      <c r="I113">
        <v>10</v>
      </c>
      <c r="J113">
        <v>8</v>
      </c>
      <c r="L113">
        <f t="shared" si="20"/>
        <v>8846.4717497056772</v>
      </c>
    </row>
    <row r="114" spans="7:12" x14ac:dyDescent="0.3">
      <c r="G114">
        <v>53</v>
      </c>
      <c r="H114">
        <v>17</v>
      </c>
      <c r="I114">
        <v>19</v>
      </c>
      <c r="J114">
        <v>2</v>
      </c>
      <c r="L114">
        <f t="shared" si="20"/>
        <v>8903.5224319373592</v>
      </c>
    </row>
    <row r="115" spans="7:12" x14ac:dyDescent="0.3">
      <c r="G115">
        <v>54</v>
      </c>
      <c r="H115">
        <v>18</v>
      </c>
      <c r="I115">
        <v>7</v>
      </c>
      <c r="J115">
        <v>2</v>
      </c>
      <c r="L115">
        <f t="shared" si="20"/>
        <v>8915.2469688534093</v>
      </c>
    </row>
    <row r="116" spans="7:12" x14ac:dyDescent="0.3">
      <c r="G116">
        <v>55</v>
      </c>
      <c r="H116">
        <v>18</v>
      </c>
      <c r="I116">
        <v>16</v>
      </c>
      <c r="J116">
        <v>3</v>
      </c>
      <c r="L116">
        <f t="shared" si="20"/>
        <v>8887.3317157908459</v>
      </c>
    </row>
    <row r="117" spans="7:12" x14ac:dyDescent="0.3">
      <c r="G117">
        <v>57</v>
      </c>
      <c r="H117">
        <v>19</v>
      </c>
      <c r="I117">
        <v>15</v>
      </c>
      <c r="J117">
        <v>3</v>
      </c>
      <c r="L117">
        <f t="shared" si="20"/>
        <v>8824.9130080696978</v>
      </c>
    </row>
    <row r="118" spans="7:12" x14ac:dyDescent="0.3">
      <c r="G118">
        <v>58</v>
      </c>
      <c r="H118">
        <v>19</v>
      </c>
      <c r="I118">
        <v>17</v>
      </c>
      <c r="J118">
        <v>2</v>
      </c>
      <c r="L118">
        <f t="shared" si="20"/>
        <v>8941.6652490322213</v>
      </c>
    </row>
    <row r="119" spans="7:12" x14ac:dyDescent="0.3">
      <c r="G119">
        <v>67</v>
      </c>
      <c r="H119">
        <v>22</v>
      </c>
      <c r="I119">
        <v>15</v>
      </c>
      <c r="J119">
        <v>3</v>
      </c>
      <c r="L119">
        <f t="shared" si="20"/>
        <v>9005.3721939551524</v>
      </c>
    </row>
    <row r="120" spans="7:12" x14ac:dyDescent="0.3">
      <c r="G120">
        <v>70</v>
      </c>
      <c r="H120">
        <v>22</v>
      </c>
      <c r="I120">
        <v>23</v>
      </c>
      <c r="J120">
        <v>4</v>
      </c>
      <c r="L120">
        <f t="shared" si="20"/>
        <v>9022.4746668109055</v>
      </c>
    </row>
    <row r="121" spans="7:12" x14ac:dyDescent="0.3">
      <c r="G121">
        <v>72</v>
      </c>
      <c r="H121">
        <v>23</v>
      </c>
      <c r="I121">
        <v>22</v>
      </c>
      <c r="J121">
        <v>4</v>
      </c>
      <c r="L121">
        <f t="shared" si="20"/>
        <v>8998.797792837966</v>
      </c>
    </row>
    <row r="122" spans="7:12" x14ac:dyDescent="0.3">
      <c r="G122">
        <v>73</v>
      </c>
      <c r="H122">
        <v>23</v>
      </c>
      <c r="I122">
        <v>24</v>
      </c>
      <c r="J122">
        <v>2</v>
      </c>
      <c r="L122">
        <f t="shared" si="20"/>
        <v>8939.6039914947487</v>
      </c>
    </row>
    <row r="123" spans="7:12" x14ac:dyDescent="0.3">
      <c r="G123">
        <v>74</v>
      </c>
      <c r="H123">
        <v>24</v>
      </c>
      <c r="I123">
        <v>13</v>
      </c>
      <c r="J123">
        <v>4</v>
      </c>
      <c r="L123">
        <f t="shared" si="20"/>
        <v>9063.7069562964843</v>
      </c>
    </row>
    <row r="124" spans="7:12" x14ac:dyDescent="0.3">
      <c r="G124">
        <v>76</v>
      </c>
      <c r="H124">
        <v>24</v>
      </c>
      <c r="I124">
        <v>23</v>
      </c>
      <c r="J124">
        <v>2</v>
      </c>
      <c r="L124">
        <f t="shared" si="20"/>
        <v>9133.3119879288388</v>
      </c>
    </row>
    <row r="125" spans="7:12" x14ac:dyDescent="0.3">
      <c r="J125">
        <f>SUM(J89:J124)</f>
        <v>144</v>
      </c>
      <c r="L125">
        <f t="shared" si="20"/>
        <v>9155.0185150416892</v>
      </c>
    </row>
    <row r="126" spans="7:12" x14ac:dyDescent="0.3">
      <c r="L126">
        <f t="shared" si="20"/>
        <v>9134.7957326057949</v>
      </c>
    </row>
    <row r="127" spans="7:12" x14ac:dyDescent="0.3">
      <c r="L127">
        <f t="shared" si="20"/>
        <v>9078.0368178310018</v>
      </c>
    </row>
    <row r="128" spans="7:12" x14ac:dyDescent="0.3">
      <c r="L128">
        <f t="shared" si="20"/>
        <v>9203.4134468640896</v>
      </c>
    </row>
    <row r="129" spans="12:12" x14ac:dyDescent="0.3">
      <c r="L129">
        <f>E72+I72</f>
        <v>9273.5330233715977</v>
      </c>
    </row>
    <row r="130" spans="12:12" x14ac:dyDescent="0.3">
      <c r="L130">
        <f t="shared" si="20"/>
        <v>9295.0888489397639</v>
      </c>
    </row>
    <row r="131" spans="12:12" x14ac:dyDescent="0.3">
      <c r="L131">
        <f t="shared" si="20"/>
        <v>9274.1349579522193</v>
      </c>
    </row>
    <row r="132" spans="12:12" x14ac:dyDescent="0.3">
      <c r="L132">
        <f>E75+I75</f>
        <v>9216.1411137024952</v>
      </c>
    </row>
  </sheetData>
  <sortState xmlns:xlrd2="http://schemas.microsoft.com/office/spreadsheetml/2017/richdata2" ref="G89:J124">
    <sortCondition ref="G124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E815-4B88-44EA-9A7D-D277B434B797}">
  <dimension ref="A3:P579"/>
  <sheetViews>
    <sheetView topLeftCell="A34" workbookViewId="0">
      <selection activeCell="L3" sqref="L3:P3"/>
    </sheetView>
  </sheetViews>
  <sheetFormatPr defaultRowHeight="14.4" x14ac:dyDescent="0.3"/>
  <cols>
    <col min="1" max="1" width="11.21875" bestFit="1" customWidth="1"/>
    <col min="2" max="3" width="7.109375" bestFit="1" customWidth="1"/>
    <col min="4" max="4" width="14.33203125" bestFit="1" customWidth="1"/>
    <col min="5" max="5" width="25.44140625" bestFit="1" customWidth="1"/>
    <col min="6" max="6" width="29.109375" bestFit="1" customWidth="1"/>
    <col min="11" max="11" width="11.21875" bestFit="1" customWidth="1"/>
    <col min="12" max="12" width="3.5546875" customWidth="1"/>
    <col min="13" max="13" width="3.77734375" customWidth="1"/>
    <col min="14" max="14" width="7.77734375" bestFit="1" customWidth="1"/>
    <col min="15" max="15" width="34.109375" bestFit="1" customWidth="1"/>
    <col min="16" max="16" width="14.21875" bestFit="1" customWidth="1"/>
  </cols>
  <sheetData>
    <row r="3" spans="1:16" x14ac:dyDescent="0.3">
      <c r="A3" t="s">
        <v>13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3">
      <c r="A4">
        <v>1</v>
      </c>
      <c r="B4">
        <v>1</v>
      </c>
      <c r="C4">
        <v>2</v>
      </c>
      <c r="D4">
        <v>34136.887999999999</v>
      </c>
      <c r="E4">
        <v>8.7159999999999993</v>
      </c>
      <c r="F4">
        <v>5212.9790000000003</v>
      </c>
      <c r="K4">
        <v>1</v>
      </c>
      <c r="L4">
        <v>1</v>
      </c>
      <c r="M4">
        <v>1</v>
      </c>
      <c r="N4">
        <v>0</v>
      </c>
      <c r="O4" t="s">
        <v>23</v>
      </c>
      <c r="P4">
        <v>0</v>
      </c>
    </row>
    <row r="5" spans="1:16" x14ac:dyDescent="0.3">
      <c r="A5">
        <v>2</v>
      </c>
      <c r="B5">
        <v>1</v>
      </c>
      <c r="C5">
        <v>3</v>
      </c>
      <c r="D5">
        <v>151037.777</v>
      </c>
      <c r="E5">
        <v>1044.8119999999999</v>
      </c>
      <c r="K5">
        <v>2</v>
      </c>
      <c r="L5">
        <v>1</v>
      </c>
      <c r="M5">
        <v>2</v>
      </c>
      <c r="N5">
        <v>76.852478349999998</v>
      </c>
      <c r="O5" t="s">
        <v>24</v>
      </c>
      <c r="P5">
        <v>8.7159999999999993</v>
      </c>
    </row>
    <row r="6" spans="1:16" x14ac:dyDescent="0.3">
      <c r="A6">
        <v>3</v>
      </c>
      <c r="B6">
        <v>2</v>
      </c>
      <c r="C6">
        <v>1</v>
      </c>
      <c r="D6">
        <v>0</v>
      </c>
      <c r="E6">
        <v>6</v>
      </c>
      <c r="K6">
        <v>3</v>
      </c>
      <c r="L6">
        <v>1</v>
      </c>
      <c r="M6">
        <v>3</v>
      </c>
      <c r="N6">
        <v>78.918170250000003</v>
      </c>
      <c r="O6" t="s">
        <v>25</v>
      </c>
      <c r="P6">
        <v>1044.8119999999999</v>
      </c>
    </row>
    <row r="7" spans="1:16" x14ac:dyDescent="0.3">
      <c r="A7">
        <v>4</v>
      </c>
      <c r="B7">
        <v>2</v>
      </c>
      <c r="C7">
        <v>6</v>
      </c>
      <c r="D7">
        <v>32292.429</v>
      </c>
      <c r="E7">
        <v>1354.5050000000001</v>
      </c>
      <c r="K7">
        <v>4</v>
      </c>
      <c r="L7">
        <v>1</v>
      </c>
      <c r="M7">
        <v>4</v>
      </c>
      <c r="N7">
        <v>373.24652359999999</v>
      </c>
      <c r="O7" t="s">
        <v>26</v>
      </c>
      <c r="P7">
        <v>1338.701</v>
      </c>
    </row>
    <row r="8" spans="1:16" x14ac:dyDescent="0.3">
      <c r="A8">
        <v>5</v>
      </c>
      <c r="B8">
        <v>3</v>
      </c>
      <c r="C8">
        <v>1</v>
      </c>
      <c r="D8">
        <v>0</v>
      </c>
      <c r="E8">
        <v>4</v>
      </c>
      <c r="K8">
        <v>5</v>
      </c>
      <c r="L8">
        <v>1</v>
      </c>
      <c r="M8">
        <v>5</v>
      </c>
      <c r="N8">
        <v>144.62436099999999</v>
      </c>
      <c r="O8" t="s">
        <v>27</v>
      </c>
      <c r="P8">
        <v>1360.9359999999999</v>
      </c>
    </row>
    <row r="9" spans="1:16" x14ac:dyDescent="0.3">
      <c r="A9">
        <v>6</v>
      </c>
      <c r="B9">
        <v>3</v>
      </c>
      <c r="C9">
        <v>4</v>
      </c>
      <c r="D9">
        <v>80220.103000000003</v>
      </c>
      <c r="E9">
        <v>293.88799999999998</v>
      </c>
      <c r="K9">
        <v>6</v>
      </c>
      <c r="L9">
        <v>1</v>
      </c>
      <c r="M9">
        <v>6</v>
      </c>
      <c r="N9">
        <v>300</v>
      </c>
      <c r="O9" t="s">
        <v>28</v>
      </c>
      <c r="P9">
        <v>1363.221</v>
      </c>
    </row>
    <row r="10" spans="1:16" x14ac:dyDescent="0.3">
      <c r="A10">
        <v>7</v>
      </c>
      <c r="B10">
        <v>3</v>
      </c>
      <c r="C10">
        <v>12</v>
      </c>
      <c r="D10">
        <v>68923.638000000006</v>
      </c>
      <c r="E10">
        <v>49.134</v>
      </c>
      <c r="K10">
        <v>7</v>
      </c>
      <c r="L10">
        <v>1</v>
      </c>
      <c r="M10">
        <v>7</v>
      </c>
      <c r="N10">
        <v>500</v>
      </c>
      <c r="O10" t="s">
        <v>29</v>
      </c>
      <c r="P10">
        <v>1688.614</v>
      </c>
    </row>
    <row r="11" spans="1:16" x14ac:dyDescent="0.3">
      <c r="A11">
        <v>8</v>
      </c>
      <c r="B11">
        <v>4</v>
      </c>
      <c r="C11">
        <v>3</v>
      </c>
      <c r="D11">
        <v>0</v>
      </c>
      <c r="E11">
        <v>4</v>
      </c>
      <c r="K11">
        <v>8</v>
      </c>
      <c r="L11">
        <v>1</v>
      </c>
      <c r="M11">
        <v>8</v>
      </c>
      <c r="N11">
        <v>800</v>
      </c>
      <c r="O11" t="s">
        <v>30</v>
      </c>
      <c r="P11">
        <v>1682.8820000000001</v>
      </c>
    </row>
    <row r="12" spans="1:16" x14ac:dyDescent="0.3">
      <c r="A12">
        <v>9</v>
      </c>
      <c r="B12">
        <v>4</v>
      </c>
      <c r="C12">
        <v>5</v>
      </c>
      <c r="D12">
        <v>50962.358999999997</v>
      </c>
      <c r="E12">
        <v>22.236000000000001</v>
      </c>
      <c r="K12">
        <v>9</v>
      </c>
      <c r="L12">
        <v>1</v>
      </c>
      <c r="M12">
        <v>9</v>
      </c>
      <c r="N12">
        <v>329.63019420000001</v>
      </c>
      <c r="O12" t="s">
        <v>31</v>
      </c>
      <c r="P12">
        <v>1663.8140000000001</v>
      </c>
    </row>
    <row r="13" spans="1:16" x14ac:dyDescent="0.3">
      <c r="A13">
        <v>10</v>
      </c>
      <c r="B13">
        <v>4</v>
      </c>
      <c r="C13">
        <v>11</v>
      </c>
      <c r="D13">
        <v>20458.125</v>
      </c>
      <c r="E13">
        <v>277.51600000000002</v>
      </c>
      <c r="K13">
        <v>10</v>
      </c>
      <c r="L13">
        <v>1</v>
      </c>
      <c r="M13">
        <v>10</v>
      </c>
      <c r="N13">
        <v>1113.224712</v>
      </c>
      <c r="O13" t="s">
        <v>507</v>
      </c>
      <c r="P13">
        <v>1674.921</v>
      </c>
    </row>
    <row r="14" spans="1:16" x14ac:dyDescent="0.3">
      <c r="A14">
        <v>11</v>
      </c>
      <c r="B14">
        <v>5</v>
      </c>
      <c r="C14">
        <v>4</v>
      </c>
      <c r="D14">
        <v>85.227000000000004</v>
      </c>
      <c r="E14">
        <v>2</v>
      </c>
      <c r="K14">
        <v>11</v>
      </c>
      <c r="L14">
        <v>1</v>
      </c>
      <c r="M14">
        <v>11</v>
      </c>
      <c r="N14">
        <v>6.6668267000000003E-2</v>
      </c>
      <c r="O14" t="s">
        <v>550</v>
      </c>
      <c r="P14">
        <v>1616.0239999999999</v>
      </c>
    </row>
    <row r="15" spans="1:16" x14ac:dyDescent="0.3">
      <c r="A15">
        <v>12</v>
      </c>
      <c r="B15">
        <v>5</v>
      </c>
      <c r="C15">
        <v>6</v>
      </c>
      <c r="D15">
        <v>3552.1729999999998</v>
      </c>
      <c r="E15">
        <v>4.1589999999999998</v>
      </c>
      <c r="K15">
        <v>12</v>
      </c>
      <c r="L15">
        <v>1</v>
      </c>
      <c r="M15">
        <v>12</v>
      </c>
      <c r="N15">
        <v>200</v>
      </c>
      <c r="O15" t="s">
        <v>32</v>
      </c>
      <c r="P15">
        <v>1093.9459999999999</v>
      </c>
    </row>
    <row r="16" spans="1:16" x14ac:dyDescent="0.3">
      <c r="A16">
        <v>13</v>
      </c>
      <c r="B16">
        <v>5</v>
      </c>
      <c r="C16">
        <v>9</v>
      </c>
      <c r="D16">
        <v>44642.071000000004</v>
      </c>
      <c r="E16">
        <v>302.87799999999999</v>
      </c>
      <c r="K16">
        <v>13</v>
      </c>
      <c r="L16">
        <v>1</v>
      </c>
      <c r="M16">
        <v>13</v>
      </c>
      <c r="N16">
        <v>500</v>
      </c>
      <c r="O16" t="s">
        <v>33</v>
      </c>
      <c r="P16">
        <v>1099.5319999999999</v>
      </c>
    </row>
    <row r="17" spans="1:16" x14ac:dyDescent="0.3">
      <c r="A17">
        <v>14</v>
      </c>
      <c r="B17">
        <v>6</v>
      </c>
      <c r="C17">
        <v>2</v>
      </c>
      <c r="D17">
        <v>0</v>
      </c>
      <c r="E17">
        <v>5</v>
      </c>
      <c r="K17">
        <v>14</v>
      </c>
      <c r="L17">
        <v>1</v>
      </c>
      <c r="M17">
        <v>14</v>
      </c>
      <c r="N17">
        <v>300</v>
      </c>
      <c r="O17" t="s">
        <v>551</v>
      </c>
      <c r="P17">
        <v>1675.4449999999999</v>
      </c>
    </row>
    <row r="18" spans="1:16" x14ac:dyDescent="0.3">
      <c r="A18">
        <v>15</v>
      </c>
      <c r="B18">
        <v>6</v>
      </c>
      <c r="C18">
        <v>5</v>
      </c>
      <c r="D18">
        <v>759.78300000000002</v>
      </c>
      <c r="E18">
        <v>4</v>
      </c>
      <c r="K18">
        <v>15</v>
      </c>
      <c r="L18">
        <v>1</v>
      </c>
      <c r="M18">
        <v>15</v>
      </c>
      <c r="N18">
        <v>499.95541559999998</v>
      </c>
      <c r="O18" t="s">
        <v>508</v>
      </c>
      <c r="P18">
        <v>1682.2139999999999</v>
      </c>
    </row>
    <row r="19" spans="1:16" x14ac:dyDescent="0.3">
      <c r="A19">
        <v>16</v>
      </c>
      <c r="B19">
        <v>6</v>
      </c>
      <c r="C19">
        <v>8</v>
      </c>
      <c r="D19">
        <v>27943.548999999999</v>
      </c>
      <c r="E19">
        <v>319.661</v>
      </c>
      <c r="K19">
        <v>16</v>
      </c>
      <c r="L19">
        <v>1</v>
      </c>
      <c r="M19">
        <v>16</v>
      </c>
      <c r="N19">
        <v>499.99469379999999</v>
      </c>
      <c r="O19" t="s">
        <v>509</v>
      </c>
      <c r="P19">
        <v>1688.2929999999999</v>
      </c>
    </row>
    <row r="20" spans="1:16" x14ac:dyDescent="0.3">
      <c r="A20">
        <v>17</v>
      </c>
      <c r="B20">
        <v>7</v>
      </c>
      <c r="C20">
        <v>8</v>
      </c>
      <c r="D20">
        <v>112.60299999999999</v>
      </c>
      <c r="E20">
        <v>3</v>
      </c>
      <c r="K20">
        <v>17</v>
      </c>
      <c r="L20">
        <v>1</v>
      </c>
      <c r="M20">
        <v>17</v>
      </c>
      <c r="N20">
        <v>399.9312362</v>
      </c>
      <c r="O20" t="s">
        <v>510</v>
      </c>
      <c r="P20">
        <v>1687.3309999999999</v>
      </c>
    </row>
    <row r="21" spans="1:16" x14ac:dyDescent="0.3">
      <c r="A21">
        <v>18</v>
      </c>
      <c r="B21">
        <v>7</v>
      </c>
      <c r="C21">
        <v>18</v>
      </c>
      <c r="D21">
        <v>1587.1610000000001</v>
      </c>
      <c r="E21">
        <v>2</v>
      </c>
      <c r="K21">
        <v>18</v>
      </c>
      <c r="L21">
        <v>1</v>
      </c>
      <c r="M21">
        <v>18</v>
      </c>
      <c r="N21">
        <v>100</v>
      </c>
      <c r="O21" t="s">
        <v>511</v>
      </c>
      <c r="P21">
        <v>1690.614</v>
      </c>
    </row>
    <row r="22" spans="1:16" x14ac:dyDescent="0.3">
      <c r="A22">
        <v>19</v>
      </c>
      <c r="B22">
        <v>8</v>
      </c>
      <c r="C22">
        <v>6</v>
      </c>
      <c r="D22">
        <v>58.731000000000002</v>
      </c>
      <c r="E22">
        <v>2</v>
      </c>
      <c r="K22">
        <v>19</v>
      </c>
      <c r="L22">
        <v>1</v>
      </c>
      <c r="M22">
        <v>19</v>
      </c>
      <c r="N22">
        <v>299.16661479999999</v>
      </c>
      <c r="O22" t="s">
        <v>512</v>
      </c>
      <c r="P22">
        <v>1685.319</v>
      </c>
    </row>
    <row r="23" spans="1:16" x14ac:dyDescent="0.3">
      <c r="A23">
        <v>20</v>
      </c>
      <c r="B23">
        <v>8</v>
      </c>
      <c r="C23">
        <v>7</v>
      </c>
      <c r="D23">
        <v>12309.254000000001</v>
      </c>
      <c r="E23">
        <v>5.7320000000000002</v>
      </c>
      <c r="K23">
        <v>20</v>
      </c>
      <c r="L23">
        <v>1</v>
      </c>
      <c r="M23">
        <v>20</v>
      </c>
      <c r="N23">
        <v>300</v>
      </c>
      <c r="O23" t="s">
        <v>34</v>
      </c>
      <c r="P23">
        <v>1688.596</v>
      </c>
    </row>
    <row r="24" spans="1:16" x14ac:dyDescent="0.3">
      <c r="A24">
        <v>21</v>
      </c>
      <c r="B24">
        <v>8</v>
      </c>
      <c r="C24">
        <v>9</v>
      </c>
      <c r="D24">
        <v>8.0060000000000002</v>
      </c>
      <c r="E24">
        <v>10</v>
      </c>
      <c r="K24">
        <v>21</v>
      </c>
      <c r="L24">
        <v>1</v>
      </c>
      <c r="M24">
        <v>21</v>
      </c>
      <c r="N24">
        <v>100</v>
      </c>
      <c r="O24" t="s">
        <v>35</v>
      </c>
      <c r="P24">
        <v>1681.444</v>
      </c>
    </row>
    <row r="25" spans="1:16" x14ac:dyDescent="0.3">
      <c r="A25">
        <v>22</v>
      </c>
      <c r="B25">
        <v>8</v>
      </c>
      <c r="C25">
        <v>16</v>
      </c>
      <c r="D25">
        <v>5014.9880000000003</v>
      </c>
      <c r="E25">
        <v>5.7320000000000002</v>
      </c>
      <c r="K25">
        <v>22</v>
      </c>
      <c r="L25">
        <v>1</v>
      </c>
      <c r="M25">
        <v>22</v>
      </c>
      <c r="N25">
        <v>400</v>
      </c>
      <c r="O25" t="s">
        <v>36</v>
      </c>
      <c r="P25">
        <v>1683.623</v>
      </c>
    </row>
    <row r="26" spans="1:16" x14ac:dyDescent="0.3">
      <c r="A26">
        <v>23</v>
      </c>
      <c r="B26">
        <v>9</v>
      </c>
      <c r="C26">
        <v>5</v>
      </c>
      <c r="D26">
        <v>28.312999999999999</v>
      </c>
      <c r="E26">
        <v>5</v>
      </c>
      <c r="K26">
        <v>23</v>
      </c>
      <c r="L26">
        <v>1</v>
      </c>
      <c r="M26">
        <v>23</v>
      </c>
      <c r="N26">
        <v>300</v>
      </c>
      <c r="O26" t="s">
        <v>37</v>
      </c>
      <c r="P26">
        <v>1677.337</v>
      </c>
    </row>
    <row r="27" spans="1:16" x14ac:dyDescent="0.3">
      <c r="A27">
        <v>24</v>
      </c>
      <c r="B27">
        <v>9</v>
      </c>
      <c r="C27">
        <v>8</v>
      </c>
      <c r="D27">
        <v>8232.8449999999993</v>
      </c>
      <c r="E27">
        <v>20.594000000000001</v>
      </c>
      <c r="K27">
        <v>24</v>
      </c>
      <c r="L27">
        <v>1</v>
      </c>
      <c r="M27">
        <v>24</v>
      </c>
      <c r="N27">
        <v>100</v>
      </c>
      <c r="O27" t="s">
        <v>38</v>
      </c>
      <c r="P27">
        <v>1660.491</v>
      </c>
    </row>
    <row r="28" spans="1:16" x14ac:dyDescent="0.3">
      <c r="A28">
        <v>25</v>
      </c>
      <c r="B28">
        <v>9</v>
      </c>
      <c r="C28">
        <v>10</v>
      </c>
      <c r="D28">
        <v>28668.687000000002</v>
      </c>
      <c r="E28">
        <v>11.106</v>
      </c>
      <c r="K28">
        <v>25</v>
      </c>
      <c r="L28">
        <v>2</v>
      </c>
      <c r="M28">
        <v>1</v>
      </c>
      <c r="N28">
        <v>76.852478349999998</v>
      </c>
      <c r="O28" t="s">
        <v>39</v>
      </c>
      <c r="P28">
        <v>6</v>
      </c>
    </row>
    <row r="29" spans="1:16" x14ac:dyDescent="0.3">
      <c r="A29">
        <v>26</v>
      </c>
      <c r="B29">
        <v>10</v>
      </c>
      <c r="C29">
        <v>9</v>
      </c>
      <c r="D29">
        <v>190.892</v>
      </c>
      <c r="E29">
        <v>3</v>
      </c>
      <c r="K29">
        <v>26</v>
      </c>
      <c r="L29">
        <v>2</v>
      </c>
      <c r="M29">
        <v>2</v>
      </c>
      <c r="N29">
        <v>0</v>
      </c>
      <c r="O29" t="s">
        <v>23</v>
      </c>
      <c r="P29">
        <v>0</v>
      </c>
    </row>
    <row r="30" spans="1:16" x14ac:dyDescent="0.3">
      <c r="A30">
        <v>27</v>
      </c>
      <c r="B30">
        <v>10</v>
      </c>
      <c r="C30">
        <v>11</v>
      </c>
      <c r="D30">
        <v>1.2999999999999999E-2</v>
      </c>
      <c r="E30">
        <v>5</v>
      </c>
      <c r="K30">
        <v>27</v>
      </c>
      <c r="L30">
        <v>2</v>
      </c>
      <c r="M30">
        <v>3</v>
      </c>
      <c r="N30">
        <v>72.312180510000005</v>
      </c>
      <c r="O30" t="s">
        <v>40</v>
      </c>
      <c r="P30">
        <v>1050.8119999999999</v>
      </c>
    </row>
    <row r="31" spans="1:16" x14ac:dyDescent="0.3">
      <c r="A31">
        <v>28</v>
      </c>
      <c r="B31">
        <v>10</v>
      </c>
      <c r="C31">
        <v>15</v>
      </c>
      <c r="D31">
        <v>14794.397000000001</v>
      </c>
      <c r="E31">
        <v>7.2930000000000001</v>
      </c>
      <c r="K31">
        <v>28</v>
      </c>
      <c r="L31">
        <v>2</v>
      </c>
      <c r="M31">
        <v>4</v>
      </c>
      <c r="N31">
        <v>199.99894230000001</v>
      </c>
      <c r="O31" t="s">
        <v>41</v>
      </c>
      <c r="P31">
        <v>1344.701</v>
      </c>
    </row>
    <row r="32" spans="1:16" x14ac:dyDescent="0.3">
      <c r="A32">
        <v>29</v>
      </c>
      <c r="B32">
        <v>10</v>
      </c>
      <c r="C32">
        <v>16</v>
      </c>
      <c r="D32">
        <v>9651.7260000000006</v>
      </c>
      <c r="E32">
        <v>13.372</v>
      </c>
      <c r="K32">
        <v>29</v>
      </c>
      <c r="L32">
        <v>2</v>
      </c>
      <c r="M32">
        <v>5</v>
      </c>
      <c r="N32">
        <v>100</v>
      </c>
      <c r="O32" t="s">
        <v>42</v>
      </c>
      <c r="P32">
        <v>1358.5060000000001</v>
      </c>
    </row>
    <row r="33" spans="1:16" x14ac:dyDescent="0.3">
      <c r="A33">
        <v>30</v>
      </c>
      <c r="B33">
        <v>10</v>
      </c>
      <c r="C33">
        <v>17</v>
      </c>
      <c r="D33">
        <v>6913.99</v>
      </c>
      <c r="E33">
        <v>12.41</v>
      </c>
      <c r="K33">
        <v>30</v>
      </c>
      <c r="L33">
        <v>2</v>
      </c>
      <c r="M33">
        <v>6</v>
      </c>
      <c r="N33">
        <v>400</v>
      </c>
      <c r="O33" t="s">
        <v>43</v>
      </c>
      <c r="P33">
        <v>1354.5050000000001</v>
      </c>
    </row>
    <row r="34" spans="1:16" x14ac:dyDescent="0.3">
      <c r="A34">
        <v>31</v>
      </c>
      <c r="B34">
        <v>11</v>
      </c>
      <c r="C34">
        <v>4</v>
      </c>
      <c r="D34">
        <v>73.069999999999993</v>
      </c>
      <c r="E34">
        <v>6</v>
      </c>
      <c r="K34">
        <v>31</v>
      </c>
      <c r="L34">
        <v>2</v>
      </c>
      <c r="M34">
        <v>7</v>
      </c>
      <c r="N34">
        <v>200</v>
      </c>
      <c r="O34" t="s">
        <v>44</v>
      </c>
      <c r="P34">
        <v>1679.8979999999999</v>
      </c>
    </row>
    <row r="35" spans="1:16" x14ac:dyDescent="0.3">
      <c r="A35">
        <v>32</v>
      </c>
      <c r="B35">
        <v>11</v>
      </c>
      <c r="C35">
        <v>10</v>
      </c>
      <c r="D35">
        <v>29318.758999999998</v>
      </c>
      <c r="E35">
        <v>60.417000000000002</v>
      </c>
      <c r="K35">
        <v>32</v>
      </c>
      <c r="L35">
        <v>2</v>
      </c>
      <c r="M35">
        <v>8</v>
      </c>
      <c r="N35">
        <v>400</v>
      </c>
      <c r="O35" t="s">
        <v>45</v>
      </c>
      <c r="P35">
        <v>1674.1659999999999</v>
      </c>
    </row>
    <row r="36" spans="1:16" x14ac:dyDescent="0.3">
      <c r="A36">
        <v>33</v>
      </c>
      <c r="B36">
        <v>11</v>
      </c>
      <c r="C36">
        <v>12</v>
      </c>
      <c r="D36">
        <v>0</v>
      </c>
      <c r="E36">
        <v>6</v>
      </c>
      <c r="K36">
        <v>33</v>
      </c>
      <c r="L36">
        <v>2</v>
      </c>
      <c r="M36">
        <v>9</v>
      </c>
      <c r="N36">
        <v>200</v>
      </c>
      <c r="O36" t="s">
        <v>46</v>
      </c>
      <c r="P36">
        <v>1661.384</v>
      </c>
    </row>
    <row r="37" spans="1:16" x14ac:dyDescent="0.3">
      <c r="A37">
        <v>34</v>
      </c>
      <c r="B37">
        <v>11</v>
      </c>
      <c r="C37">
        <v>14</v>
      </c>
      <c r="D37">
        <v>15117.791999999999</v>
      </c>
      <c r="E37">
        <v>59.42</v>
      </c>
      <c r="K37">
        <v>34</v>
      </c>
      <c r="L37">
        <v>2</v>
      </c>
      <c r="M37">
        <v>10</v>
      </c>
      <c r="N37">
        <v>600</v>
      </c>
      <c r="O37" t="s">
        <v>47</v>
      </c>
      <c r="P37">
        <v>1672.49</v>
      </c>
    </row>
    <row r="38" spans="1:16" x14ac:dyDescent="0.3">
      <c r="A38">
        <v>35</v>
      </c>
      <c r="B38">
        <v>12</v>
      </c>
      <c r="C38">
        <v>3</v>
      </c>
      <c r="D38">
        <v>0</v>
      </c>
      <c r="E38">
        <v>4</v>
      </c>
      <c r="K38">
        <v>35</v>
      </c>
      <c r="L38">
        <v>2</v>
      </c>
      <c r="M38">
        <v>11</v>
      </c>
      <c r="N38">
        <v>179.086986</v>
      </c>
      <c r="O38" t="s">
        <v>552</v>
      </c>
      <c r="P38">
        <v>1622.0239999999999</v>
      </c>
    </row>
    <row r="39" spans="1:16" x14ac:dyDescent="0.3">
      <c r="A39">
        <v>36</v>
      </c>
      <c r="B39">
        <v>12</v>
      </c>
      <c r="C39">
        <v>11</v>
      </c>
      <c r="D39">
        <v>24021.273000000001</v>
      </c>
      <c r="E39">
        <v>522.07799999999997</v>
      </c>
      <c r="K39">
        <v>36</v>
      </c>
      <c r="L39">
        <v>2</v>
      </c>
      <c r="M39">
        <v>12</v>
      </c>
      <c r="N39">
        <v>100</v>
      </c>
      <c r="O39" t="s">
        <v>48</v>
      </c>
      <c r="P39">
        <v>1099.9459999999999</v>
      </c>
    </row>
    <row r="40" spans="1:16" x14ac:dyDescent="0.3">
      <c r="A40">
        <v>37</v>
      </c>
      <c r="B40">
        <v>12</v>
      </c>
      <c r="C40">
        <v>13</v>
      </c>
      <c r="D40">
        <v>40102.366000000002</v>
      </c>
      <c r="E40">
        <v>5.5860000000000003</v>
      </c>
      <c r="K40">
        <v>37</v>
      </c>
      <c r="L40">
        <v>2</v>
      </c>
      <c r="M40">
        <v>13</v>
      </c>
      <c r="N40">
        <v>300</v>
      </c>
      <c r="O40" t="s">
        <v>49</v>
      </c>
      <c r="P40">
        <v>1105.5319999999999</v>
      </c>
    </row>
    <row r="41" spans="1:16" x14ac:dyDescent="0.3">
      <c r="A41">
        <v>38</v>
      </c>
      <c r="B41">
        <v>13</v>
      </c>
      <c r="C41">
        <v>12</v>
      </c>
      <c r="D41">
        <v>0</v>
      </c>
      <c r="E41">
        <v>3</v>
      </c>
      <c r="K41">
        <v>38</v>
      </c>
      <c r="L41">
        <v>2</v>
      </c>
      <c r="M41">
        <v>14</v>
      </c>
      <c r="N41">
        <v>100</v>
      </c>
      <c r="O41" t="s">
        <v>553</v>
      </c>
      <c r="P41">
        <v>1681.4449999999999</v>
      </c>
    </row>
    <row r="42" spans="1:16" x14ac:dyDescent="0.3">
      <c r="A42">
        <v>39</v>
      </c>
      <c r="B42">
        <v>13</v>
      </c>
      <c r="C42">
        <v>24</v>
      </c>
      <c r="D42">
        <v>28102.366000000002</v>
      </c>
      <c r="E42">
        <v>560.95899999999995</v>
      </c>
      <c r="K42">
        <v>39</v>
      </c>
      <c r="L42">
        <v>2</v>
      </c>
      <c r="M42">
        <v>15</v>
      </c>
      <c r="N42">
        <v>100</v>
      </c>
      <c r="O42" t="s">
        <v>50</v>
      </c>
      <c r="P42">
        <v>1679.7829999999999</v>
      </c>
    </row>
    <row r="43" spans="1:16" x14ac:dyDescent="0.3">
      <c r="A43">
        <v>40</v>
      </c>
      <c r="B43">
        <v>14</v>
      </c>
      <c r="C43">
        <v>11</v>
      </c>
      <c r="D43">
        <v>31.811</v>
      </c>
      <c r="E43">
        <v>4</v>
      </c>
      <c r="K43">
        <v>40</v>
      </c>
      <c r="L43">
        <v>2</v>
      </c>
      <c r="M43">
        <v>16</v>
      </c>
      <c r="N43">
        <v>400</v>
      </c>
      <c r="O43" t="s">
        <v>51</v>
      </c>
      <c r="P43">
        <v>1679.8979999999999</v>
      </c>
    </row>
    <row r="44" spans="1:16" x14ac:dyDescent="0.3">
      <c r="A44">
        <v>41</v>
      </c>
      <c r="B44">
        <v>14</v>
      </c>
      <c r="C44">
        <v>15</v>
      </c>
      <c r="D44">
        <v>7383.7070000000003</v>
      </c>
      <c r="E44">
        <v>8.2249999999999996</v>
      </c>
      <c r="K44">
        <v>41</v>
      </c>
      <c r="L44">
        <v>2</v>
      </c>
      <c r="M44">
        <v>17</v>
      </c>
      <c r="N44">
        <v>200</v>
      </c>
      <c r="O44" t="s">
        <v>52</v>
      </c>
      <c r="P44">
        <v>1681.8989999999999</v>
      </c>
    </row>
    <row r="45" spans="1:16" x14ac:dyDescent="0.3">
      <c r="A45">
        <v>42</v>
      </c>
      <c r="B45">
        <v>14</v>
      </c>
      <c r="C45">
        <v>23</v>
      </c>
      <c r="D45">
        <v>936.16700000000003</v>
      </c>
      <c r="E45">
        <v>4.0010000000000003</v>
      </c>
      <c r="K45">
        <v>42</v>
      </c>
      <c r="L45">
        <v>2</v>
      </c>
      <c r="M45">
        <v>18</v>
      </c>
      <c r="N45">
        <v>0</v>
      </c>
      <c r="O45" t="s">
        <v>53</v>
      </c>
      <c r="P45">
        <v>1681.8979999999999</v>
      </c>
    </row>
    <row r="46" spans="1:16" x14ac:dyDescent="0.3">
      <c r="A46">
        <v>43</v>
      </c>
      <c r="B46">
        <v>15</v>
      </c>
      <c r="C46">
        <v>10</v>
      </c>
      <c r="D46">
        <v>235.01</v>
      </c>
      <c r="E46">
        <v>6</v>
      </c>
      <c r="K46">
        <v>43</v>
      </c>
      <c r="L46">
        <v>2</v>
      </c>
      <c r="M46">
        <v>19</v>
      </c>
      <c r="N46">
        <v>100</v>
      </c>
      <c r="O46" t="s">
        <v>554</v>
      </c>
      <c r="P46">
        <v>1682.8889999999999</v>
      </c>
    </row>
    <row r="47" spans="1:16" x14ac:dyDescent="0.3">
      <c r="A47">
        <v>44</v>
      </c>
      <c r="B47">
        <v>15</v>
      </c>
      <c r="C47">
        <v>14</v>
      </c>
      <c r="D47">
        <v>111.89700000000001</v>
      </c>
      <c r="E47">
        <v>5</v>
      </c>
      <c r="K47">
        <v>44</v>
      </c>
      <c r="L47">
        <v>2</v>
      </c>
      <c r="M47">
        <v>20</v>
      </c>
      <c r="N47">
        <v>100</v>
      </c>
      <c r="O47" t="s">
        <v>54</v>
      </c>
      <c r="P47">
        <v>1685.8979999999999</v>
      </c>
    </row>
    <row r="48" spans="1:16" x14ac:dyDescent="0.3">
      <c r="A48">
        <v>45</v>
      </c>
      <c r="B48">
        <v>15</v>
      </c>
      <c r="C48">
        <v>19</v>
      </c>
      <c r="D48">
        <v>10128.179</v>
      </c>
      <c r="E48">
        <v>3.105</v>
      </c>
      <c r="K48">
        <v>45</v>
      </c>
      <c r="L48">
        <v>2</v>
      </c>
      <c r="M48">
        <v>21</v>
      </c>
      <c r="N48">
        <v>0</v>
      </c>
      <c r="O48" t="s">
        <v>513</v>
      </c>
      <c r="P48">
        <v>1684.7829999999999</v>
      </c>
    </row>
    <row r="49" spans="1:16" x14ac:dyDescent="0.3">
      <c r="A49">
        <v>46</v>
      </c>
      <c r="B49">
        <v>15</v>
      </c>
      <c r="C49">
        <v>22</v>
      </c>
      <c r="D49">
        <v>792.67100000000005</v>
      </c>
      <c r="E49">
        <v>3</v>
      </c>
      <c r="K49">
        <v>46</v>
      </c>
      <c r="L49">
        <v>2</v>
      </c>
      <c r="M49">
        <v>22</v>
      </c>
      <c r="N49">
        <v>100</v>
      </c>
      <c r="O49" t="s">
        <v>514</v>
      </c>
      <c r="P49">
        <v>1682.7829999999999</v>
      </c>
    </row>
    <row r="50" spans="1:16" x14ac:dyDescent="0.3">
      <c r="A50">
        <v>47</v>
      </c>
      <c r="B50">
        <v>16</v>
      </c>
      <c r="C50">
        <v>8</v>
      </c>
      <c r="D50">
        <v>301.983</v>
      </c>
      <c r="E50">
        <v>5</v>
      </c>
      <c r="K50">
        <v>47</v>
      </c>
      <c r="L50">
        <v>2</v>
      </c>
      <c r="M50">
        <v>23</v>
      </c>
      <c r="N50">
        <v>0</v>
      </c>
      <c r="O50" t="s">
        <v>55</v>
      </c>
      <c r="P50">
        <v>1683.337</v>
      </c>
    </row>
    <row r="51" spans="1:16" x14ac:dyDescent="0.3">
      <c r="A51">
        <v>48</v>
      </c>
      <c r="B51">
        <v>16</v>
      </c>
      <c r="C51">
        <v>10</v>
      </c>
      <c r="D51">
        <v>45.956000000000003</v>
      </c>
      <c r="E51">
        <v>4</v>
      </c>
      <c r="K51">
        <v>48</v>
      </c>
      <c r="L51">
        <v>2</v>
      </c>
      <c r="M51">
        <v>24</v>
      </c>
      <c r="N51">
        <v>0</v>
      </c>
      <c r="O51" t="s">
        <v>56</v>
      </c>
      <c r="P51">
        <v>1666.491</v>
      </c>
    </row>
    <row r="52" spans="1:16" x14ac:dyDescent="0.3">
      <c r="A52">
        <v>49</v>
      </c>
      <c r="B52">
        <v>16</v>
      </c>
      <c r="C52">
        <v>17</v>
      </c>
      <c r="D52">
        <v>997.45399999999995</v>
      </c>
      <c r="E52">
        <v>2</v>
      </c>
      <c r="K52">
        <v>49</v>
      </c>
      <c r="L52">
        <v>3</v>
      </c>
      <c r="M52">
        <v>1</v>
      </c>
      <c r="N52">
        <v>78.918170250000003</v>
      </c>
      <c r="O52" t="s">
        <v>57</v>
      </c>
      <c r="P52">
        <v>4</v>
      </c>
    </row>
    <row r="53" spans="1:16" x14ac:dyDescent="0.3">
      <c r="A53">
        <v>50</v>
      </c>
      <c r="B53">
        <v>16</v>
      </c>
      <c r="C53">
        <v>18</v>
      </c>
      <c r="D53">
        <v>1978.4390000000001</v>
      </c>
      <c r="E53">
        <v>3</v>
      </c>
      <c r="K53">
        <v>50</v>
      </c>
      <c r="L53">
        <v>3</v>
      </c>
      <c r="M53">
        <v>2</v>
      </c>
      <c r="N53">
        <v>72.312180510000005</v>
      </c>
      <c r="O53" t="s">
        <v>58</v>
      </c>
      <c r="P53">
        <v>12.715999999999999</v>
      </c>
    </row>
    <row r="54" spans="1:16" x14ac:dyDescent="0.3">
      <c r="A54">
        <v>51</v>
      </c>
      <c r="B54">
        <v>17</v>
      </c>
      <c r="C54">
        <v>10</v>
      </c>
      <c r="D54">
        <v>0</v>
      </c>
      <c r="E54">
        <v>8</v>
      </c>
      <c r="K54">
        <v>51</v>
      </c>
      <c r="L54">
        <v>3</v>
      </c>
      <c r="M54">
        <v>3</v>
      </c>
      <c r="N54">
        <v>0</v>
      </c>
      <c r="O54" t="s">
        <v>23</v>
      </c>
      <c r="P54">
        <v>0</v>
      </c>
    </row>
    <row r="55" spans="1:16" x14ac:dyDescent="0.3">
      <c r="A55">
        <v>52</v>
      </c>
      <c r="B55">
        <v>17</v>
      </c>
      <c r="C55">
        <v>16</v>
      </c>
      <c r="D55">
        <v>469.62200000000001</v>
      </c>
      <c r="E55">
        <v>2</v>
      </c>
      <c r="K55">
        <v>52</v>
      </c>
      <c r="L55">
        <v>3</v>
      </c>
      <c r="M55">
        <v>4</v>
      </c>
      <c r="N55">
        <v>157.83634050000001</v>
      </c>
      <c r="O55" t="s">
        <v>59</v>
      </c>
      <c r="P55">
        <v>293.88799999999998</v>
      </c>
    </row>
    <row r="56" spans="1:16" x14ac:dyDescent="0.3">
      <c r="A56">
        <v>53</v>
      </c>
      <c r="B56">
        <v>17</v>
      </c>
      <c r="C56">
        <v>19</v>
      </c>
      <c r="D56">
        <v>213.67400000000001</v>
      </c>
      <c r="E56">
        <v>2</v>
      </c>
      <c r="K56">
        <v>53</v>
      </c>
      <c r="L56">
        <v>3</v>
      </c>
      <c r="M56">
        <v>5</v>
      </c>
      <c r="N56">
        <v>76.852478349999998</v>
      </c>
      <c r="O56" t="s">
        <v>60</v>
      </c>
      <c r="P56">
        <v>316.12400000000002</v>
      </c>
    </row>
    <row r="57" spans="1:16" x14ac:dyDescent="0.3">
      <c r="A57">
        <v>54</v>
      </c>
      <c r="B57">
        <v>18</v>
      </c>
      <c r="C57">
        <v>7</v>
      </c>
      <c r="D57">
        <v>1390.509</v>
      </c>
      <c r="E57">
        <v>2</v>
      </c>
      <c r="K57">
        <v>54</v>
      </c>
      <c r="L57">
        <v>3</v>
      </c>
      <c r="M57">
        <v>6</v>
      </c>
      <c r="N57">
        <v>300</v>
      </c>
      <c r="O57" t="s">
        <v>61</v>
      </c>
      <c r="P57">
        <v>320.28399999999999</v>
      </c>
    </row>
    <row r="58" spans="1:16" x14ac:dyDescent="0.3">
      <c r="A58">
        <v>55</v>
      </c>
      <c r="B58">
        <v>18</v>
      </c>
      <c r="C58">
        <v>16</v>
      </c>
      <c r="D58">
        <v>187.36799999999999</v>
      </c>
      <c r="E58">
        <v>3</v>
      </c>
      <c r="K58">
        <v>55</v>
      </c>
      <c r="L58">
        <v>3</v>
      </c>
      <c r="M58">
        <v>7</v>
      </c>
      <c r="N58">
        <v>100</v>
      </c>
      <c r="O58" t="s">
        <v>515</v>
      </c>
      <c r="P58">
        <v>645.32799999999997</v>
      </c>
    </row>
    <row r="59" spans="1:16" x14ac:dyDescent="0.3">
      <c r="A59">
        <v>56</v>
      </c>
      <c r="B59">
        <v>18</v>
      </c>
      <c r="C59">
        <v>20</v>
      </c>
      <c r="D59">
        <v>415.46499999999997</v>
      </c>
      <c r="E59">
        <v>4</v>
      </c>
      <c r="K59">
        <v>56</v>
      </c>
      <c r="L59">
        <v>3</v>
      </c>
      <c r="M59">
        <v>8</v>
      </c>
      <c r="N59">
        <v>200</v>
      </c>
      <c r="O59" t="s">
        <v>516</v>
      </c>
      <c r="P59">
        <v>639.596</v>
      </c>
    </row>
    <row r="60" spans="1:16" x14ac:dyDescent="0.3">
      <c r="A60">
        <v>57</v>
      </c>
      <c r="B60">
        <v>19</v>
      </c>
      <c r="C60">
        <v>15</v>
      </c>
      <c r="D60">
        <v>35.917000000000002</v>
      </c>
      <c r="E60">
        <v>3</v>
      </c>
      <c r="K60">
        <v>57</v>
      </c>
      <c r="L60">
        <v>3</v>
      </c>
      <c r="M60">
        <v>9</v>
      </c>
      <c r="N60">
        <v>71.094950260000005</v>
      </c>
      <c r="O60" t="s">
        <v>62</v>
      </c>
      <c r="P60">
        <v>619.00199999999995</v>
      </c>
    </row>
    <row r="61" spans="1:16" x14ac:dyDescent="0.3">
      <c r="A61">
        <v>58</v>
      </c>
      <c r="B61">
        <v>19</v>
      </c>
      <c r="C61">
        <v>17</v>
      </c>
      <c r="D61">
        <v>2370.2020000000002</v>
      </c>
      <c r="E61">
        <v>2.0169999999999999</v>
      </c>
      <c r="K61">
        <v>58</v>
      </c>
      <c r="L61">
        <v>3</v>
      </c>
      <c r="M61">
        <v>10</v>
      </c>
      <c r="N61">
        <v>299.8086394</v>
      </c>
      <c r="O61" t="s">
        <v>517</v>
      </c>
      <c r="P61">
        <v>630.10799999999995</v>
      </c>
    </row>
    <row r="62" spans="1:16" x14ac:dyDescent="0.3">
      <c r="A62">
        <v>59</v>
      </c>
      <c r="B62">
        <v>19</v>
      </c>
      <c r="C62">
        <v>20</v>
      </c>
      <c r="D62">
        <v>777.78399999999999</v>
      </c>
      <c r="E62">
        <v>4</v>
      </c>
      <c r="K62">
        <v>59</v>
      </c>
      <c r="L62">
        <v>3</v>
      </c>
      <c r="M62">
        <v>11</v>
      </c>
      <c r="N62">
        <v>5.0849395999999998E-2</v>
      </c>
      <c r="O62" t="s">
        <v>555</v>
      </c>
      <c r="P62">
        <v>571.21199999999999</v>
      </c>
    </row>
    <row r="63" spans="1:16" x14ac:dyDescent="0.3">
      <c r="A63">
        <v>60</v>
      </c>
      <c r="B63">
        <v>20</v>
      </c>
      <c r="C63">
        <v>18</v>
      </c>
      <c r="D63">
        <v>827.74300000000005</v>
      </c>
      <c r="E63">
        <v>4</v>
      </c>
      <c r="K63">
        <v>60</v>
      </c>
      <c r="L63">
        <v>3</v>
      </c>
      <c r="M63">
        <v>12</v>
      </c>
      <c r="N63">
        <v>200</v>
      </c>
      <c r="O63" t="s">
        <v>63</v>
      </c>
      <c r="P63">
        <v>49.134</v>
      </c>
    </row>
    <row r="64" spans="1:16" x14ac:dyDescent="0.3">
      <c r="A64">
        <v>61</v>
      </c>
      <c r="B64">
        <v>20</v>
      </c>
      <c r="C64">
        <v>19</v>
      </c>
      <c r="D64">
        <v>22.047999999999998</v>
      </c>
      <c r="E64">
        <v>4</v>
      </c>
      <c r="K64">
        <v>61</v>
      </c>
      <c r="L64">
        <v>3</v>
      </c>
      <c r="M64">
        <v>13</v>
      </c>
      <c r="N64">
        <v>100</v>
      </c>
      <c r="O64" t="s">
        <v>64</v>
      </c>
      <c r="P64">
        <v>54.72</v>
      </c>
    </row>
    <row r="65" spans="1:16" x14ac:dyDescent="0.3">
      <c r="A65">
        <v>62</v>
      </c>
      <c r="B65">
        <v>20</v>
      </c>
      <c r="C65">
        <v>21</v>
      </c>
      <c r="D65">
        <v>8.1859999999999999</v>
      </c>
      <c r="E65">
        <v>6</v>
      </c>
      <c r="K65">
        <v>62</v>
      </c>
      <c r="L65">
        <v>3</v>
      </c>
      <c r="M65">
        <v>14</v>
      </c>
      <c r="N65">
        <v>100</v>
      </c>
      <c r="O65" t="s">
        <v>556</v>
      </c>
      <c r="P65">
        <v>630.63300000000004</v>
      </c>
    </row>
    <row r="66" spans="1:16" x14ac:dyDescent="0.3">
      <c r="A66">
        <v>63</v>
      </c>
      <c r="B66">
        <v>20</v>
      </c>
      <c r="C66">
        <v>22</v>
      </c>
      <c r="D66">
        <v>36.091000000000001</v>
      </c>
      <c r="E66">
        <v>5</v>
      </c>
      <c r="K66">
        <v>63</v>
      </c>
      <c r="L66">
        <v>3</v>
      </c>
      <c r="M66">
        <v>15</v>
      </c>
      <c r="N66">
        <v>99.999966069999999</v>
      </c>
      <c r="O66" t="s">
        <v>518</v>
      </c>
      <c r="P66">
        <v>637.40200000000004</v>
      </c>
    </row>
    <row r="67" spans="1:16" x14ac:dyDescent="0.3">
      <c r="A67">
        <v>64</v>
      </c>
      <c r="B67">
        <v>21</v>
      </c>
      <c r="C67">
        <v>20</v>
      </c>
      <c r="D67">
        <v>5382.0969999999998</v>
      </c>
      <c r="E67">
        <v>7.1520000000000001</v>
      </c>
      <c r="K67">
        <v>64</v>
      </c>
      <c r="L67">
        <v>3</v>
      </c>
      <c r="M67">
        <v>16</v>
      </c>
      <c r="N67">
        <v>199.25955339999999</v>
      </c>
      <c r="O67" t="s">
        <v>519</v>
      </c>
      <c r="P67">
        <v>643.48099999999999</v>
      </c>
    </row>
    <row r="68" spans="1:16" x14ac:dyDescent="0.3">
      <c r="A68">
        <v>65</v>
      </c>
      <c r="B68">
        <v>21</v>
      </c>
      <c r="C68">
        <v>22</v>
      </c>
      <c r="D68">
        <v>4601.2579999999998</v>
      </c>
      <c r="E68">
        <v>2.1800000000000002</v>
      </c>
      <c r="K68">
        <v>65</v>
      </c>
      <c r="L68">
        <v>3</v>
      </c>
      <c r="M68">
        <v>17</v>
      </c>
      <c r="N68">
        <v>94.321381919999993</v>
      </c>
      <c r="O68" t="s">
        <v>520</v>
      </c>
      <c r="P68">
        <v>642.51900000000001</v>
      </c>
    </row>
    <row r="69" spans="1:16" x14ac:dyDescent="0.3">
      <c r="A69">
        <v>66</v>
      </c>
      <c r="B69">
        <v>21</v>
      </c>
      <c r="C69">
        <v>24</v>
      </c>
      <c r="D69">
        <v>35.235999999999997</v>
      </c>
      <c r="E69">
        <v>3</v>
      </c>
      <c r="K69">
        <v>66</v>
      </c>
      <c r="L69">
        <v>3</v>
      </c>
      <c r="M69">
        <v>18</v>
      </c>
      <c r="N69">
        <v>0</v>
      </c>
      <c r="O69" t="s">
        <v>557</v>
      </c>
      <c r="P69">
        <v>646.48099999999999</v>
      </c>
    </row>
    <row r="70" spans="1:16" x14ac:dyDescent="0.3">
      <c r="A70">
        <v>67</v>
      </c>
      <c r="B70">
        <v>22</v>
      </c>
      <c r="C70">
        <v>15</v>
      </c>
      <c r="D70">
        <v>1052.6669999999999</v>
      </c>
      <c r="E70">
        <v>3</v>
      </c>
      <c r="K70">
        <v>67</v>
      </c>
      <c r="L70">
        <v>3</v>
      </c>
      <c r="M70">
        <v>19</v>
      </c>
      <c r="N70">
        <v>0</v>
      </c>
      <c r="O70" t="s">
        <v>521</v>
      </c>
      <c r="P70">
        <v>640.50699999999995</v>
      </c>
    </row>
    <row r="71" spans="1:16" x14ac:dyDescent="0.3">
      <c r="A71">
        <v>68</v>
      </c>
      <c r="B71">
        <v>22</v>
      </c>
      <c r="C71">
        <v>20</v>
      </c>
      <c r="D71">
        <v>1518.721</v>
      </c>
      <c r="E71">
        <v>5.0060000000000002</v>
      </c>
      <c r="K71">
        <v>68</v>
      </c>
      <c r="L71">
        <v>3</v>
      </c>
      <c r="M71">
        <v>20</v>
      </c>
      <c r="N71">
        <v>0</v>
      </c>
      <c r="O71" t="s">
        <v>65</v>
      </c>
      <c r="P71">
        <v>643.78399999999999</v>
      </c>
    </row>
    <row r="72" spans="1:16" x14ac:dyDescent="0.3">
      <c r="A72">
        <v>69</v>
      </c>
      <c r="B72">
        <v>22</v>
      </c>
      <c r="C72">
        <v>21</v>
      </c>
      <c r="D72">
        <v>132.41900000000001</v>
      </c>
      <c r="E72">
        <v>2</v>
      </c>
      <c r="K72">
        <v>69</v>
      </c>
      <c r="L72">
        <v>3</v>
      </c>
      <c r="M72">
        <v>21</v>
      </c>
      <c r="N72">
        <v>0</v>
      </c>
      <c r="O72" t="s">
        <v>66</v>
      </c>
      <c r="P72">
        <v>636.63199999999995</v>
      </c>
    </row>
    <row r="73" spans="1:16" x14ac:dyDescent="0.3">
      <c r="A73">
        <v>70</v>
      </c>
      <c r="B73">
        <v>22</v>
      </c>
      <c r="C73">
        <v>23</v>
      </c>
      <c r="D73">
        <v>111.824</v>
      </c>
      <c r="E73">
        <v>4</v>
      </c>
      <c r="K73">
        <v>70</v>
      </c>
      <c r="L73">
        <v>3</v>
      </c>
      <c r="M73">
        <v>22</v>
      </c>
      <c r="N73">
        <v>100</v>
      </c>
      <c r="O73" t="s">
        <v>67</v>
      </c>
      <c r="P73">
        <v>638.81100000000004</v>
      </c>
    </row>
    <row r="74" spans="1:16" x14ac:dyDescent="0.3">
      <c r="A74">
        <v>71</v>
      </c>
      <c r="B74">
        <v>23</v>
      </c>
      <c r="C74">
        <v>14</v>
      </c>
      <c r="D74">
        <v>321.99599999999998</v>
      </c>
      <c r="E74">
        <v>4</v>
      </c>
      <c r="K74">
        <v>71</v>
      </c>
      <c r="L74">
        <v>3</v>
      </c>
      <c r="M74">
        <v>23</v>
      </c>
      <c r="N74">
        <v>100</v>
      </c>
      <c r="O74" t="s">
        <v>68</v>
      </c>
      <c r="P74">
        <v>632.52499999999998</v>
      </c>
    </row>
    <row r="75" spans="1:16" x14ac:dyDescent="0.3">
      <c r="A75">
        <v>72</v>
      </c>
      <c r="B75">
        <v>23</v>
      </c>
      <c r="C75">
        <v>22</v>
      </c>
      <c r="D75">
        <v>6985.6109999999999</v>
      </c>
      <c r="E75">
        <v>6.2859999999999996</v>
      </c>
      <c r="K75">
        <v>72</v>
      </c>
      <c r="L75">
        <v>3</v>
      </c>
      <c r="M75">
        <v>24</v>
      </c>
      <c r="N75">
        <v>0</v>
      </c>
      <c r="O75" t="s">
        <v>69</v>
      </c>
      <c r="P75">
        <v>615.67899999999997</v>
      </c>
    </row>
    <row r="76" spans="1:16" x14ac:dyDescent="0.3">
      <c r="A76">
        <v>73</v>
      </c>
      <c r="B76">
        <v>23</v>
      </c>
      <c r="C76">
        <v>24</v>
      </c>
      <c r="D76">
        <v>10.125999999999999</v>
      </c>
      <c r="E76">
        <v>2</v>
      </c>
      <c r="K76">
        <v>73</v>
      </c>
      <c r="L76">
        <v>4</v>
      </c>
      <c r="M76">
        <v>1</v>
      </c>
      <c r="N76">
        <v>373.24652359999999</v>
      </c>
      <c r="O76" t="s">
        <v>70</v>
      </c>
      <c r="P76">
        <v>8</v>
      </c>
    </row>
    <row r="77" spans="1:16" x14ac:dyDescent="0.3">
      <c r="A77">
        <v>74</v>
      </c>
      <c r="B77">
        <v>24</v>
      </c>
      <c r="C77">
        <v>13</v>
      </c>
      <c r="D77">
        <v>0</v>
      </c>
      <c r="E77">
        <v>4</v>
      </c>
      <c r="K77">
        <v>74</v>
      </c>
      <c r="L77">
        <v>4</v>
      </c>
      <c r="M77">
        <v>2</v>
      </c>
      <c r="N77">
        <v>199.99894230000001</v>
      </c>
      <c r="O77" t="s">
        <v>522</v>
      </c>
      <c r="P77">
        <v>16.716000000000001</v>
      </c>
    </row>
    <row r="78" spans="1:16" x14ac:dyDescent="0.3">
      <c r="A78">
        <v>75</v>
      </c>
      <c r="B78">
        <v>24</v>
      </c>
      <c r="C78">
        <v>21</v>
      </c>
      <c r="D78">
        <v>12277.985000000001</v>
      </c>
      <c r="E78">
        <v>20.952999999999999</v>
      </c>
      <c r="K78">
        <v>75</v>
      </c>
      <c r="L78">
        <v>4</v>
      </c>
      <c r="M78">
        <v>3</v>
      </c>
      <c r="N78">
        <v>157.83634050000001</v>
      </c>
      <c r="O78" t="s">
        <v>71</v>
      </c>
      <c r="P78">
        <v>4</v>
      </c>
    </row>
    <row r="79" spans="1:16" x14ac:dyDescent="0.3">
      <c r="A79">
        <v>76</v>
      </c>
      <c r="B79">
        <v>24</v>
      </c>
      <c r="C79">
        <v>23</v>
      </c>
      <c r="D79">
        <v>13469.742</v>
      </c>
      <c r="E79">
        <v>16.846</v>
      </c>
      <c r="K79">
        <v>76</v>
      </c>
      <c r="L79">
        <v>4</v>
      </c>
      <c r="M79">
        <v>4</v>
      </c>
      <c r="N79">
        <v>0</v>
      </c>
      <c r="O79" t="s">
        <v>23</v>
      </c>
      <c r="P79">
        <v>0</v>
      </c>
    </row>
    <row r="80" spans="1:16" x14ac:dyDescent="0.3">
      <c r="K80">
        <v>77</v>
      </c>
      <c r="L80">
        <v>4</v>
      </c>
      <c r="M80">
        <v>5</v>
      </c>
      <c r="N80">
        <v>404.22732569999999</v>
      </c>
      <c r="O80" t="s">
        <v>72</v>
      </c>
      <c r="P80">
        <v>22.236000000000001</v>
      </c>
    </row>
    <row r="81" spans="11:16" x14ac:dyDescent="0.3">
      <c r="K81">
        <v>78</v>
      </c>
      <c r="L81">
        <v>4</v>
      </c>
      <c r="M81">
        <v>6</v>
      </c>
      <c r="N81">
        <v>400</v>
      </c>
      <c r="O81" t="s">
        <v>73</v>
      </c>
      <c r="P81">
        <v>26.395</v>
      </c>
    </row>
    <row r="82" spans="11:16" x14ac:dyDescent="0.3">
      <c r="K82">
        <v>79</v>
      </c>
      <c r="L82">
        <v>4</v>
      </c>
      <c r="M82">
        <v>7</v>
      </c>
      <c r="N82">
        <v>400</v>
      </c>
      <c r="O82" t="s">
        <v>523</v>
      </c>
      <c r="P82">
        <v>351.44</v>
      </c>
    </row>
    <row r="83" spans="11:16" x14ac:dyDescent="0.3">
      <c r="K83">
        <v>80</v>
      </c>
      <c r="L83">
        <v>4</v>
      </c>
      <c r="M83">
        <v>8</v>
      </c>
      <c r="N83">
        <v>700</v>
      </c>
      <c r="O83" t="s">
        <v>524</v>
      </c>
      <c r="P83">
        <v>345.70800000000003</v>
      </c>
    </row>
    <row r="84" spans="11:16" x14ac:dyDescent="0.3">
      <c r="K84">
        <v>81</v>
      </c>
      <c r="L84">
        <v>4</v>
      </c>
      <c r="M84">
        <v>9</v>
      </c>
      <c r="N84">
        <v>530.37574729999994</v>
      </c>
      <c r="O84" t="s">
        <v>74</v>
      </c>
      <c r="P84">
        <v>325.11399999999998</v>
      </c>
    </row>
    <row r="85" spans="11:16" x14ac:dyDescent="0.3">
      <c r="K85">
        <v>82</v>
      </c>
      <c r="L85">
        <v>4</v>
      </c>
      <c r="M85">
        <v>10</v>
      </c>
      <c r="N85">
        <v>1199.9970860000001</v>
      </c>
      <c r="O85" t="s">
        <v>525</v>
      </c>
      <c r="P85">
        <v>336.22</v>
      </c>
    </row>
    <row r="86" spans="11:16" x14ac:dyDescent="0.3">
      <c r="K86">
        <v>83</v>
      </c>
      <c r="L86">
        <v>4</v>
      </c>
      <c r="M86">
        <v>11</v>
      </c>
      <c r="N86">
        <v>0.30164996999999999</v>
      </c>
      <c r="O86" t="s">
        <v>75</v>
      </c>
      <c r="P86">
        <v>277.51600000000002</v>
      </c>
    </row>
    <row r="87" spans="11:16" x14ac:dyDescent="0.3">
      <c r="K87">
        <v>84</v>
      </c>
      <c r="L87">
        <v>4</v>
      </c>
      <c r="M87">
        <v>12</v>
      </c>
      <c r="N87">
        <v>600</v>
      </c>
      <c r="O87" t="s">
        <v>76</v>
      </c>
      <c r="P87">
        <v>53.134</v>
      </c>
    </row>
    <row r="88" spans="11:16" x14ac:dyDescent="0.3">
      <c r="K88">
        <v>85</v>
      </c>
      <c r="L88">
        <v>4</v>
      </c>
      <c r="M88">
        <v>13</v>
      </c>
      <c r="N88">
        <v>600</v>
      </c>
      <c r="O88" t="s">
        <v>77</v>
      </c>
      <c r="P88">
        <v>58.72</v>
      </c>
    </row>
    <row r="89" spans="11:16" x14ac:dyDescent="0.3">
      <c r="K89">
        <v>86</v>
      </c>
      <c r="L89">
        <v>4</v>
      </c>
      <c r="M89">
        <v>14</v>
      </c>
      <c r="N89">
        <v>500</v>
      </c>
      <c r="O89" t="s">
        <v>78</v>
      </c>
      <c r="P89">
        <v>336.93599999999998</v>
      </c>
    </row>
    <row r="90" spans="11:16" x14ac:dyDescent="0.3">
      <c r="K90">
        <v>87</v>
      </c>
      <c r="L90">
        <v>4</v>
      </c>
      <c r="M90">
        <v>15</v>
      </c>
      <c r="N90">
        <v>499.99999939999998</v>
      </c>
      <c r="O90" t="s">
        <v>526</v>
      </c>
      <c r="P90">
        <v>343.51299999999998</v>
      </c>
    </row>
    <row r="91" spans="11:16" x14ac:dyDescent="0.3">
      <c r="K91">
        <v>88</v>
      </c>
      <c r="L91">
        <v>4</v>
      </c>
      <c r="M91">
        <v>16</v>
      </c>
      <c r="N91">
        <v>799.98869079999997</v>
      </c>
      <c r="O91" t="s">
        <v>527</v>
      </c>
      <c r="P91">
        <v>349.59199999999998</v>
      </c>
    </row>
    <row r="92" spans="11:16" x14ac:dyDescent="0.3">
      <c r="K92">
        <v>89</v>
      </c>
      <c r="L92">
        <v>4</v>
      </c>
      <c r="M92">
        <v>17</v>
      </c>
      <c r="N92">
        <v>499.88550809999998</v>
      </c>
      <c r="O92" t="s">
        <v>528</v>
      </c>
      <c r="P92">
        <v>348.63</v>
      </c>
    </row>
    <row r="93" spans="11:16" x14ac:dyDescent="0.3">
      <c r="K93">
        <v>90</v>
      </c>
      <c r="L93">
        <v>4</v>
      </c>
      <c r="M93">
        <v>18</v>
      </c>
      <c r="N93">
        <v>100</v>
      </c>
      <c r="O93" t="s">
        <v>558</v>
      </c>
      <c r="P93">
        <v>352.59199999999998</v>
      </c>
    </row>
    <row r="94" spans="11:16" x14ac:dyDescent="0.3">
      <c r="K94">
        <v>91</v>
      </c>
      <c r="L94">
        <v>4</v>
      </c>
      <c r="M94">
        <v>19</v>
      </c>
      <c r="N94">
        <v>199.26059280000001</v>
      </c>
      <c r="O94" t="s">
        <v>529</v>
      </c>
      <c r="P94">
        <v>346.61900000000003</v>
      </c>
    </row>
    <row r="95" spans="11:16" x14ac:dyDescent="0.3">
      <c r="K95">
        <v>92</v>
      </c>
      <c r="L95">
        <v>4</v>
      </c>
      <c r="M95">
        <v>20</v>
      </c>
      <c r="N95">
        <v>300</v>
      </c>
      <c r="O95" t="s">
        <v>530</v>
      </c>
      <c r="P95">
        <v>350.61900000000003</v>
      </c>
    </row>
    <row r="96" spans="11:16" x14ac:dyDescent="0.3">
      <c r="K96">
        <v>93</v>
      </c>
      <c r="L96">
        <v>4</v>
      </c>
      <c r="M96">
        <v>21</v>
      </c>
      <c r="N96">
        <v>200</v>
      </c>
      <c r="O96" t="s">
        <v>531</v>
      </c>
      <c r="P96">
        <v>348.51299999999998</v>
      </c>
    </row>
    <row r="97" spans="11:16" x14ac:dyDescent="0.3">
      <c r="K97">
        <v>94</v>
      </c>
      <c r="L97">
        <v>4</v>
      </c>
      <c r="M97">
        <v>22</v>
      </c>
      <c r="N97">
        <v>399.99996629999998</v>
      </c>
      <c r="O97" t="s">
        <v>532</v>
      </c>
      <c r="P97">
        <v>346.51299999999998</v>
      </c>
    </row>
    <row r="98" spans="11:16" x14ac:dyDescent="0.3">
      <c r="K98">
        <v>95</v>
      </c>
      <c r="L98">
        <v>4</v>
      </c>
      <c r="M98">
        <v>23</v>
      </c>
      <c r="N98">
        <v>500</v>
      </c>
      <c r="O98" t="s">
        <v>79</v>
      </c>
      <c r="P98">
        <v>340.93700000000001</v>
      </c>
    </row>
    <row r="99" spans="11:16" x14ac:dyDescent="0.3">
      <c r="K99">
        <v>96</v>
      </c>
      <c r="L99">
        <v>4</v>
      </c>
      <c r="M99">
        <v>24</v>
      </c>
      <c r="N99">
        <v>200</v>
      </c>
      <c r="O99" t="s">
        <v>80</v>
      </c>
      <c r="P99">
        <v>342.93700000000001</v>
      </c>
    </row>
    <row r="100" spans="11:16" x14ac:dyDescent="0.3">
      <c r="K100">
        <v>97</v>
      </c>
      <c r="L100">
        <v>5</v>
      </c>
      <c r="M100">
        <v>1</v>
      </c>
      <c r="N100">
        <v>144.62436099999999</v>
      </c>
      <c r="O100" t="s">
        <v>81</v>
      </c>
      <c r="P100">
        <v>10</v>
      </c>
    </row>
    <row r="101" spans="11:16" x14ac:dyDescent="0.3">
      <c r="K101">
        <v>98</v>
      </c>
      <c r="L101">
        <v>5</v>
      </c>
      <c r="M101">
        <v>2</v>
      </c>
      <c r="N101">
        <v>100</v>
      </c>
      <c r="O101" t="s">
        <v>82</v>
      </c>
      <c r="P101">
        <v>9.1590000000000007</v>
      </c>
    </row>
    <row r="102" spans="11:16" x14ac:dyDescent="0.3">
      <c r="K102">
        <v>99</v>
      </c>
      <c r="L102">
        <v>5</v>
      </c>
      <c r="M102">
        <v>3</v>
      </c>
      <c r="N102">
        <v>76.852478349999998</v>
      </c>
      <c r="O102" t="s">
        <v>83</v>
      </c>
      <c r="P102">
        <v>6</v>
      </c>
    </row>
    <row r="103" spans="11:16" x14ac:dyDescent="0.3">
      <c r="K103">
        <v>100</v>
      </c>
      <c r="L103">
        <v>5</v>
      </c>
      <c r="M103">
        <v>4</v>
      </c>
      <c r="N103">
        <v>404.22732569999999</v>
      </c>
      <c r="O103" t="s">
        <v>84</v>
      </c>
      <c r="P103">
        <v>2</v>
      </c>
    </row>
    <row r="104" spans="11:16" x14ac:dyDescent="0.3">
      <c r="K104">
        <v>101</v>
      </c>
      <c r="L104">
        <v>5</v>
      </c>
      <c r="M104">
        <v>5</v>
      </c>
      <c r="N104">
        <v>0</v>
      </c>
      <c r="O104" t="s">
        <v>23</v>
      </c>
      <c r="P104">
        <v>0</v>
      </c>
    </row>
    <row r="105" spans="11:16" x14ac:dyDescent="0.3">
      <c r="K105">
        <v>102</v>
      </c>
      <c r="L105">
        <v>5</v>
      </c>
      <c r="M105">
        <v>6</v>
      </c>
      <c r="N105">
        <v>200</v>
      </c>
      <c r="O105" t="s">
        <v>85</v>
      </c>
      <c r="P105">
        <v>4.1589999999999998</v>
      </c>
    </row>
    <row r="106" spans="11:16" x14ac:dyDescent="0.3">
      <c r="K106">
        <v>103</v>
      </c>
      <c r="L106">
        <v>5</v>
      </c>
      <c r="M106">
        <v>7</v>
      </c>
      <c r="N106">
        <v>200</v>
      </c>
      <c r="O106" t="s">
        <v>533</v>
      </c>
      <c r="P106">
        <v>329.20400000000001</v>
      </c>
    </row>
    <row r="107" spans="11:16" x14ac:dyDescent="0.3">
      <c r="K107">
        <v>104</v>
      </c>
      <c r="L107">
        <v>5</v>
      </c>
      <c r="M107">
        <v>8</v>
      </c>
      <c r="N107">
        <v>500</v>
      </c>
      <c r="O107" t="s">
        <v>534</v>
      </c>
      <c r="P107">
        <v>323.47199999999998</v>
      </c>
    </row>
    <row r="108" spans="11:16" x14ac:dyDescent="0.3">
      <c r="K108">
        <v>105</v>
      </c>
      <c r="L108">
        <v>5</v>
      </c>
      <c r="M108">
        <v>9</v>
      </c>
      <c r="N108">
        <v>623.2208862</v>
      </c>
      <c r="O108" t="s">
        <v>86</v>
      </c>
      <c r="P108">
        <v>302.87799999999999</v>
      </c>
    </row>
    <row r="109" spans="11:16" x14ac:dyDescent="0.3">
      <c r="K109">
        <v>106</v>
      </c>
      <c r="L109">
        <v>5</v>
      </c>
      <c r="M109">
        <v>10</v>
      </c>
      <c r="N109">
        <v>1000</v>
      </c>
      <c r="O109" t="s">
        <v>87</v>
      </c>
      <c r="P109">
        <v>313.98399999999998</v>
      </c>
    </row>
    <row r="110" spans="11:16" x14ac:dyDescent="0.3">
      <c r="K110">
        <v>107</v>
      </c>
      <c r="L110">
        <v>5</v>
      </c>
      <c r="M110">
        <v>11</v>
      </c>
      <c r="N110">
        <v>9.5552157999999998E-2</v>
      </c>
      <c r="O110" t="s">
        <v>88</v>
      </c>
      <c r="P110">
        <v>279.51600000000002</v>
      </c>
    </row>
    <row r="111" spans="11:16" x14ac:dyDescent="0.3">
      <c r="K111">
        <v>108</v>
      </c>
      <c r="L111">
        <v>5</v>
      </c>
      <c r="M111">
        <v>12</v>
      </c>
      <c r="N111">
        <v>200</v>
      </c>
      <c r="O111" t="s">
        <v>89</v>
      </c>
      <c r="P111">
        <v>55.134</v>
      </c>
    </row>
    <row r="112" spans="11:16" x14ac:dyDescent="0.3">
      <c r="K112">
        <v>109</v>
      </c>
      <c r="L112">
        <v>5</v>
      </c>
      <c r="M112">
        <v>13</v>
      </c>
      <c r="N112">
        <v>200</v>
      </c>
      <c r="O112" t="s">
        <v>90</v>
      </c>
      <c r="P112">
        <v>60.72</v>
      </c>
    </row>
    <row r="113" spans="11:16" x14ac:dyDescent="0.3">
      <c r="K113">
        <v>110</v>
      </c>
      <c r="L113">
        <v>5</v>
      </c>
      <c r="M113">
        <v>14</v>
      </c>
      <c r="N113">
        <v>100</v>
      </c>
      <c r="O113" t="s">
        <v>535</v>
      </c>
      <c r="P113">
        <v>326.27800000000002</v>
      </c>
    </row>
    <row r="114" spans="11:16" x14ac:dyDescent="0.3">
      <c r="K114">
        <v>111</v>
      </c>
      <c r="L114">
        <v>5</v>
      </c>
      <c r="M114">
        <v>15</v>
      </c>
      <c r="N114">
        <v>200</v>
      </c>
      <c r="O114" t="s">
        <v>91</v>
      </c>
      <c r="P114">
        <v>321.27800000000002</v>
      </c>
    </row>
    <row r="115" spans="11:16" x14ac:dyDescent="0.3">
      <c r="K115">
        <v>112</v>
      </c>
      <c r="L115">
        <v>5</v>
      </c>
      <c r="M115">
        <v>16</v>
      </c>
      <c r="N115">
        <v>500</v>
      </c>
      <c r="O115" t="s">
        <v>92</v>
      </c>
      <c r="P115">
        <v>327.35599999999999</v>
      </c>
    </row>
    <row r="116" spans="11:16" x14ac:dyDescent="0.3">
      <c r="K116">
        <v>113</v>
      </c>
      <c r="L116">
        <v>5</v>
      </c>
      <c r="M116">
        <v>17</v>
      </c>
      <c r="N116">
        <v>200</v>
      </c>
      <c r="O116" t="s">
        <v>93</v>
      </c>
      <c r="P116">
        <v>326.39499999999998</v>
      </c>
    </row>
    <row r="117" spans="11:16" x14ac:dyDescent="0.3">
      <c r="K117">
        <v>114</v>
      </c>
      <c r="L117">
        <v>5</v>
      </c>
      <c r="M117">
        <v>18</v>
      </c>
      <c r="N117">
        <v>0</v>
      </c>
      <c r="O117" t="s">
        <v>559</v>
      </c>
      <c r="P117">
        <v>330.35700000000003</v>
      </c>
    </row>
    <row r="118" spans="11:16" x14ac:dyDescent="0.3">
      <c r="K118">
        <v>115</v>
      </c>
      <c r="L118">
        <v>5</v>
      </c>
      <c r="M118">
        <v>19</v>
      </c>
      <c r="N118">
        <v>100</v>
      </c>
      <c r="O118" t="s">
        <v>94</v>
      </c>
      <c r="P118">
        <v>324.38299999999998</v>
      </c>
    </row>
    <row r="119" spans="11:16" x14ac:dyDescent="0.3">
      <c r="K119">
        <v>116</v>
      </c>
      <c r="L119">
        <v>5</v>
      </c>
      <c r="M119">
        <v>20</v>
      </c>
      <c r="N119">
        <v>100</v>
      </c>
      <c r="O119" t="s">
        <v>95</v>
      </c>
      <c r="P119">
        <v>328.38299999999998</v>
      </c>
    </row>
    <row r="120" spans="11:16" x14ac:dyDescent="0.3">
      <c r="K120">
        <v>117</v>
      </c>
      <c r="L120">
        <v>5</v>
      </c>
      <c r="M120">
        <v>21</v>
      </c>
      <c r="N120">
        <v>100</v>
      </c>
      <c r="O120" t="s">
        <v>96</v>
      </c>
      <c r="P120">
        <v>326.27800000000002</v>
      </c>
    </row>
    <row r="121" spans="11:16" x14ac:dyDescent="0.3">
      <c r="K121">
        <v>118</v>
      </c>
      <c r="L121">
        <v>5</v>
      </c>
      <c r="M121">
        <v>22</v>
      </c>
      <c r="N121">
        <v>200</v>
      </c>
      <c r="O121" t="s">
        <v>97</v>
      </c>
      <c r="P121">
        <v>324.27800000000002</v>
      </c>
    </row>
    <row r="122" spans="11:16" x14ac:dyDescent="0.3">
      <c r="K122">
        <v>119</v>
      </c>
      <c r="L122">
        <v>5</v>
      </c>
      <c r="M122">
        <v>23</v>
      </c>
      <c r="N122">
        <v>100</v>
      </c>
      <c r="O122" t="s">
        <v>536</v>
      </c>
      <c r="P122">
        <v>328.27800000000002</v>
      </c>
    </row>
    <row r="123" spans="11:16" x14ac:dyDescent="0.3">
      <c r="K123">
        <v>120</v>
      </c>
      <c r="L123">
        <v>5</v>
      </c>
      <c r="M123">
        <v>24</v>
      </c>
      <c r="N123">
        <v>0</v>
      </c>
      <c r="O123" t="s">
        <v>537</v>
      </c>
      <c r="P123">
        <v>329.27800000000002</v>
      </c>
    </row>
    <row r="124" spans="11:16" x14ac:dyDescent="0.3">
      <c r="K124">
        <v>121</v>
      </c>
      <c r="L124">
        <v>6</v>
      </c>
      <c r="M124">
        <v>1</v>
      </c>
      <c r="N124">
        <v>300</v>
      </c>
      <c r="O124" t="s">
        <v>98</v>
      </c>
      <c r="P124">
        <v>11</v>
      </c>
    </row>
    <row r="125" spans="11:16" x14ac:dyDescent="0.3">
      <c r="K125">
        <v>122</v>
      </c>
      <c r="L125">
        <v>6</v>
      </c>
      <c r="M125">
        <v>2</v>
      </c>
      <c r="N125">
        <v>400</v>
      </c>
      <c r="O125" t="s">
        <v>99</v>
      </c>
      <c r="P125">
        <v>5</v>
      </c>
    </row>
    <row r="126" spans="11:16" x14ac:dyDescent="0.3">
      <c r="K126">
        <v>123</v>
      </c>
      <c r="L126">
        <v>6</v>
      </c>
      <c r="M126">
        <v>3</v>
      </c>
      <c r="N126">
        <v>300</v>
      </c>
      <c r="O126" t="s">
        <v>100</v>
      </c>
      <c r="P126">
        <v>10</v>
      </c>
    </row>
    <row r="127" spans="11:16" x14ac:dyDescent="0.3">
      <c r="K127">
        <v>124</v>
      </c>
      <c r="L127">
        <v>6</v>
      </c>
      <c r="M127">
        <v>4</v>
      </c>
      <c r="N127">
        <v>400</v>
      </c>
      <c r="O127" t="s">
        <v>101</v>
      </c>
      <c r="P127">
        <v>6</v>
      </c>
    </row>
    <row r="128" spans="11:16" x14ac:dyDescent="0.3">
      <c r="K128">
        <v>125</v>
      </c>
      <c r="L128">
        <v>6</v>
      </c>
      <c r="M128">
        <v>5</v>
      </c>
      <c r="N128">
        <v>200</v>
      </c>
      <c r="O128" t="s">
        <v>102</v>
      </c>
      <c r="P128">
        <v>4</v>
      </c>
    </row>
    <row r="129" spans="11:16" x14ac:dyDescent="0.3">
      <c r="K129">
        <v>126</v>
      </c>
      <c r="L129">
        <v>6</v>
      </c>
      <c r="M129">
        <v>6</v>
      </c>
      <c r="N129">
        <v>0</v>
      </c>
      <c r="O129" t="s">
        <v>23</v>
      </c>
      <c r="P129">
        <v>0</v>
      </c>
    </row>
    <row r="130" spans="11:16" x14ac:dyDescent="0.3">
      <c r="K130">
        <v>127</v>
      </c>
      <c r="L130">
        <v>6</v>
      </c>
      <c r="M130">
        <v>7</v>
      </c>
      <c r="N130">
        <v>400</v>
      </c>
      <c r="O130" t="s">
        <v>103</v>
      </c>
      <c r="P130">
        <v>325.39299999999997</v>
      </c>
    </row>
    <row r="131" spans="11:16" x14ac:dyDescent="0.3">
      <c r="K131">
        <v>128</v>
      </c>
      <c r="L131">
        <v>6</v>
      </c>
      <c r="M131">
        <v>8</v>
      </c>
      <c r="N131">
        <v>800</v>
      </c>
      <c r="O131" t="s">
        <v>104</v>
      </c>
      <c r="P131">
        <v>319.661</v>
      </c>
    </row>
    <row r="132" spans="11:16" x14ac:dyDescent="0.3">
      <c r="K132">
        <v>129</v>
      </c>
      <c r="L132">
        <v>6</v>
      </c>
      <c r="M132">
        <v>9</v>
      </c>
      <c r="N132">
        <v>400</v>
      </c>
      <c r="O132" t="s">
        <v>105</v>
      </c>
      <c r="P132">
        <v>306.87799999999999</v>
      </c>
    </row>
    <row r="133" spans="11:16" x14ac:dyDescent="0.3">
      <c r="K133">
        <v>130</v>
      </c>
      <c r="L133">
        <v>6</v>
      </c>
      <c r="M133">
        <v>10</v>
      </c>
      <c r="N133">
        <v>800</v>
      </c>
      <c r="O133" t="s">
        <v>106</v>
      </c>
      <c r="P133">
        <v>317.98500000000001</v>
      </c>
    </row>
    <row r="134" spans="11:16" x14ac:dyDescent="0.3">
      <c r="K134">
        <v>131</v>
      </c>
      <c r="L134">
        <v>6</v>
      </c>
      <c r="M134">
        <v>11</v>
      </c>
      <c r="N134">
        <v>400</v>
      </c>
      <c r="O134" t="s">
        <v>107</v>
      </c>
      <c r="P134">
        <v>283.51600000000002</v>
      </c>
    </row>
    <row r="135" spans="11:16" x14ac:dyDescent="0.3">
      <c r="K135">
        <v>132</v>
      </c>
      <c r="L135">
        <v>6</v>
      </c>
      <c r="M135">
        <v>12</v>
      </c>
      <c r="N135">
        <v>200</v>
      </c>
      <c r="O135" t="s">
        <v>108</v>
      </c>
      <c r="P135">
        <v>59.134</v>
      </c>
    </row>
    <row r="136" spans="11:16" x14ac:dyDescent="0.3">
      <c r="K136">
        <v>133</v>
      </c>
      <c r="L136">
        <v>6</v>
      </c>
      <c r="M136">
        <v>13</v>
      </c>
      <c r="N136">
        <v>200</v>
      </c>
      <c r="O136" t="s">
        <v>109</v>
      </c>
      <c r="P136">
        <v>64.721000000000004</v>
      </c>
    </row>
    <row r="137" spans="11:16" x14ac:dyDescent="0.3">
      <c r="K137">
        <v>134</v>
      </c>
      <c r="L137">
        <v>6</v>
      </c>
      <c r="M137">
        <v>14</v>
      </c>
      <c r="N137">
        <v>100</v>
      </c>
      <c r="O137" t="s">
        <v>538</v>
      </c>
      <c r="P137">
        <v>330.27800000000002</v>
      </c>
    </row>
    <row r="138" spans="11:16" x14ac:dyDescent="0.3">
      <c r="K138">
        <v>135</v>
      </c>
      <c r="L138">
        <v>6</v>
      </c>
      <c r="M138">
        <v>15</v>
      </c>
      <c r="N138">
        <v>200</v>
      </c>
      <c r="O138" t="s">
        <v>110</v>
      </c>
      <c r="P138">
        <v>325.27800000000002</v>
      </c>
    </row>
    <row r="139" spans="11:16" x14ac:dyDescent="0.3">
      <c r="K139">
        <v>136</v>
      </c>
      <c r="L139">
        <v>6</v>
      </c>
      <c r="M139">
        <v>16</v>
      </c>
      <c r="N139">
        <v>900</v>
      </c>
      <c r="O139" t="s">
        <v>111</v>
      </c>
      <c r="P139">
        <v>325.39299999999997</v>
      </c>
    </row>
    <row r="140" spans="11:16" x14ac:dyDescent="0.3">
      <c r="K140">
        <v>137</v>
      </c>
      <c r="L140">
        <v>6</v>
      </c>
      <c r="M140">
        <v>17</v>
      </c>
      <c r="N140">
        <v>500</v>
      </c>
      <c r="O140" t="s">
        <v>112</v>
      </c>
      <c r="P140">
        <v>327.39299999999997</v>
      </c>
    </row>
    <row r="141" spans="11:16" x14ac:dyDescent="0.3">
      <c r="K141">
        <v>138</v>
      </c>
      <c r="L141">
        <v>6</v>
      </c>
      <c r="M141">
        <v>18</v>
      </c>
      <c r="N141">
        <v>100</v>
      </c>
      <c r="O141" t="s">
        <v>113</v>
      </c>
      <c r="P141">
        <v>327.39299999999997</v>
      </c>
    </row>
    <row r="142" spans="11:16" x14ac:dyDescent="0.3">
      <c r="K142">
        <v>139</v>
      </c>
      <c r="L142">
        <v>6</v>
      </c>
      <c r="M142">
        <v>19</v>
      </c>
      <c r="N142">
        <v>200</v>
      </c>
      <c r="O142" t="s">
        <v>560</v>
      </c>
      <c r="P142">
        <v>328.38299999999998</v>
      </c>
    </row>
    <row r="143" spans="11:16" x14ac:dyDescent="0.3">
      <c r="K143">
        <v>140</v>
      </c>
      <c r="L143">
        <v>6</v>
      </c>
      <c r="M143">
        <v>20</v>
      </c>
      <c r="N143">
        <v>300</v>
      </c>
      <c r="O143" t="s">
        <v>114</v>
      </c>
      <c r="P143">
        <v>331.39299999999997</v>
      </c>
    </row>
    <row r="144" spans="11:16" x14ac:dyDescent="0.3">
      <c r="K144">
        <v>141</v>
      </c>
      <c r="L144">
        <v>6</v>
      </c>
      <c r="M144">
        <v>21</v>
      </c>
      <c r="N144">
        <v>100</v>
      </c>
      <c r="O144" t="s">
        <v>115</v>
      </c>
      <c r="P144">
        <v>330.27800000000002</v>
      </c>
    </row>
    <row r="145" spans="11:16" x14ac:dyDescent="0.3">
      <c r="K145">
        <v>142</v>
      </c>
      <c r="L145">
        <v>6</v>
      </c>
      <c r="M145">
        <v>22</v>
      </c>
      <c r="N145">
        <v>200</v>
      </c>
      <c r="O145" t="s">
        <v>116</v>
      </c>
      <c r="P145">
        <v>328.27800000000002</v>
      </c>
    </row>
    <row r="146" spans="11:16" x14ac:dyDescent="0.3">
      <c r="K146">
        <v>143</v>
      </c>
      <c r="L146">
        <v>6</v>
      </c>
      <c r="M146">
        <v>23</v>
      </c>
      <c r="N146">
        <v>100</v>
      </c>
      <c r="O146" t="s">
        <v>539</v>
      </c>
      <c r="P146">
        <v>332.27800000000002</v>
      </c>
    </row>
    <row r="147" spans="11:16" x14ac:dyDescent="0.3">
      <c r="K147">
        <v>144</v>
      </c>
      <c r="L147">
        <v>6</v>
      </c>
      <c r="M147">
        <v>24</v>
      </c>
      <c r="N147">
        <v>100</v>
      </c>
      <c r="O147" t="s">
        <v>540</v>
      </c>
      <c r="P147">
        <v>333.27800000000002</v>
      </c>
    </row>
    <row r="148" spans="11:16" x14ac:dyDescent="0.3">
      <c r="K148">
        <v>145</v>
      </c>
      <c r="L148">
        <v>7</v>
      </c>
      <c r="M148">
        <v>1</v>
      </c>
      <c r="N148">
        <v>500</v>
      </c>
      <c r="O148" t="s">
        <v>117</v>
      </c>
      <c r="P148">
        <v>16</v>
      </c>
    </row>
    <row r="149" spans="11:16" x14ac:dyDescent="0.3">
      <c r="K149">
        <v>146</v>
      </c>
      <c r="L149">
        <v>7</v>
      </c>
      <c r="M149">
        <v>2</v>
      </c>
      <c r="N149">
        <v>200</v>
      </c>
      <c r="O149" t="s">
        <v>118</v>
      </c>
      <c r="P149">
        <v>10</v>
      </c>
    </row>
    <row r="150" spans="11:16" x14ac:dyDescent="0.3">
      <c r="K150">
        <v>147</v>
      </c>
      <c r="L150">
        <v>7</v>
      </c>
      <c r="M150">
        <v>3</v>
      </c>
      <c r="N150">
        <v>100</v>
      </c>
      <c r="O150" t="s">
        <v>119</v>
      </c>
      <c r="P150">
        <v>15</v>
      </c>
    </row>
    <row r="151" spans="11:16" x14ac:dyDescent="0.3">
      <c r="K151">
        <v>148</v>
      </c>
      <c r="L151">
        <v>7</v>
      </c>
      <c r="M151">
        <v>4</v>
      </c>
      <c r="N151">
        <v>400</v>
      </c>
      <c r="O151" t="s">
        <v>120</v>
      </c>
      <c r="P151">
        <v>11</v>
      </c>
    </row>
    <row r="152" spans="11:16" x14ac:dyDescent="0.3">
      <c r="K152">
        <v>149</v>
      </c>
      <c r="L152">
        <v>7</v>
      </c>
      <c r="M152">
        <v>5</v>
      </c>
      <c r="N152">
        <v>200</v>
      </c>
      <c r="O152" t="s">
        <v>121</v>
      </c>
      <c r="P152">
        <v>9</v>
      </c>
    </row>
    <row r="153" spans="11:16" x14ac:dyDescent="0.3">
      <c r="K153">
        <v>150</v>
      </c>
      <c r="L153">
        <v>7</v>
      </c>
      <c r="M153">
        <v>6</v>
      </c>
      <c r="N153">
        <v>400</v>
      </c>
      <c r="O153" t="s">
        <v>122</v>
      </c>
      <c r="P153">
        <v>5</v>
      </c>
    </row>
    <row r="154" spans="11:16" x14ac:dyDescent="0.3">
      <c r="K154">
        <v>151</v>
      </c>
      <c r="L154">
        <v>7</v>
      </c>
      <c r="M154">
        <v>7</v>
      </c>
      <c r="N154">
        <v>0</v>
      </c>
      <c r="O154" t="s">
        <v>23</v>
      </c>
      <c r="P154">
        <v>0</v>
      </c>
    </row>
    <row r="155" spans="11:16" x14ac:dyDescent="0.3">
      <c r="K155">
        <v>152</v>
      </c>
      <c r="L155">
        <v>7</v>
      </c>
      <c r="M155">
        <v>8</v>
      </c>
      <c r="N155">
        <v>798.99100020000003</v>
      </c>
      <c r="O155" t="s">
        <v>123</v>
      </c>
      <c r="P155">
        <v>3</v>
      </c>
    </row>
    <row r="156" spans="11:16" x14ac:dyDescent="0.3">
      <c r="K156">
        <v>153</v>
      </c>
      <c r="L156">
        <v>7</v>
      </c>
      <c r="M156">
        <v>9</v>
      </c>
      <c r="N156">
        <v>593.9695117</v>
      </c>
      <c r="O156" t="s">
        <v>124</v>
      </c>
      <c r="P156">
        <v>12</v>
      </c>
    </row>
    <row r="157" spans="11:16" x14ac:dyDescent="0.3">
      <c r="K157">
        <v>154</v>
      </c>
      <c r="L157">
        <v>7</v>
      </c>
      <c r="M157">
        <v>10</v>
      </c>
      <c r="N157">
        <v>1900</v>
      </c>
      <c r="O157" t="s">
        <v>125</v>
      </c>
      <c r="P157">
        <v>9</v>
      </c>
    </row>
    <row r="158" spans="11:16" x14ac:dyDescent="0.3">
      <c r="K158">
        <v>155</v>
      </c>
      <c r="L158">
        <v>7</v>
      </c>
      <c r="M158">
        <v>11</v>
      </c>
      <c r="N158">
        <v>499.99987270000003</v>
      </c>
      <c r="O158" t="s">
        <v>126</v>
      </c>
      <c r="P158">
        <v>14</v>
      </c>
    </row>
    <row r="159" spans="11:16" x14ac:dyDescent="0.3">
      <c r="K159">
        <v>156</v>
      </c>
      <c r="L159">
        <v>7</v>
      </c>
      <c r="M159">
        <v>12</v>
      </c>
      <c r="N159">
        <v>700</v>
      </c>
      <c r="O159" t="s">
        <v>127</v>
      </c>
      <c r="P159">
        <v>20</v>
      </c>
    </row>
    <row r="160" spans="11:16" x14ac:dyDescent="0.3">
      <c r="K160">
        <v>157</v>
      </c>
      <c r="L160">
        <v>7</v>
      </c>
      <c r="M160">
        <v>13</v>
      </c>
      <c r="N160">
        <v>400</v>
      </c>
      <c r="O160" t="s">
        <v>128</v>
      </c>
      <c r="P160">
        <v>19</v>
      </c>
    </row>
    <row r="161" spans="11:16" x14ac:dyDescent="0.3">
      <c r="K161">
        <v>158</v>
      </c>
      <c r="L161">
        <v>7</v>
      </c>
      <c r="M161">
        <v>14</v>
      </c>
      <c r="N161">
        <v>200</v>
      </c>
      <c r="O161" t="s">
        <v>129</v>
      </c>
      <c r="P161">
        <v>17</v>
      </c>
    </row>
    <row r="162" spans="11:16" x14ac:dyDescent="0.3">
      <c r="K162">
        <v>159</v>
      </c>
      <c r="L162">
        <v>7</v>
      </c>
      <c r="M162">
        <v>15</v>
      </c>
      <c r="N162">
        <v>500</v>
      </c>
      <c r="O162" t="s">
        <v>130</v>
      </c>
      <c r="P162">
        <v>12</v>
      </c>
    </row>
    <row r="163" spans="11:16" x14ac:dyDescent="0.3">
      <c r="K163">
        <v>160</v>
      </c>
      <c r="L163">
        <v>7</v>
      </c>
      <c r="M163">
        <v>16</v>
      </c>
      <c r="N163">
        <v>1400</v>
      </c>
      <c r="O163" t="s">
        <v>131</v>
      </c>
      <c r="P163">
        <v>5</v>
      </c>
    </row>
    <row r="164" spans="11:16" x14ac:dyDescent="0.3">
      <c r="K164">
        <v>161</v>
      </c>
      <c r="L164">
        <v>7</v>
      </c>
      <c r="M164">
        <v>17</v>
      </c>
      <c r="N164">
        <v>1000</v>
      </c>
      <c r="O164" t="s">
        <v>132</v>
      </c>
      <c r="P164">
        <v>7</v>
      </c>
    </row>
    <row r="165" spans="11:16" x14ac:dyDescent="0.3">
      <c r="K165">
        <v>162</v>
      </c>
      <c r="L165">
        <v>7</v>
      </c>
      <c r="M165">
        <v>18</v>
      </c>
      <c r="N165">
        <v>200</v>
      </c>
      <c r="O165" t="s">
        <v>133</v>
      </c>
      <c r="P165">
        <v>2</v>
      </c>
    </row>
    <row r="166" spans="11:16" x14ac:dyDescent="0.3">
      <c r="K166">
        <v>163</v>
      </c>
      <c r="L166">
        <v>7</v>
      </c>
      <c r="M166">
        <v>19</v>
      </c>
      <c r="N166">
        <v>400</v>
      </c>
      <c r="O166" t="s">
        <v>134</v>
      </c>
      <c r="P166">
        <v>9</v>
      </c>
    </row>
    <row r="167" spans="11:16" x14ac:dyDescent="0.3">
      <c r="K167">
        <v>164</v>
      </c>
      <c r="L167">
        <v>7</v>
      </c>
      <c r="M167">
        <v>20</v>
      </c>
      <c r="N167">
        <v>500</v>
      </c>
      <c r="O167" t="s">
        <v>135</v>
      </c>
      <c r="P167">
        <v>6</v>
      </c>
    </row>
    <row r="168" spans="11:16" x14ac:dyDescent="0.3">
      <c r="K168">
        <v>165</v>
      </c>
      <c r="L168">
        <v>7</v>
      </c>
      <c r="M168">
        <v>21</v>
      </c>
      <c r="N168">
        <v>200</v>
      </c>
      <c r="O168" t="s">
        <v>136</v>
      </c>
      <c r="P168">
        <v>12</v>
      </c>
    </row>
    <row r="169" spans="11:16" x14ac:dyDescent="0.3">
      <c r="K169">
        <v>166</v>
      </c>
      <c r="L169">
        <v>7</v>
      </c>
      <c r="M169">
        <v>22</v>
      </c>
      <c r="N169">
        <v>500</v>
      </c>
      <c r="O169" t="s">
        <v>137</v>
      </c>
      <c r="P169">
        <v>11</v>
      </c>
    </row>
    <row r="170" spans="11:16" x14ac:dyDescent="0.3">
      <c r="K170">
        <v>167</v>
      </c>
      <c r="L170">
        <v>7</v>
      </c>
      <c r="M170">
        <v>23</v>
      </c>
      <c r="N170">
        <v>200</v>
      </c>
      <c r="O170" t="s">
        <v>138</v>
      </c>
      <c r="P170">
        <v>15</v>
      </c>
    </row>
    <row r="171" spans="11:16" x14ac:dyDescent="0.3">
      <c r="K171">
        <v>168</v>
      </c>
      <c r="L171">
        <v>7</v>
      </c>
      <c r="M171">
        <v>24</v>
      </c>
      <c r="N171">
        <v>100</v>
      </c>
      <c r="O171" t="s">
        <v>139</v>
      </c>
      <c r="P171">
        <v>15</v>
      </c>
    </row>
    <row r="172" spans="11:16" x14ac:dyDescent="0.3">
      <c r="K172">
        <v>169</v>
      </c>
      <c r="L172">
        <v>8</v>
      </c>
      <c r="M172">
        <v>1</v>
      </c>
      <c r="N172">
        <v>800</v>
      </c>
      <c r="O172" t="s">
        <v>140</v>
      </c>
      <c r="P172">
        <v>13</v>
      </c>
    </row>
    <row r="173" spans="11:16" x14ac:dyDescent="0.3">
      <c r="K173">
        <v>170</v>
      </c>
      <c r="L173">
        <v>8</v>
      </c>
      <c r="M173">
        <v>2</v>
      </c>
      <c r="N173">
        <v>400</v>
      </c>
      <c r="O173" t="s">
        <v>141</v>
      </c>
      <c r="P173">
        <v>7</v>
      </c>
    </row>
    <row r="174" spans="11:16" x14ac:dyDescent="0.3">
      <c r="K174">
        <v>171</v>
      </c>
      <c r="L174">
        <v>8</v>
      </c>
      <c r="M174">
        <v>3</v>
      </c>
      <c r="N174">
        <v>200</v>
      </c>
      <c r="O174" t="s">
        <v>142</v>
      </c>
      <c r="P174">
        <v>12</v>
      </c>
    </row>
    <row r="175" spans="11:16" x14ac:dyDescent="0.3">
      <c r="K175">
        <v>172</v>
      </c>
      <c r="L175">
        <v>8</v>
      </c>
      <c r="M175">
        <v>4</v>
      </c>
      <c r="N175">
        <v>700</v>
      </c>
      <c r="O175" t="s">
        <v>143</v>
      </c>
      <c r="P175">
        <v>8</v>
      </c>
    </row>
    <row r="176" spans="11:16" x14ac:dyDescent="0.3">
      <c r="K176">
        <v>173</v>
      </c>
      <c r="L176">
        <v>8</v>
      </c>
      <c r="M176">
        <v>5</v>
      </c>
      <c r="N176">
        <v>500</v>
      </c>
      <c r="O176" t="s">
        <v>144</v>
      </c>
      <c r="P176">
        <v>6</v>
      </c>
    </row>
    <row r="177" spans="11:16" x14ac:dyDescent="0.3">
      <c r="K177">
        <v>174</v>
      </c>
      <c r="L177">
        <v>8</v>
      </c>
      <c r="M177">
        <v>6</v>
      </c>
      <c r="N177">
        <v>800</v>
      </c>
      <c r="O177" t="s">
        <v>145</v>
      </c>
      <c r="P177">
        <v>2</v>
      </c>
    </row>
    <row r="178" spans="11:16" x14ac:dyDescent="0.3">
      <c r="K178">
        <v>175</v>
      </c>
      <c r="L178">
        <v>8</v>
      </c>
      <c r="M178">
        <v>7</v>
      </c>
      <c r="N178">
        <v>798.99100020000003</v>
      </c>
      <c r="O178" t="s">
        <v>146</v>
      </c>
      <c r="P178">
        <v>5.7320000000000002</v>
      </c>
    </row>
    <row r="179" spans="11:16" x14ac:dyDescent="0.3">
      <c r="K179">
        <v>176</v>
      </c>
      <c r="L179">
        <v>8</v>
      </c>
      <c r="M179">
        <v>8</v>
      </c>
      <c r="N179">
        <v>0</v>
      </c>
      <c r="O179" t="s">
        <v>23</v>
      </c>
      <c r="P179">
        <v>0</v>
      </c>
    </row>
    <row r="180" spans="11:16" x14ac:dyDescent="0.3">
      <c r="K180">
        <v>177</v>
      </c>
      <c r="L180">
        <v>8</v>
      </c>
      <c r="M180">
        <v>9</v>
      </c>
      <c r="N180">
        <v>578.49744410000005</v>
      </c>
      <c r="O180" t="s">
        <v>147</v>
      </c>
      <c r="P180">
        <v>10</v>
      </c>
    </row>
    <row r="181" spans="11:16" x14ac:dyDescent="0.3">
      <c r="K181">
        <v>178</v>
      </c>
      <c r="L181">
        <v>8</v>
      </c>
      <c r="M181">
        <v>10</v>
      </c>
      <c r="N181">
        <v>1600</v>
      </c>
      <c r="O181" t="s">
        <v>148</v>
      </c>
      <c r="P181">
        <v>9.7319999999999993</v>
      </c>
    </row>
    <row r="182" spans="11:16" x14ac:dyDescent="0.3">
      <c r="K182">
        <v>179</v>
      </c>
      <c r="L182">
        <v>8</v>
      </c>
      <c r="M182">
        <v>11</v>
      </c>
      <c r="N182">
        <v>800</v>
      </c>
      <c r="O182" t="s">
        <v>149</v>
      </c>
      <c r="P182">
        <v>14.731999999999999</v>
      </c>
    </row>
    <row r="183" spans="11:16" x14ac:dyDescent="0.3">
      <c r="K183">
        <v>180</v>
      </c>
      <c r="L183">
        <v>8</v>
      </c>
      <c r="M183">
        <v>12</v>
      </c>
      <c r="N183">
        <v>600</v>
      </c>
      <c r="O183" t="s">
        <v>150</v>
      </c>
      <c r="P183">
        <v>20.731999999999999</v>
      </c>
    </row>
    <row r="184" spans="11:16" x14ac:dyDescent="0.3">
      <c r="K184">
        <v>181</v>
      </c>
      <c r="L184">
        <v>8</v>
      </c>
      <c r="M184">
        <v>13</v>
      </c>
      <c r="N184">
        <v>600</v>
      </c>
      <c r="O184" t="s">
        <v>151</v>
      </c>
      <c r="P184">
        <v>24.731999999999999</v>
      </c>
    </row>
    <row r="185" spans="11:16" x14ac:dyDescent="0.3">
      <c r="K185">
        <v>182</v>
      </c>
      <c r="L185">
        <v>8</v>
      </c>
      <c r="M185">
        <v>14</v>
      </c>
      <c r="N185">
        <v>400</v>
      </c>
      <c r="O185" t="s">
        <v>152</v>
      </c>
      <c r="P185">
        <v>17.731999999999999</v>
      </c>
    </row>
    <row r="186" spans="11:16" x14ac:dyDescent="0.3">
      <c r="K186">
        <v>183</v>
      </c>
      <c r="L186">
        <v>8</v>
      </c>
      <c r="M186">
        <v>15</v>
      </c>
      <c r="N186">
        <v>600</v>
      </c>
      <c r="O186" t="s">
        <v>153</v>
      </c>
      <c r="P186">
        <v>12.731999999999999</v>
      </c>
    </row>
    <row r="187" spans="11:16" x14ac:dyDescent="0.3">
      <c r="K187">
        <v>184</v>
      </c>
      <c r="L187">
        <v>8</v>
      </c>
      <c r="M187">
        <v>16</v>
      </c>
      <c r="N187">
        <v>2200</v>
      </c>
      <c r="O187" t="s">
        <v>154</v>
      </c>
      <c r="P187">
        <v>5.7320000000000002</v>
      </c>
    </row>
    <row r="188" spans="11:16" x14ac:dyDescent="0.3">
      <c r="K188">
        <v>185</v>
      </c>
      <c r="L188">
        <v>8</v>
      </c>
      <c r="M188">
        <v>17</v>
      </c>
      <c r="N188">
        <v>1400</v>
      </c>
      <c r="O188" t="s">
        <v>155</v>
      </c>
      <c r="P188">
        <v>7.7320000000000002</v>
      </c>
    </row>
    <row r="189" spans="11:16" x14ac:dyDescent="0.3">
      <c r="K189">
        <v>186</v>
      </c>
      <c r="L189">
        <v>8</v>
      </c>
      <c r="M189">
        <v>18</v>
      </c>
      <c r="N189">
        <v>300</v>
      </c>
      <c r="O189" t="s">
        <v>156</v>
      </c>
      <c r="P189">
        <v>7.7320000000000002</v>
      </c>
    </row>
    <row r="190" spans="11:16" x14ac:dyDescent="0.3">
      <c r="K190">
        <v>187</v>
      </c>
      <c r="L190">
        <v>8</v>
      </c>
      <c r="M190">
        <v>19</v>
      </c>
      <c r="N190">
        <v>700</v>
      </c>
      <c r="O190" t="s">
        <v>157</v>
      </c>
      <c r="P190">
        <v>9.7319999999999993</v>
      </c>
    </row>
    <row r="191" spans="11:16" x14ac:dyDescent="0.3">
      <c r="K191">
        <v>188</v>
      </c>
      <c r="L191">
        <v>8</v>
      </c>
      <c r="M191">
        <v>20</v>
      </c>
      <c r="N191">
        <v>900</v>
      </c>
      <c r="O191" t="s">
        <v>158</v>
      </c>
      <c r="P191">
        <v>11.731999999999999</v>
      </c>
    </row>
    <row r="192" spans="11:16" x14ac:dyDescent="0.3">
      <c r="K192">
        <v>189</v>
      </c>
      <c r="L192">
        <v>8</v>
      </c>
      <c r="M192">
        <v>21</v>
      </c>
      <c r="N192">
        <v>400</v>
      </c>
      <c r="O192" t="s">
        <v>159</v>
      </c>
      <c r="P192">
        <v>17.731999999999999</v>
      </c>
    </row>
    <row r="193" spans="11:16" x14ac:dyDescent="0.3">
      <c r="K193">
        <v>190</v>
      </c>
      <c r="L193">
        <v>8</v>
      </c>
      <c r="M193">
        <v>22</v>
      </c>
      <c r="N193">
        <v>500</v>
      </c>
      <c r="O193" t="s">
        <v>561</v>
      </c>
      <c r="P193">
        <v>15.731999999999999</v>
      </c>
    </row>
    <row r="194" spans="11:16" x14ac:dyDescent="0.3">
      <c r="K194">
        <v>191</v>
      </c>
      <c r="L194">
        <v>8</v>
      </c>
      <c r="M194">
        <v>23</v>
      </c>
      <c r="N194">
        <v>300</v>
      </c>
      <c r="O194" t="s">
        <v>562</v>
      </c>
      <c r="P194">
        <v>19.731999999999999</v>
      </c>
    </row>
    <row r="195" spans="11:16" x14ac:dyDescent="0.3">
      <c r="K195">
        <v>192</v>
      </c>
      <c r="L195">
        <v>8</v>
      </c>
      <c r="M195">
        <v>24</v>
      </c>
      <c r="N195">
        <v>200</v>
      </c>
      <c r="O195" t="s">
        <v>160</v>
      </c>
      <c r="P195">
        <v>20.731999999999999</v>
      </c>
    </row>
    <row r="196" spans="11:16" x14ac:dyDescent="0.3">
      <c r="K196">
        <v>193</v>
      </c>
      <c r="L196">
        <v>9</v>
      </c>
      <c r="M196">
        <v>1</v>
      </c>
      <c r="N196">
        <v>500</v>
      </c>
      <c r="O196" t="s">
        <v>161</v>
      </c>
      <c r="P196">
        <v>15</v>
      </c>
    </row>
    <row r="197" spans="11:16" x14ac:dyDescent="0.3">
      <c r="K197">
        <v>194</v>
      </c>
      <c r="L197">
        <v>9</v>
      </c>
      <c r="M197">
        <v>2</v>
      </c>
      <c r="N197">
        <v>200</v>
      </c>
      <c r="O197" t="s">
        <v>162</v>
      </c>
      <c r="P197">
        <v>14.159000000000001</v>
      </c>
    </row>
    <row r="198" spans="11:16" x14ac:dyDescent="0.3">
      <c r="K198">
        <v>195</v>
      </c>
      <c r="L198">
        <v>9</v>
      </c>
      <c r="M198">
        <v>3</v>
      </c>
      <c r="N198">
        <v>100</v>
      </c>
      <c r="O198" t="s">
        <v>163</v>
      </c>
      <c r="P198">
        <v>11</v>
      </c>
    </row>
    <row r="199" spans="11:16" x14ac:dyDescent="0.3">
      <c r="K199">
        <v>196</v>
      </c>
      <c r="L199">
        <v>9</v>
      </c>
      <c r="M199">
        <v>4</v>
      </c>
      <c r="N199">
        <v>700</v>
      </c>
      <c r="O199" t="s">
        <v>164</v>
      </c>
      <c r="P199">
        <v>7</v>
      </c>
    </row>
    <row r="200" spans="11:16" x14ac:dyDescent="0.3">
      <c r="K200">
        <v>197</v>
      </c>
      <c r="L200">
        <v>9</v>
      </c>
      <c r="M200">
        <v>5</v>
      </c>
      <c r="N200">
        <v>800</v>
      </c>
      <c r="O200" t="s">
        <v>165</v>
      </c>
      <c r="P200">
        <v>5</v>
      </c>
    </row>
    <row r="201" spans="11:16" x14ac:dyDescent="0.3">
      <c r="K201">
        <v>198</v>
      </c>
      <c r="L201">
        <v>9</v>
      </c>
      <c r="M201">
        <v>6</v>
      </c>
      <c r="N201">
        <v>400</v>
      </c>
      <c r="O201" t="s">
        <v>166</v>
      </c>
      <c r="P201">
        <v>9.1590000000000007</v>
      </c>
    </row>
    <row r="202" spans="11:16" x14ac:dyDescent="0.3">
      <c r="K202">
        <v>199</v>
      </c>
      <c r="L202">
        <v>9</v>
      </c>
      <c r="M202">
        <v>7</v>
      </c>
      <c r="N202">
        <v>593.9695117</v>
      </c>
      <c r="O202" t="s">
        <v>167</v>
      </c>
      <c r="P202">
        <v>26.326000000000001</v>
      </c>
    </row>
    <row r="203" spans="11:16" x14ac:dyDescent="0.3">
      <c r="K203">
        <v>200</v>
      </c>
      <c r="L203">
        <v>9</v>
      </c>
      <c r="M203">
        <v>8</v>
      </c>
      <c r="N203">
        <v>578.49744410000005</v>
      </c>
      <c r="O203" t="s">
        <v>168</v>
      </c>
      <c r="P203">
        <v>20.594000000000001</v>
      </c>
    </row>
    <row r="204" spans="11:16" x14ac:dyDescent="0.3">
      <c r="K204">
        <v>201</v>
      </c>
      <c r="L204">
        <v>9</v>
      </c>
      <c r="M204">
        <v>9</v>
      </c>
      <c r="N204">
        <v>0</v>
      </c>
      <c r="O204" t="s">
        <v>23</v>
      </c>
      <c r="P204">
        <v>0</v>
      </c>
    </row>
    <row r="205" spans="11:16" x14ac:dyDescent="0.3">
      <c r="K205">
        <v>202</v>
      </c>
      <c r="L205">
        <v>9</v>
      </c>
      <c r="M205">
        <v>10</v>
      </c>
      <c r="N205">
        <v>2800</v>
      </c>
      <c r="O205" t="s">
        <v>169</v>
      </c>
      <c r="P205">
        <v>11.106</v>
      </c>
    </row>
    <row r="206" spans="11:16" x14ac:dyDescent="0.3">
      <c r="K206">
        <v>203</v>
      </c>
      <c r="L206">
        <v>9</v>
      </c>
      <c r="M206">
        <v>11</v>
      </c>
      <c r="N206">
        <v>1400</v>
      </c>
      <c r="O206" t="s">
        <v>170</v>
      </c>
      <c r="P206">
        <v>16.106000000000002</v>
      </c>
    </row>
    <row r="207" spans="11:16" x14ac:dyDescent="0.3">
      <c r="K207">
        <v>204</v>
      </c>
      <c r="L207">
        <v>9</v>
      </c>
      <c r="M207">
        <v>12</v>
      </c>
      <c r="N207">
        <v>600</v>
      </c>
      <c r="O207" t="s">
        <v>171</v>
      </c>
      <c r="P207">
        <v>22.106000000000002</v>
      </c>
    </row>
    <row r="208" spans="11:16" x14ac:dyDescent="0.3">
      <c r="K208">
        <v>205</v>
      </c>
      <c r="L208">
        <v>9</v>
      </c>
      <c r="M208">
        <v>13</v>
      </c>
      <c r="N208">
        <v>600</v>
      </c>
      <c r="O208" t="s">
        <v>172</v>
      </c>
      <c r="P208">
        <v>27.692</v>
      </c>
    </row>
    <row r="209" spans="11:16" x14ac:dyDescent="0.3">
      <c r="K209">
        <v>206</v>
      </c>
      <c r="L209">
        <v>9</v>
      </c>
      <c r="M209">
        <v>14</v>
      </c>
      <c r="N209">
        <v>600</v>
      </c>
      <c r="O209" t="s">
        <v>173</v>
      </c>
      <c r="P209">
        <v>23.4</v>
      </c>
    </row>
    <row r="210" spans="11:16" x14ac:dyDescent="0.3">
      <c r="K210">
        <v>207</v>
      </c>
      <c r="L210">
        <v>9</v>
      </c>
      <c r="M210">
        <v>15</v>
      </c>
      <c r="N210">
        <v>900</v>
      </c>
      <c r="O210" t="s">
        <v>174</v>
      </c>
      <c r="P210">
        <v>18.399999999999999</v>
      </c>
    </row>
    <row r="211" spans="11:16" x14ac:dyDescent="0.3">
      <c r="K211">
        <v>208</v>
      </c>
      <c r="L211">
        <v>9</v>
      </c>
      <c r="M211">
        <v>16</v>
      </c>
      <c r="N211">
        <v>1400</v>
      </c>
      <c r="O211" t="s">
        <v>175</v>
      </c>
      <c r="P211">
        <v>24.478000000000002</v>
      </c>
    </row>
    <row r="212" spans="11:16" x14ac:dyDescent="0.3">
      <c r="K212">
        <v>209</v>
      </c>
      <c r="L212">
        <v>9</v>
      </c>
      <c r="M212">
        <v>17</v>
      </c>
      <c r="N212">
        <v>900</v>
      </c>
      <c r="O212" t="s">
        <v>176</v>
      </c>
      <c r="P212">
        <v>23.515999999999998</v>
      </c>
    </row>
    <row r="213" spans="11:16" x14ac:dyDescent="0.3">
      <c r="K213">
        <v>210</v>
      </c>
      <c r="L213">
        <v>9</v>
      </c>
      <c r="M213">
        <v>18</v>
      </c>
      <c r="N213">
        <v>200</v>
      </c>
      <c r="O213" t="s">
        <v>563</v>
      </c>
      <c r="P213">
        <v>27.478000000000002</v>
      </c>
    </row>
    <row r="214" spans="11:16" x14ac:dyDescent="0.3">
      <c r="K214">
        <v>211</v>
      </c>
      <c r="L214">
        <v>9</v>
      </c>
      <c r="M214">
        <v>19</v>
      </c>
      <c r="N214">
        <v>400</v>
      </c>
      <c r="O214" t="s">
        <v>177</v>
      </c>
      <c r="P214">
        <v>21.504999999999999</v>
      </c>
    </row>
    <row r="215" spans="11:16" x14ac:dyDescent="0.3">
      <c r="K215">
        <v>212</v>
      </c>
      <c r="L215">
        <v>9</v>
      </c>
      <c r="M215">
        <v>20</v>
      </c>
      <c r="N215">
        <v>600</v>
      </c>
      <c r="O215" t="s">
        <v>178</v>
      </c>
      <c r="P215">
        <v>25.504999999999999</v>
      </c>
    </row>
    <row r="216" spans="11:16" x14ac:dyDescent="0.3">
      <c r="K216">
        <v>213</v>
      </c>
      <c r="L216">
        <v>9</v>
      </c>
      <c r="M216">
        <v>21</v>
      </c>
      <c r="N216">
        <v>300</v>
      </c>
      <c r="O216" t="s">
        <v>179</v>
      </c>
      <c r="P216">
        <v>23.4</v>
      </c>
    </row>
    <row r="217" spans="11:16" x14ac:dyDescent="0.3">
      <c r="K217">
        <v>214</v>
      </c>
      <c r="L217">
        <v>9</v>
      </c>
      <c r="M217">
        <v>22</v>
      </c>
      <c r="N217">
        <v>700</v>
      </c>
      <c r="O217" t="s">
        <v>180</v>
      </c>
      <c r="P217">
        <v>21.4</v>
      </c>
    </row>
    <row r="218" spans="11:16" x14ac:dyDescent="0.3">
      <c r="K218">
        <v>215</v>
      </c>
      <c r="L218">
        <v>9</v>
      </c>
      <c r="M218">
        <v>23</v>
      </c>
      <c r="N218">
        <v>500</v>
      </c>
      <c r="O218" t="s">
        <v>181</v>
      </c>
      <c r="P218">
        <v>25.4</v>
      </c>
    </row>
    <row r="219" spans="11:16" x14ac:dyDescent="0.3">
      <c r="K219">
        <v>216</v>
      </c>
      <c r="L219">
        <v>9</v>
      </c>
      <c r="M219">
        <v>24</v>
      </c>
      <c r="N219">
        <v>200</v>
      </c>
      <c r="O219" t="s">
        <v>182</v>
      </c>
      <c r="P219">
        <v>26.4</v>
      </c>
    </row>
    <row r="220" spans="11:16" x14ac:dyDescent="0.3">
      <c r="K220">
        <v>217</v>
      </c>
      <c r="L220">
        <v>10</v>
      </c>
      <c r="M220">
        <v>1</v>
      </c>
      <c r="N220">
        <v>1113.224712</v>
      </c>
      <c r="O220" t="s">
        <v>183</v>
      </c>
      <c r="P220">
        <v>18</v>
      </c>
    </row>
    <row r="221" spans="11:16" x14ac:dyDescent="0.3">
      <c r="K221">
        <v>218</v>
      </c>
      <c r="L221">
        <v>10</v>
      </c>
      <c r="M221">
        <v>2</v>
      </c>
      <c r="N221">
        <v>600</v>
      </c>
      <c r="O221" t="s">
        <v>184</v>
      </c>
      <c r="P221">
        <v>17.158999999999999</v>
      </c>
    </row>
    <row r="222" spans="11:16" x14ac:dyDescent="0.3">
      <c r="K222">
        <v>219</v>
      </c>
      <c r="L222">
        <v>10</v>
      </c>
      <c r="M222">
        <v>3</v>
      </c>
      <c r="N222">
        <v>299.8086394</v>
      </c>
      <c r="O222" t="s">
        <v>185</v>
      </c>
      <c r="P222">
        <v>14</v>
      </c>
    </row>
    <row r="223" spans="11:16" x14ac:dyDescent="0.3">
      <c r="K223">
        <v>220</v>
      </c>
      <c r="L223">
        <v>10</v>
      </c>
      <c r="M223">
        <v>4</v>
      </c>
      <c r="N223">
        <v>1199.9970860000001</v>
      </c>
      <c r="O223" t="s">
        <v>186</v>
      </c>
      <c r="P223">
        <v>10</v>
      </c>
    </row>
    <row r="224" spans="11:16" x14ac:dyDescent="0.3">
      <c r="K224">
        <v>221</v>
      </c>
      <c r="L224">
        <v>10</v>
      </c>
      <c r="M224">
        <v>5</v>
      </c>
      <c r="N224">
        <v>1000</v>
      </c>
      <c r="O224" t="s">
        <v>187</v>
      </c>
      <c r="P224">
        <v>8</v>
      </c>
    </row>
    <row r="225" spans="11:16" x14ac:dyDescent="0.3">
      <c r="K225">
        <v>222</v>
      </c>
      <c r="L225">
        <v>10</v>
      </c>
      <c r="M225">
        <v>6</v>
      </c>
      <c r="N225">
        <v>800</v>
      </c>
      <c r="O225" t="s">
        <v>188</v>
      </c>
      <c r="P225">
        <v>12.159000000000001</v>
      </c>
    </row>
    <row r="226" spans="11:16" x14ac:dyDescent="0.3">
      <c r="K226">
        <v>223</v>
      </c>
      <c r="L226">
        <v>10</v>
      </c>
      <c r="M226">
        <v>7</v>
      </c>
      <c r="N226">
        <v>1396.4479389999999</v>
      </c>
      <c r="O226" t="s">
        <v>189</v>
      </c>
      <c r="P226">
        <v>18.372</v>
      </c>
    </row>
    <row r="227" spans="11:16" x14ac:dyDescent="0.3">
      <c r="K227">
        <v>224</v>
      </c>
      <c r="L227">
        <v>10</v>
      </c>
      <c r="M227">
        <v>8</v>
      </c>
      <c r="N227">
        <v>1599.992495</v>
      </c>
      <c r="O227" t="s">
        <v>190</v>
      </c>
      <c r="P227">
        <v>18.372</v>
      </c>
    </row>
    <row r="228" spans="11:16" x14ac:dyDescent="0.3">
      <c r="K228">
        <v>225</v>
      </c>
      <c r="L228">
        <v>10</v>
      </c>
      <c r="M228">
        <v>9</v>
      </c>
      <c r="N228">
        <v>2800</v>
      </c>
      <c r="O228" t="s">
        <v>191</v>
      </c>
      <c r="P228">
        <v>3</v>
      </c>
    </row>
    <row r="229" spans="11:16" x14ac:dyDescent="0.3">
      <c r="K229">
        <v>226</v>
      </c>
      <c r="L229">
        <v>10</v>
      </c>
      <c r="M229">
        <v>10</v>
      </c>
      <c r="N229">
        <v>0</v>
      </c>
      <c r="O229" t="s">
        <v>23</v>
      </c>
      <c r="P229">
        <v>0</v>
      </c>
    </row>
    <row r="230" spans="11:16" x14ac:dyDescent="0.3">
      <c r="K230">
        <v>227</v>
      </c>
      <c r="L230">
        <v>10</v>
      </c>
      <c r="M230">
        <v>11</v>
      </c>
      <c r="N230">
        <v>4.55697828</v>
      </c>
      <c r="O230" t="s">
        <v>192</v>
      </c>
      <c r="P230">
        <v>5</v>
      </c>
    </row>
    <row r="231" spans="11:16" x14ac:dyDescent="0.3">
      <c r="K231">
        <v>228</v>
      </c>
      <c r="L231">
        <v>10</v>
      </c>
      <c r="M231">
        <v>12</v>
      </c>
      <c r="N231">
        <v>2000</v>
      </c>
      <c r="O231" t="s">
        <v>193</v>
      </c>
      <c r="P231">
        <v>11</v>
      </c>
    </row>
    <row r="232" spans="11:16" x14ac:dyDescent="0.3">
      <c r="K232">
        <v>229</v>
      </c>
      <c r="L232">
        <v>10</v>
      </c>
      <c r="M232">
        <v>13</v>
      </c>
      <c r="N232">
        <v>1900</v>
      </c>
      <c r="O232" t="s">
        <v>194</v>
      </c>
      <c r="P232">
        <v>16.585999999999999</v>
      </c>
    </row>
    <row r="233" spans="11:16" x14ac:dyDescent="0.3">
      <c r="K233">
        <v>230</v>
      </c>
      <c r="L233">
        <v>10</v>
      </c>
      <c r="M233">
        <v>14</v>
      </c>
      <c r="N233">
        <v>2100</v>
      </c>
      <c r="O233" t="s">
        <v>195</v>
      </c>
      <c r="P233">
        <v>12.292999999999999</v>
      </c>
    </row>
    <row r="234" spans="11:16" x14ac:dyDescent="0.3">
      <c r="K234">
        <v>231</v>
      </c>
      <c r="L234">
        <v>10</v>
      </c>
      <c r="M234">
        <v>15</v>
      </c>
      <c r="N234">
        <v>4000</v>
      </c>
      <c r="O234" t="s">
        <v>196</v>
      </c>
      <c r="P234">
        <v>7.2930000000000001</v>
      </c>
    </row>
    <row r="235" spans="11:16" x14ac:dyDescent="0.3">
      <c r="K235">
        <v>232</v>
      </c>
      <c r="L235">
        <v>10</v>
      </c>
      <c r="M235">
        <v>16</v>
      </c>
      <c r="N235">
        <v>3472.3994910000001</v>
      </c>
      <c r="O235" t="s">
        <v>197</v>
      </c>
      <c r="P235">
        <v>13.372</v>
      </c>
    </row>
    <row r="236" spans="11:16" x14ac:dyDescent="0.3">
      <c r="K236">
        <v>233</v>
      </c>
      <c r="L236">
        <v>10</v>
      </c>
      <c r="M236">
        <v>17</v>
      </c>
      <c r="N236">
        <v>3899.3500199999999</v>
      </c>
      <c r="O236" t="s">
        <v>198</v>
      </c>
      <c r="P236">
        <v>12.41</v>
      </c>
    </row>
    <row r="237" spans="11:16" x14ac:dyDescent="0.3">
      <c r="K237">
        <v>234</v>
      </c>
      <c r="L237">
        <v>10</v>
      </c>
      <c r="M237">
        <v>18</v>
      </c>
      <c r="N237">
        <v>530.37574729999994</v>
      </c>
      <c r="O237" t="s">
        <v>199</v>
      </c>
      <c r="P237">
        <v>16.372</v>
      </c>
    </row>
    <row r="238" spans="11:16" x14ac:dyDescent="0.3">
      <c r="K238">
        <v>235</v>
      </c>
      <c r="L238">
        <v>10</v>
      </c>
      <c r="M238">
        <v>19</v>
      </c>
      <c r="N238">
        <v>1799.65896</v>
      </c>
      <c r="O238" t="s">
        <v>200</v>
      </c>
      <c r="P238">
        <v>10.398999999999999</v>
      </c>
    </row>
    <row r="239" spans="11:16" x14ac:dyDescent="0.3">
      <c r="K239">
        <v>236</v>
      </c>
      <c r="L239">
        <v>10</v>
      </c>
      <c r="M239">
        <v>20</v>
      </c>
      <c r="N239">
        <v>2500</v>
      </c>
      <c r="O239" t="s">
        <v>201</v>
      </c>
      <c r="P239">
        <v>14.398999999999999</v>
      </c>
    </row>
    <row r="240" spans="11:16" x14ac:dyDescent="0.3">
      <c r="K240">
        <v>237</v>
      </c>
      <c r="L240">
        <v>10</v>
      </c>
      <c r="M240">
        <v>21</v>
      </c>
      <c r="N240">
        <v>1200</v>
      </c>
      <c r="O240" t="s">
        <v>202</v>
      </c>
      <c r="P240">
        <v>12.292999999999999</v>
      </c>
    </row>
    <row r="241" spans="11:16" x14ac:dyDescent="0.3">
      <c r="K241">
        <v>238</v>
      </c>
      <c r="L241">
        <v>10</v>
      </c>
      <c r="M241">
        <v>22</v>
      </c>
      <c r="N241">
        <v>2600</v>
      </c>
      <c r="O241" t="s">
        <v>203</v>
      </c>
      <c r="P241">
        <v>10.292999999999999</v>
      </c>
    </row>
    <row r="242" spans="11:16" x14ac:dyDescent="0.3">
      <c r="K242">
        <v>239</v>
      </c>
      <c r="L242">
        <v>10</v>
      </c>
      <c r="M242">
        <v>23</v>
      </c>
      <c r="N242">
        <v>1799.999982</v>
      </c>
      <c r="O242" t="s">
        <v>204</v>
      </c>
      <c r="P242">
        <v>14.292999999999999</v>
      </c>
    </row>
    <row r="243" spans="11:16" x14ac:dyDescent="0.3">
      <c r="K243">
        <v>240</v>
      </c>
      <c r="L243">
        <v>10</v>
      </c>
      <c r="M243">
        <v>24</v>
      </c>
      <c r="N243">
        <v>800</v>
      </c>
      <c r="O243" t="s">
        <v>205</v>
      </c>
      <c r="P243">
        <v>15.292999999999999</v>
      </c>
    </row>
    <row r="244" spans="11:16" x14ac:dyDescent="0.3">
      <c r="K244">
        <v>241</v>
      </c>
      <c r="L244">
        <v>11</v>
      </c>
      <c r="M244">
        <v>1</v>
      </c>
      <c r="N244">
        <v>496.4481131</v>
      </c>
      <c r="O244" t="s">
        <v>206</v>
      </c>
      <c r="P244">
        <v>14</v>
      </c>
    </row>
    <row r="245" spans="11:16" x14ac:dyDescent="0.3">
      <c r="K245">
        <v>242</v>
      </c>
      <c r="L245">
        <v>11</v>
      </c>
      <c r="M245">
        <v>2</v>
      </c>
      <c r="N245">
        <v>200</v>
      </c>
      <c r="O245" t="s">
        <v>541</v>
      </c>
      <c r="P245">
        <v>22.716000000000001</v>
      </c>
    </row>
    <row r="246" spans="11:16" x14ac:dyDescent="0.3">
      <c r="K246">
        <v>243</v>
      </c>
      <c r="L246">
        <v>11</v>
      </c>
      <c r="M246">
        <v>3</v>
      </c>
      <c r="N246">
        <v>299.99183479999999</v>
      </c>
      <c r="O246" t="s">
        <v>207</v>
      </c>
      <c r="P246">
        <v>10</v>
      </c>
    </row>
    <row r="247" spans="11:16" x14ac:dyDescent="0.3">
      <c r="K247">
        <v>244</v>
      </c>
      <c r="L247">
        <v>11</v>
      </c>
      <c r="M247">
        <v>4</v>
      </c>
      <c r="N247">
        <v>1499.9998450000001</v>
      </c>
      <c r="O247" t="s">
        <v>208</v>
      </c>
      <c r="P247">
        <v>6</v>
      </c>
    </row>
    <row r="248" spans="11:16" x14ac:dyDescent="0.3">
      <c r="K248">
        <v>245</v>
      </c>
      <c r="L248">
        <v>11</v>
      </c>
      <c r="M248">
        <v>5</v>
      </c>
      <c r="N248">
        <v>500</v>
      </c>
      <c r="O248" t="s">
        <v>209</v>
      </c>
      <c r="P248">
        <v>28.236000000000001</v>
      </c>
    </row>
    <row r="249" spans="11:16" x14ac:dyDescent="0.3">
      <c r="K249">
        <v>246</v>
      </c>
      <c r="L249">
        <v>11</v>
      </c>
      <c r="M249">
        <v>6</v>
      </c>
      <c r="N249">
        <v>400</v>
      </c>
      <c r="O249" t="s">
        <v>210</v>
      </c>
      <c r="P249">
        <v>32.395000000000003</v>
      </c>
    </row>
    <row r="250" spans="11:16" x14ac:dyDescent="0.3">
      <c r="K250">
        <v>247</v>
      </c>
      <c r="L250">
        <v>11</v>
      </c>
      <c r="M250">
        <v>7</v>
      </c>
      <c r="N250">
        <v>500</v>
      </c>
      <c r="O250" t="s">
        <v>211</v>
      </c>
      <c r="P250">
        <v>78.789000000000001</v>
      </c>
    </row>
    <row r="251" spans="11:16" x14ac:dyDescent="0.3">
      <c r="K251">
        <v>248</v>
      </c>
      <c r="L251">
        <v>11</v>
      </c>
      <c r="M251">
        <v>8</v>
      </c>
      <c r="N251">
        <v>800</v>
      </c>
      <c r="O251" t="s">
        <v>212</v>
      </c>
      <c r="P251">
        <v>78.789000000000001</v>
      </c>
    </row>
    <row r="252" spans="11:16" x14ac:dyDescent="0.3">
      <c r="K252">
        <v>249</v>
      </c>
      <c r="L252">
        <v>11</v>
      </c>
      <c r="M252">
        <v>9</v>
      </c>
      <c r="N252">
        <v>1400</v>
      </c>
      <c r="O252" t="s">
        <v>213</v>
      </c>
      <c r="P252">
        <v>63.417000000000002</v>
      </c>
    </row>
    <row r="253" spans="11:16" x14ac:dyDescent="0.3">
      <c r="K253">
        <v>250</v>
      </c>
      <c r="L253">
        <v>11</v>
      </c>
      <c r="M253">
        <v>10</v>
      </c>
      <c r="N253">
        <v>3899.9998999999998</v>
      </c>
      <c r="O253" t="s">
        <v>214</v>
      </c>
      <c r="P253">
        <v>60.417000000000002</v>
      </c>
    </row>
    <row r="254" spans="11:16" x14ac:dyDescent="0.3">
      <c r="K254">
        <v>251</v>
      </c>
      <c r="L254">
        <v>11</v>
      </c>
      <c r="M254">
        <v>11</v>
      </c>
      <c r="N254">
        <v>0</v>
      </c>
      <c r="O254" t="s">
        <v>23</v>
      </c>
      <c r="P254">
        <v>0</v>
      </c>
    </row>
    <row r="255" spans="11:16" x14ac:dyDescent="0.3">
      <c r="K255">
        <v>252</v>
      </c>
      <c r="L255">
        <v>11</v>
      </c>
      <c r="M255">
        <v>12</v>
      </c>
      <c r="N255">
        <v>1400</v>
      </c>
      <c r="O255" t="s">
        <v>215</v>
      </c>
      <c r="P255">
        <v>6</v>
      </c>
    </row>
    <row r="256" spans="11:16" x14ac:dyDescent="0.3">
      <c r="K256">
        <v>253</v>
      </c>
      <c r="L256">
        <v>11</v>
      </c>
      <c r="M256">
        <v>13</v>
      </c>
      <c r="N256">
        <v>1000</v>
      </c>
      <c r="O256" t="s">
        <v>216</v>
      </c>
      <c r="P256">
        <v>11.586</v>
      </c>
    </row>
    <row r="257" spans="11:16" x14ac:dyDescent="0.3">
      <c r="K257">
        <v>254</v>
      </c>
      <c r="L257">
        <v>11</v>
      </c>
      <c r="M257">
        <v>14</v>
      </c>
      <c r="N257">
        <v>1600</v>
      </c>
      <c r="O257" t="s">
        <v>217</v>
      </c>
      <c r="P257">
        <v>59.42</v>
      </c>
    </row>
    <row r="258" spans="11:16" x14ac:dyDescent="0.3">
      <c r="K258">
        <v>255</v>
      </c>
      <c r="L258">
        <v>11</v>
      </c>
      <c r="M258">
        <v>15</v>
      </c>
      <c r="N258">
        <v>1400</v>
      </c>
      <c r="O258" t="s">
        <v>218</v>
      </c>
      <c r="P258">
        <v>67.644999999999996</v>
      </c>
    </row>
    <row r="259" spans="11:16" x14ac:dyDescent="0.3">
      <c r="K259">
        <v>256</v>
      </c>
      <c r="L259">
        <v>11</v>
      </c>
      <c r="M259">
        <v>16</v>
      </c>
      <c r="N259">
        <v>1399.9905269999999</v>
      </c>
      <c r="O259" t="s">
        <v>219</v>
      </c>
      <c r="P259">
        <v>73.789000000000001</v>
      </c>
    </row>
    <row r="260" spans="11:16" x14ac:dyDescent="0.3">
      <c r="K260">
        <v>257</v>
      </c>
      <c r="L260">
        <v>11</v>
      </c>
      <c r="M260">
        <v>17</v>
      </c>
      <c r="N260">
        <v>999.89037880000001</v>
      </c>
      <c r="O260" t="s">
        <v>542</v>
      </c>
      <c r="P260">
        <v>72.768000000000001</v>
      </c>
    </row>
    <row r="261" spans="11:16" x14ac:dyDescent="0.3">
      <c r="K261">
        <v>258</v>
      </c>
      <c r="L261">
        <v>11</v>
      </c>
      <c r="M261">
        <v>18</v>
      </c>
      <c r="N261">
        <v>100</v>
      </c>
      <c r="O261" t="s">
        <v>220</v>
      </c>
      <c r="P261">
        <v>76.789000000000001</v>
      </c>
    </row>
    <row r="262" spans="11:16" x14ac:dyDescent="0.3">
      <c r="K262">
        <v>259</v>
      </c>
      <c r="L262">
        <v>11</v>
      </c>
      <c r="M262">
        <v>19</v>
      </c>
      <c r="N262">
        <v>399.98426449999999</v>
      </c>
      <c r="O262" t="s">
        <v>221</v>
      </c>
      <c r="P262">
        <v>70.751000000000005</v>
      </c>
    </row>
    <row r="263" spans="11:16" x14ac:dyDescent="0.3">
      <c r="K263">
        <v>260</v>
      </c>
      <c r="L263">
        <v>11</v>
      </c>
      <c r="M263">
        <v>20</v>
      </c>
      <c r="N263">
        <v>600</v>
      </c>
      <c r="O263" t="s">
        <v>564</v>
      </c>
      <c r="P263">
        <v>74.712999999999994</v>
      </c>
    </row>
    <row r="264" spans="11:16" x14ac:dyDescent="0.3">
      <c r="K264">
        <v>261</v>
      </c>
      <c r="L264">
        <v>11</v>
      </c>
      <c r="M264">
        <v>21</v>
      </c>
      <c r="N264">
        <v>400</v>
      </c>
      <c r="O264" t="s">
        <v>565</v>
      </c>
      <c r="P264">
        <v>71.706999999999994</v>
      </c>
    </row>
    <row r="265" spans="11:16" x14ac:dyDescent="0.3">
      <c r="K265">
        <v>262</v>
      </c>
      <c r="L265">
        <v>11</v>
      </c>
      <c r="M265">
        <v>22</v>
      </c>
      <c r="N265">
        <v>1100</v>
      </c>
      <c r="O265" t="s">
        <v>566</v>
      </c>
      <c r="P265">
        <v>69.706999999999994</v>
      </c>
    </row>
    <row r="266" spans="11:16" x14ac:dyDescent="0.3">
      <c r="K266">
        <v>263</v>
      </c>
      <c r="L266">
        <v>11</v>
      </c>
      <c r="M266">
        <v>23</v>
      </c>
      <c r="N266">
        <v>1300</v>
      </c>
      <c r="O266" t="s">
        <v>222</v>
      </c>
      <c r="P266">
        <v>63.420999999999999</v>
      </c>
    </row>
    <row r="267" spans="11:16" x14ac:dyDescent="0.3">
      <c r="K267">
        <v>264</v>
      </c>
      <c r="L267">
        <v>11</v>
      </c>
      <c r="M267">
        <v>24</v>
      </c>
      <c r="N267">
        <v>600</v>
      </c>
      <c r="O267" t="s">
        <v>223</v>
      </c>
      <c r="P267">
        <v>65.421000000000006</v>
      </c>
    </row>
    <row r="268" spans="11:16" x14ac:dyDescent="0.3">
      <c r="K268">
        <v>265</v>
      </c>
      <c r="L268">
        <v>12</v>
      </c>
      <c r="M268">
        <v>1</v>
      </c>
      <c r="N268">
        <v>200</v>
      </c>
      <c r="O268" t="s">
        <v>224</v>
      </c>
      <c r="P268">
        <v>8</v>
      </c>
    </row>
    <row r="269" spans="11:16" x14ac:dyDescent="0.3">
      <c r="K269">
        <v>266</v>
      </c>
      <c r="L269">
        <v>12</v>
      </c>
      <c r="M269">
        <v>2</v>
      </c>
      <c r="N269">
        <v>100</v>
      </c>
      <c r="O269" t="s">
        <v>225</v>
      </c>
      <c r="P269">
        <v>16.716000000000001</v>
      </c>
    </row>
    <row r="270" spans="11:16" x14ac:dyDescent="0.3">
      <c r="K270">
        <v>267</v>
      </c>
      <c r="L270">
        <v>12</v>
      </c>
      <c r="M270">
        <v>3</v>
      </c>
      <c r="N270">
        <v>200</v>
      </c>
      <c r="O270" t="s">
        <v>226</v>
      </c>
      <c r="P270">
        <v>4</v>
      </c>
    </row>
    <row r="271" spans="11:16" x14ac:dyDescent="0.3">
      <c r="K271">
        <v>268</v>
      </c>
      <c r="L271">
        <v>12</v>
      </c>
      <c r="M271">
        <v>4</v>
      </c>
      <c r="N271">
        <v>600</v>
      </c>
      <c r="O271" t="s">
        <v>227</v>
      </c>
      <c r="P271">
        <v>297.88799999999998</v>
      </c>
    </row>
    <row r="272" spans="11:16" x14ac:dyDescent="0.3">
      <c r="K272">
        <v>269</v>
      </c>
      <c r="L272">
        <v>12</v>
      </c>
      <c r="M272">
        <v>5</v>
      </c>
      <c r="N272">
        <v>200</v>
      </c>
      <c r="O272" t="s">
        <v>228</v>
      </c>
      <c r="P272">
        <v>320.12400000000002</v>
      </c>
    </row>
    <row r="273" spans="11:16" x14ac:dyDescent="0.3">
      <c r="K273">
        <v>270</v>
      </c>
      <c r="L273">
        <v>12</v>
      </c>
      <c r="M273">
        <v>6</v>
      </c>
      <c r="N273">
        <v>200</v>
      </c>
      <c r="O273" t="s">
        <v>229</v>
      </c>
      <c r="P273">
        <v>324.28399999999999</v>
      </c>
    </row>
    <row r="274" spans="11:16" x14ac:dyDescent="0.3">
      <c r="K274">
        <v>271</v>
      </c>
      <c r="L274">
        <v>12</v>
      </c>
      <c r="M274">
        <v>7</v>
      </c>
      <c r="N274">
        <v>700</v>
      </c>
      <c r="O274" t="s">
        <v>543</v>
      </c>
      <c r="P274">
        <v>600.65</v>
      </c>
    </row>
    <row r="275" spans="11:16" x14ac:dyDescent="0.3">
      <c r="K275">
        <v>272</v>
      </c>
      <c r="L275">
        <v>12</v>
      </c>
      <c r="M275">
        <v>8</v>
      </c>
      <c r="N275">
        <v>600</v>
      </c>
      <c r="O275" t="s">
        <v>567</v>
      </c>
      <c r="P275">
        <v>600.86800000000005</v>
      </c>
    </row>
    <row r="276" spans="11:16" x14ac:dyDescent="0.3">
      <c r="K276">
        <v>273</v>
      </c>
      <c r="L276">
        <v>12</v>
      </c>
      <c r="M276">
        <v>9</v>
      </c>
      <c r="N276">
        <v>600</v>
      </c>
      <c r="O276" t="s">
        <v>230</v>
      </c>
      <c r="P276">
        <v>585.49599999999998</v>
      </c>
    </row>
    <row r="277" spans="11:16" x14ac:dyDescent="0.3">
      <c r="K277">
        <v>274</v>
      </c>
      <c r="L277">
        <v>12</v>
      </c>
      <c r="M277">
        <v>10</v>
      </c>
      <c r="N277">
        <v>2000</v>
      </c>
      <c r="O277" t="s">
        <v>231</v>
      </c>
      <c r="P277">
        <v>582.49599999999998</v>
      </c>
    </row>
    <row r="278" spans="11:16" x14ac:dyDescent="0.3">
      <c r="K278">
        <v>275</v>
      </c>
      <c r="L278">
        <v>12</v>
      </c>
      <c r="M278">
        <v>11</v>
      </c>
      <c r="N278">
        <v>1400</v>
      </c>
      <c r="O278" t="s">
        <v>232</v>
      </c>
      <c r="P278">
        <v>522.07799999999997</v>
      </c>
    </row>
    <row r="279" spans="11:16" x14ac:dyDescent="0.3">
      <c r="K279">
        <v>276</v>
      </c>
      <c r="L279">
        <v>12</v>
      </c>
      <c r="M279">
        <v>12</v>
      </c>
      <c r="N279">
        <v>0</v>
      </c>
      <c r="O279" t="s">
        <v>23</v>
      </c>
      <c r="P279">
        <v>0</v>
      </c>
    </row>
    <row r="280" spans="11:16" x14ac:dyDescent="0.3">
      <c r="K280">
        <v>277</v>
      </c>
      <c r="L280">
        <v>12</v>
      </c>
      <c r="M280">
        <v>13</v>
      </c>
      <c r="N280">
        <v>1300</v>
      </c>
      <c r="O280" t="s">
        <v>233</v>
      </c>
      <c r="P280">
        <v>5.5860000000000003</v>
      </c>
    </row>
    <row r="281" spans="11:16" x14ac:dyDescent="0.3">
      <c r="K281">
        <v>278</v>
      </c>
      <c r="L281">
        <v>12</v>
      </c>
      <c r="M281">
        <v>14</v>
      </c>
      <c r="N281">
        <v>700</v>
      </c>
      <c r="O281" t="s">
        <v>568</v>
      </c>
      <c r="P281">
        <v>581.49900000000002</v>
      </c>
    </row>
    <row r="282" spans="11:16" x14ac:dyDescent="0.3">
      <c r="K282">
        <v>279</v>
      </c>
      <c r="L282">
        <v>12</v>
      </c>
      <c r="M282">
        <v>15</v>
      </c>
      <c r="N282">
        <v>700</v>
      </c>
      <c r="O282" t="s">
        <v>569</v>
      </c>
      <c r="P282">
        <v>589.72400000000005</v>
      </c>
    </row>
    <row r="283" spans="11:16" x14ac:dyDescent="0.3">
      <c r="K283">
        <v>280</v>
      </c>
      <c r="L283">
        <v>12</v>
      </c>
      <c r="M283">
        <v>16</v>
      </c>
      <c r="N283">
        <v>700</v>
      </c>
      <c r="O283" t="s">
        <v>234</v>
      </c>
      <c r="P283">
        <v>595.86800000000005</v>
      </c>
    </row>
    <row r="284" spans="11:16" x14ac:dyDescent="0.3">
      <c r="K284">
        <v>281</v>
      </c>
      <c r="L284">
        <v>12</v>
      </c>
      <c r="M284">
        <v>17</v>
      </c>
      <c r="N284">
        <v>600</v>
      </c>
      <c r="O284" t="s">
        <v>570</v>
      </c>
      <c r="P284">
        <v>594.846</v>
      </c>
    </row>
    <row r="285" spans="11:16" x14ac:dyDescent="0.3">
      <c r="K285">
        <v>282</v>
      </c>
      <c r="L285">
        <v>12</v>
      </c>
      <c r="M285">
        <v>18</v>
      </c>
      <c r="N285">
        <v>200</v>
      </c>
      <c r="O285" t="s">
        <v>544</v>
      </c>
      <c r="P285">
        <v>598.65</v>
      </c>
    </row>
    <row r="286" spans="11:16" x14ac:dyDescent="0.3">
      <c r="K286">
        <v>283</v>
      </c>
      <c r="L286">
        <v>12</v>
      </c>
      <c r="M286">
        <v>19</v>
      </c>
      <c r="N286">
        <v>300</v>
      </c>
      <c r="O286" t="s">
        <v>571</v>
      </c>
      <c r="P286">
        <v>592.82899999999995</v>
      </c>
    </row>
    <row r="287" spans="11:16" x14ac:dyDescent="0.3">
      <c r="K287">
        <v>284</v>
      </c>
      <c r="L287">
        <v>12</v>
      </c>
      <c r="M287">
        <v>20</v>
      </c>
      <c r="N287">
        <v>400</v>
      </c>
      <c r="O287" t="s">
        <v>235</v>
      </c>
      <c r="P287">
        <v>594.65</v>
      </c>
    </row>
    <row r="288" spans="11:16" x14ac:dyDescent="0.3">
      <c r="K288">
        <v>285</v>
      </c>
      <c r="L288">
        <v>12</v>
      </c>
      <c r="M288">
        <v>21</v>
      </c>
      <c r="N288">
        <v>300</v>
      </c>
      <c r="O288" t="s">
        <v>236</v>
      </c>
      <c r="P288">
        <v>587.49800000000005</v>
      </c>
    </row>
    <row r="289" spans="11:16" x14ac:dyDescent="0.3">
      <c r="K289">
        <v>286</v>
      </c>
      <c r="L289">
        <v>12</v>
      </c>
      <c r="M289">
        <v>22</v>
      </c>
      <c r="N289">
        <v>700</v>
      </c>
      <c r="O289" t="s">
        <v>237</v>
      </c>
      <c r="P289">
        <v>589.67700000000002</v>
      </c>
    </row>
    <row r="290" spans="11:16" x14ac:dyDescent="0.3">
      <c r="K290">
        <v>287</v>
      </c>
      <c r="L290">
        <v>12</v>
      </c>
      <c r="M290">
        <v>23</v>
      </c>
      <c r="N290">
        <v>700</v>
      </c>
      <c r="O290" t="s">
        <v>238</v>
      </c>
      <c r="P290">
        <v>583.39099999999996</v>
      </c>
    </row>
    <row r="291" spans="11:16" x14ac:dyDescent="0.3">
      <c r="K291">
        <v>288</v>
      </c>
      <c r="L291">
        <v>12</v>
      </c>
      <c r="M291">
        <v>24</v>
      </c>
      <c r="N291">
        <v>500</v>
      </c>
      <c r="O291" t="s">
        <v>239</v>
      </c>
      <c r="P291">
        <v>566.54499999999996</v>
      </c>
    </row>
    <row r="292" spans="11:16" x14ac:dyDescent="0.3">
      <c r="K292">
        <v>289</v>
      </c>
      <c r="L292">
        <v>13</v>
      </c>
      <c r="M292">
        <v>1</v>
      </c>
      <c r="N292">
        <v>500</v>
      </c>
      <c r="O292" t="s">
        <v>240</v>
      </c>
      <c r="P292">
        <v>11</v>
      </c>
    </row>
    <row r="293" spans="11:16" x14ac:dyDescent="0.3">
      <c r="K293">
        <v>290</v>
      </c>
      <c r="L293">
        <v>13</v>
      </c>
      <c r="M293">
        <v>2</v>
      </c>
      <c r="N293">
        <v>300</v>
      </c>
      <c r="O293" t="s">
        <v>241</v>
      </c>
      <c r="P293">
        <v>19.716000000000001</v>
      </c>
    </row>
    <row r="294" spans="11:16" x14ac:dyDescent="0.3">
      <c r="K294">
        <v>291</v>
      </c>
      <c r="L294">
        <v>13</v>
      </c>
      <c r="M294">
        <v>3</v>
      </c>
      <c r="N294">
        <v>100</v>
      </c>
      <c r="O294" t="s">
        <v>242</v>
      </c>
      <c r="P294">
        <v>7</v>
      </c>
    </row>
    <row r="295" spans="11:16" x14ac:dyDescent="0.3">
      <c r="K295">
        <v>292</v>
      </c>
      <c r="L295">
        <v>13</v>
      </c>
      <c r="M295">
        <v>4</v>
      </c>
      <c r="N295">
        <v>600</v>
      </c>
      <c r="O295" t="s">
        <v>243</v>
      </c>
      <c r="P295">
        <v>300.88799999999998</v>
      </c>
    </row>
    <row r="296" spans="11:16" x14ac:dyDescent="0.3">
      <c r="K296">
        <v>293</v>
      </c>
      <c r="L296">
        <v>13</v>
      </c>
      <c r="M296">
        <v>5</v>
      </c>
      <c r="N296">
        <v>200</v>
      </c>
      <c r="O296" t="s">
        <v>244</v>
      </c>
      <c r="P296">
        <v>323.12400000000002</v>
      </c>
    </row>
    <row r="297" spans="11:16" x14ac:dyDescent="0.3">
      <c r="K297">
        <v>294</v>
      </c>
      <c r="L297">
        <v>13</v>
      </c>
      <c r="M297">
        <v>6</v>
      </c>
      <c r="N297">
        <v>200</v>
      </c>
      <c r="O297" t="s">
        <v>245</v>
      </c>
      <c r="P297">
        <v>327.28399999999999</v>
      </c>
    </row>
    <row r="298" spans="11:16" x14ac:dyDescent="0.3">
      <c r="K298">
        <v>295</v>
      </c>
      <c r="L298">
        <v>13</v>
      </c>
      <c r="M298">
        <v>7</v>
      </c>
      <c r="N298">
        <v>400</v>
      </c>
      <c r="O298" t="s">
        <v>246</v>
      </c>
      <c r="P298">
        <v>595.06399999999996</v>
      </c>
    </row>
    <row r="299" spans="11:16" x14ac:dyDescent="0.3">
      <c r="K299">
        <v>296</v>
      </c>
      <c r="L299">
        <v>13</v>
      </c>
      <c r="M299">
        <v>8</v>
      </c>
      <c r="N299">
        <v>600</v>
      </c>
      <c r="O299" t="s">
        <v>247</v>
      </c>
      <c r="P299">
        <v>598.06399999999996</v>
      </c>
    </row>
    <row r="300" spans="11:16" x14ac:dyDescent="0.3">
      <c r="K300">
        <v>297</v>
      </c>
      <c r="L300">
        <v>13</v>
      </c>
      <c r="M300">
        <v>9</v>
      </c>
      <c r="N300">
        <v>600</v>
      </c>
      <c r="O300" t="s">
        <v>248</v>
      </c>
      <c r="P300">
        <v>588.49599999999998</v>
      </c>
    </row>
    <row r="301" spans="11:16" x14ac:dyDescent="0.3">
      <c r="K301">
        <v>298</v>
      </c>
      <c r="L301">
        <v>13</v>
      </c>
      <c r="M301">
        <v>10</v>
      </c>
      <c r="N301">
        <v>1900</v>
      </c>
      <c r="O301" t="s">
        <v>249</v>
      </c>
      <c r="P301">
        <v>585.49599999999998</v>
      </c>
    </row>
    <row r="302" spans="11:16" x14ac:dyDescent="0.3">
      <c r="K302">
        <v>299</v>
      </c>
      <c r="L302">
        <v>13</v>
      </c>
      <c r="M302">
        <v>11</v>
      </c>
      <c r="N302">
        <v>1000</v>
      </c>
      <c r="O302" t="s">
        <v>250</v>
      </c>
      <c r="P302">
        <v>525.07799999999997</v>
      </c>
    </row>
    <row r="303" spans="11:16" x14ac:dyDescent="0.3">
      <c r="K303">
        <v>300</v>
      </c>
      <c r="L303">
        <v>13</v>
      </c>
      <c r="M303">
        <v>12</v>
      </c>
      <c r="N303">
        <v>1300</v>
      </c>
      <c r="O303" t="s">
        <v>251</v>
      </c>
      <c r="P303">
        <v>3</v>
      </c>
    </row>
    <row r="304" spans="11:16" x14ac:dyDescent="0.3">
      <c r="K304">
        <v>301</v>
      </c>
      <c r="L304">
        <v>13</v>
      </c>
      <c r="M304">
        <v>13</v>
      </c>
      <c r="N304">
        <v>0</v>
      </c>
      <c r="O304" t="s">
        <v>23</v>
      </c>
      <c r="P304">
        <v>0</v>
      </c>
    </row>
    <row r="305" spans="11:16" x14ac:dyDescent="0.3">
      <c r="K305">
        <v>302</v>
      </c>
      <c r="L305">
        <v>13</v>
      </c>
      <c r="M305">
        <v>14</v>
      </c>
      <c r="N305">
        <v>600</v>
      </c>
      <c r="O305" t="s">
        <v>252</v>
      </c>
      <c r="P305">
        <v>581.80499999999995</v>
      </c>
    </row>
    <row r="306" spans="11:16" x14ac:dyDescent="0.3">
      <c r="K306">
        <v>303</v>
      </c>
      <c r="L306">
        <v>13</v>
      </c>
      <c r="M306">
        <v>15</v>
      </c>
      <c r="N306">
        <v>692.9644303</v>
      </c>
      <c r="O306" t="s">
        <v>253</v>
      </c>
      <c r="P306">
        <v>587.09100000000001</v>
      </c>
    </row>
    <row r="307" spans="11:16" x14ac:dyDescent="0.3">
      <c r="K307">
        <v>304</v>
      </c>
      <c r="L307">
        <v>13</v>
      </c>
      <c r="M307">
        <v>16</v>
      </c>
      <c r="N307">
        <v>600</v>
      </c>
      <c r="O307" t="s">
        <v>254</v>
      </c>
      <c r="P307">
        <v>594.21400000000006</v>
      </c>
    </row>
    <row r="308" spans="11:16" x14ac:dyDescent="0.3">
      <c r="K308">
        <v>305</v>
      </c>
      <c r="L308">
        <v>13</v>
      </c>
      <c r="M308">
        <v>17</v>
      </c>
      <c r="N308">
        <v>493.2401802</v>
      </c>
      <c r="O308" t="s">
        <v>255</v>
      </c>
      <c r="P308">
        <v>592.21400000000006</v>
      </c>
    </row>
    <row r="309" spans="11:16" x14ac:dyDescent="0.3">
      <c r="K309">
        <v>306</v>
      </c>
      <c r="L309">
        <v>13</v>
      </c>
      <c r="M309">
        <v>18</v>
      </c>
      <c r="N309">
        <v>100</v>
      </c>
      <c r="O309" t="s">
        <v>256</v>
      </c>
      <c r="P309">
        <v>593.06399999999996</v>
      </c>
    </row>
    <row r="310" spans="11:16" x14ac:dyDescent="0.3">
      <c r="K310">
        <v>307</v>
      </c>
      <c r="L310">
        <v>13</v>
      </c>
      <c r="M310">
        <v>19</v>
      </c>
      <c r="N310">
        <v>296.3972387</v>
      </c>
      <c r="O310" t="s">
        <v>257</v>
      </c>
      <c r="P310">
        <v>590.19600000000003</v>
      </c>
    </row>
    <row r="311" spans="11:16" x14ac:dyDescent="0.3">
      <c r="K311">
        <v>308</v>
      </c>
      <c r="L311">
        <v>13</v>
      </c>
      <c r="M311">
        <v>20</v>
      </c>
      <c r="N311">
        <v>600</v>
      </c>
      <c r="O311" t="s">
        <v>258</v>
      </c>
      <c r="P311">
        <v>589.06399999999996</v>
      </c>
    </row>
    <row r="312" spans="11:16" x14ac:dyDescent="0.3">
      <c r="K312">
        <v>309</v>
      </c>
      <c r="L312">
        <v>13</v>
      </c>
      <c r="M312">
        <v>21</v>
      </c>
      <c r="N312">
        <v>600</v>
      </c>
      <c r="O312" t="s">
        <v>259</v>
      </c>
      <c r="P312">
        <v>581.91200000000003</v>
      </c>
    </row>
    <row r="313" spans="11:16" x14ac:dyDescent="0.3">
      <c r="K313">
        <v>310</v>
      </c>
      <c r="L313">
        <v>13</v>
      </c>
      <c r="M313">
        <v>22</v>
      </c>
      <c r="N313">
        <v>1289.0682119999999</v>
      </c>
      <c r="O313" t="s">
        <v>260</v>
      </c>
      <c r="P313">
        <v>584.09100000000001</v>
      </c>
    </row>
    <row r="314" spans="11:16" x14ac:dyDescent="0.3">
      <c r="K314">
        <v>311</v>
      </c>
      <c r="L314">
        <v>13</v>
      </c>
      <c r="M314">
        <v>23</v>
      </c>
      <c r="N314">
        <v>614.81982679999999</v>
      </c>
      <c r="O314" t="s">
        <v>261</v>
      </c>
      <c r="P314">
        <v>577.80499999999995</v>
      </c>
    </row>
    <row r="315" spans="11:16" x14ac:dyDescent="0.3">
      <c r="K315">
        <v>312</v>
      </c>
      <c r="L315">
        <v>13</v>
      </c>
      <c r="M315">
        <v>24</v>
      </c>
      <c r="N315">
        <v>631.34536519999995</v>
      </c>
      <c r="O315" t="s">
        <v>262</v>
      </c>
      <c r="P315">
        <v>560.95899999999995</v>
      </c>
    </row>
    <row r="316" spans="11:16" x14ac:dyDescent="0.3">
      <c r="K316">
        <v>313</v>
      </c>
      <c r="L316">
        <v>14</v>
      </c>
      <c r="M316">
        <v>1</v>
      </c>
      <c r="N316">
        <v>300</v>
      </c>
      <c r="O316" t="s">
        <v>263</v>
      </c>
      <c r="P316">
        <v>18</v>
      </c>
    </row>
    <row r="317" spans="11:16" x14ac:dyDescent="0.3">
      <c r="K317">
        <v>314</v>
      </c>
      <c r="L317">
        <v>14</v>
      </c>
      <c r="M317">
        <v>2</v>
      </c>
      <c r="N317">
        <v>100</v>
      </c>
      <c r="O317" t="s">
        <v>572</v>
      </c>
      <c r="P317">
        <v>26.716000000000001</v>
      </c>
    </row>
    <row r="318" spans="11:16" x14ac:dyDescent="0.3">
      <c r="K318">
        <v>315</v>
      </c>
      <c r="L318">
        <v>14</v>
      </c>
      <c r="M318">
        <v>3</v>
      </c>
      <c r="N318">
        <v>100</v>
      </c>
      <c r="O318" t="s">
        <v>264</v>
      </c>
      <c r="P318">
        <v>14</v>
      </c>
    </row>
    <row r="319" spans="11:16" x14ac:dyDescent="0.3">
      <c r="K319">
        <v>316</v>
      </c>
      <c r="L319">
        <v>14</v>
      </c>
      <c r="M319">
        <v>4</v>
      </c>
      <c r="N319">
        <v>500</v>
      </c>
      <c r="O319" t="s">
        <v>265</v>
      </c>
      <c r="P319">
        <v>10</v>
      </c>
    </row>
    <row r="320" spans="11:16" x14ac:dyDescent="0.3">
      <c r="K320">
        <v>317</v>
      </c>
      <c r="L320">
        <v>14</v>
      </c>
      <c r="M320">
        <v>5</v>
      </c>
      <c r="N320">
        <v>100</v>
      </c>
      <c r="O320" t="s">
        <v>545</v>
      </c>
      <c r="P320">
        <v>22.225000000000001</v>
      </c>
    </row>
    <row r="321" spans="11:16" x14ac:dyDescent="0.3">
      <c r="K321">
        <v>318</v>
      </c>
      <c r="L321">
        <v>14</v>
      </c>
      <c r="M321">
        <v>6</v>
      </c>
      <c r="N321">
        <v>100</v>
      </c>
      <c r="O321" t="s">
        <v>546</v>
      </c>
      <c r="P321">
        <v>22.347999999999999</v>
      </c>
    </row>
    <row r="322" spans="11:16" x14ac:dyDescent="0.3">
      <c r="K322">
        <v>319</v>
      </c>
      <c r="L322">
        <v>14</v>
      </c>
      <c r="M322">
        <v>7</v>
      </c>
      <c r="N322">
        <v>200</v>
      </c>
      <c r="O322" t="s">
        <v>266</v>
      </c>
      <c r="P322">
        <v>20.347999999999999</v>
      </c>
    </row>
    <row r="323" spans="11:16" x14ac:dyDescent="0.3">
      <c r="K323">
        <v>320</v>
      </c>
      <c r="L323">
        <v>14</v>
      </c>
      <c r="M323">
        <v>8</v>
      </c>
      <c r="N323">
        <v>400</v>
      </c>
      <c r="O323" t="s">
        <v>267</v>
      </c>
      <c r="P323">
        <v>20.347999999999999</v>
      </c>
    </row>
    <row r="324" spans="11:16" x14ac:dyDescent="0.3">
      <c r="K324">
        <v>321</v>
      </c>
      <c r="L324">
        <v>14</v>
      </c>
      <c r="M324">
        <v>9</v>
      </c>
      <c r="N324">
        <v>600</v>
      </c>
      <c r="O324" t="s">
        <v>268</v>
      </c>
      <c r="P324">
        <v>17.225000000000001</v>
      </c>
    </row>
    <row r="325" spans="11:16" x14ac:dyDescent="0.3">
      <c r="K325">
        <v>322</v>
      </c>
      <c r="L325">
        <v>14</v>
      </c>
      <c r="M325">
        <v>10</v>
      </c>
      <c r="N325">
        <v>2100</v>
      </c>
      <c r="O325" t="s">
        <v>269</v>
      </c>
      <c r="P325">
        <v>14.225</v>
      </c>
    </row>
    <row r="326" spans="11:16" x14ac:dyDescent="0.3">
      <c r="K326">
        <v>323</v>
      </c>
      <c r="L326">
        <v>14</v>
      </c>
      <c r="M326">
        <v>11</v>
      </c>
      <c r="N326">
        <v>1600</v>
      </c>
      <c r="O326" t="s">
        <v>270</v>
      </c>
      <c r="P326">
        <v>4</v>
      </c>
    </row>
    <row r="327" spans="11:16" x14ac:dyDescent="0.3">
      <c r="K327">
        <v>324</v>
      </c>
      <c r="L327">
        <v>14</v>
      </c>
      <c r="M327">
        <v>12</v>
      </c>
      <c r="N327">
        <v>700</v>
      </c>
      <c r="O327" t="s">
        <v>271</v>
      </c>
      <c r="P327">
        <v>10</v>
      </c>
    </row>
    <row r="328" spans="11:16" x14ac:dyDescent="0.3">
      <c r="K328">
        <v>325</v>
      </c>
      <c r="L328">
        <v>14</v>
      </c>
      <c r="M328">
        <v>13</v>
      </c>
      <c r="N328">
        <v>600</v>
      </c>
      <c r="O328" t="s">
        <v>272</v>
      </c>
      <c r="P328">
        <v>10.000999999999999</v>
      </c>
    </row>
    <row r="329" spans="11:16" x14ac:dyDescent="0.3">
      <c r="K329">
        <v>326</v>
      </c>
      <c r="L329">
        <v>14</v>
      </c>
      <c r="M329">
        <v>14</v>
      </c>
      <c r="N329">
        <v>0</v>
      </c>
      <c r="O329" t="s">
        <v>23</v>
      </c>
      <c r="P329">
        <v>0</v>
      </c>
    </row>
    <row r="330" spans="11:16" x14ac:dyDescent="0.3">
      <c r="K330">
        <v>327</v>
      </c>
      <c r="L330">
        <v>14</v>
      </c>
      <c r="M330">
        <v>15</v>
      </c>
      <c r="N330">
        <v>1300</v>
      </c>
      <c r="O330" t="s">
        <v>273</v>
      </c>
      <c r="P330">
        <v>8.2249999999999996</v>
      </c>
    </row>
    <row r="331" spans="11:16" x14ac:dyDescent="0.3">
      <c r="K331">
        <v>328</v>
      </c>
      <c r="L331">
        <v>14</v>
      </c>
      <c r="M331">
        <v>16</v>
      </c>
      <c r="N331">
        <v>700</v>
      </c>
      <c r="O331" t="s">
        <v>274</v>
      </c>
      <c r="P331">
        <v>15.348000000000001</v>
      </c>
    </row>
    <row r="332" spans="11:16" x14ac:dyDescent="0.3">
      <c r="K332">
        <v>329</v>
      </c>
      <c r="L332">
        <v>14</v>
      </c>
      <c r="M332">
        <v>17</v>
      </c>
      <c r="N332">
        <v>700</v>
      </c>
      <c r="O332" t="s">
        <v>275</v>
      </c>
      <c r="P332">
        <v>13.348000000000001</v>
      </c>
    </row>
    <row r="333" spans="11:16" x14ac:dyDescent="0.3">
      <c r="K333">
        <v>330</v>
      </c>
      <c r="L333">
        <v>14</v>
      </c>
      <c r="M333">
        <v>18</v>
      </c>
      <c r="N333">
        <v>100</v>
      </c>
      <c r="O333" t="s">
        <v>276</v>
      </c>
      <c r="P333">
        <v>18.347999999999999</v>
      </c>
    </row>
    <row r="334" spans="11:16" x14ac:dyDescent="0.3">
      <c r="K334">
        <v>331</v>
      </c>
      <c r="L334">
        <v>14</v>
      </c>
      <c r="M334">
        <v>19</v>
      </c>
      <c r="N334">
        <v>300</v>
      </c>
      <c r="O334" t="s">
        <v>277</v>
      </c>
      <c r="P334">
        <v>11.33</v>
      </c>
    </row>
    <row r="335" spans="11:16" x14ac:dyDescent="0.3">
      <c r="K335">
        <v>332</v>
      </c>
      <c r="L335">
        <v>14</v>
      </c>
      <c r="M335">
        <v>20</v>
      </c>
      <c r="N335">
        <v>500</v>
      </c>
      <c r="O335" t="s">
        <v>573</v>
      </c>
      <c r="P335">
        <v>15.292999999999999</v>
      </c>
    </row>
    <row r="336" spans="11:16" x14ac:dyDescent="0.3">
      <c r="K336">
        <v>333</v>
      </c>
      <c r="L336">
        <v>14</v>
      </c>
      <c r="M336">
        <v>21</v>
      </c>
      <c r="N336">
        <v>400</v>
      </c>
      <c r="O336" t="s">
        <v>574</v>
      </c>
      <c r="P336">
        <v>12.287000000000001</v>
      </c>
    </row>
    <row r="337" spans="11:16" x14ac:dyDescent="0.3">
      <c r="K337">
        <v>334</v>
      </c>
      <c r="L337">
        <v>14</v>
      </c>
      <c r="M337">
        <v>22</v>
      </c>
      <c r="N337">
        <v>1200</v>
      </c>
      <c r="O337" t="s">
        <v>575</v>
      </c>
      <c r="P337">
        <v>10.287000000000001</v>
      </c>
    </row>
    <row r="338" spans="11:16" x14ac:dyDescent="0.3">
      <c r="K338">
        <v>335</v>
      </c>
      <c r="L338">
        <v>14</v>
      </c>
      <c r="M338">
        <v>23</v>
      </c>
      <c r="N338">
        <v>1100</v>
      </c>
      <c r="O338" t="s">
        <v>278</v>
      </c>
      <c r="P338">
        <v>4.0010000000000003</v>
      </c>
    </row>
    <row r="339" spans="11:16" x14ac:dyDescent="0.3">
      <c r="K339">
        <v>336</v>
      </c>
      <c r="L339">
        <v>14</v>
      </c>
      <c r="M339">
        <v>24</v>
      </c>
      <c r="N339">
        <v>400</v>
      </c>
      <c r="O339" t="s">
        <v>279</v>
      </c>
      <c r="P339">
        <v>6.0010000000000003</v>
      </c>
    </row>
    <row r="340" spans="11:16" x14ac:dyDescent="0.3">
      <c r="K340">
        <v>337</v>
      </c>
      <c r="L340">
        <v>15</v>
      </c>
      <c r="M340">
        <v>1</v>
      </c>
      <c r="N340">
        <v>499.95541559999998</v>
      </c>
      <c r="O340" t="s">
        <v>280</v>
      </c>
      <c r="P340">
        <v>23</v>
      </c>
    </row>
    <row r="341" spans="11:16" x14ac:dyDescent="0.3">
      <c r="K341">
        <v>338</v>
      </c>
      <c r="L341">
        <v>15</v>
      </c>
      <c r="M341">
        <v>2</v>
      </c>
      <c r="N341">
        <v>100</v>
      </c>
      <c r="O341" t="s">
        <v>281</v>
      </c>
      <c r="P341">
        <v>19.123000000000001</v>
      </c>
    </row>
    <row r="342" spans="11:16" x14ac:dyDescent="0.3">
      <c r="K342">
        <v>339</v>
      </c>
      <c r="L342">
        <v>15</v>
      </c>
      <c r="M342">
        <v>3</v>
      </c>
      <c r="N342">
        <v>99.999966069999999</v>
      </c>
      <c r="O342" t="s">
        <v>282</v>
      </c>
      <c r="P342">
        <v>19</v>
      </c>
    </row>
    <row r="343" spans="11:16" x14ac:dyDescent="0.3">
      <c r="K343">
        <v>340</v>
      </c>
      <c r="L343">
        <v>15</v>
      </c>
      <c r="M343">
        <v>4</v>
      </c>
      <c r="N343">
        <v>499.99999939999998</v>
      </c>
      <c r="O343" t="s">
        <v>283</v>
      </c>
      <c r="P343">
        <v>15</v>
      </c>
    </row>
    <row r="344" spans="11:16" x14ac:dyDescent="0.3">
      <c r="K344">
        <v>341</v>
      </c>
      <c r="L344">
        <v>15</v>
      </c>
      <c r="M344">
        <v>5</v>
      </c>
      <c r="N344">
        <v>200</v>
      </c>
      <c r="O344" t="s">
        <v>284</v>
      </c>
      <c r="P344">
        <v>14</v>
      </c>
    </row>
    <row r="345" spans="11:16" x14ac:dyDescent="0.3">
      <c r="K345">
        <v>342</v>
      </c>
      <c r="L345">
        <v>15</v>
      </c>
      <c r="M345">
        <v>6</v>
      </c>
      <c r="N345">
        <v>200</v>
      </c>
      <c r="O345" t="s">
        <v>285</v>
      </c>
      <c r="P345">
        <v>14.122999999999999</v>
      </c>
    </row>
    <row r="346" spans="11:16" x14ac:dyDescent="0.3">
      <c r="K346">
        <v>343</v>
      </c>
      <c r="L346">
        <v>15</v>
      </c>
      <c r="M346">
        <v>7</v>
      </c>
      <c r="N346">
        <v>500</v>
      </c>
      <c r="O346" t="s">
        <v>286</v>
      </c>
      <c r="P346">
        <v>12.122999999999999</v>
      </c>
    </row>
    <row r="347" spans="11:16" x14ac:dyDescent="0.3">
      <c r="K347">
        <v>344</v>
      </c>
      <c r="L347">
        <v>15</v>
      </c>
      <c r="M347">
        <v>8</v>
      </c>
      <c r="N347">
        <v>600</v>
      </c>
      <c r="O347" t="s">
        <v>287</v>
      </c>
      <c r="P347">
        <v>12.122999999999999</v>
      </c>
    </row>
    <row r="348" spans="11:16" x14ac:dyDescent="0.3">
      <c r="K348">
        <v>345</v>
      </c>
      <c r="L348">
        <v>15</v>
      </c>
      <c r="M348">
        <v>9</v>
      </c>
      <c r="N348">
        <v>1000</v>
      </c>
      <c r="O348" t="s">
        <v>288</v>
      </c>
      <c r="P348">
        <v>9</v>
      </c>
    </row>
    <row r="349" spans="11:16" x14ac:dyDescent="0.3">
      <c r="K349">
        <v>346</v>
      </c>
      <c r="L349">
        <v>15</v>
      </c>
      <c r="M349">
        <v>10</v>
      </c>
      <c r="N349">
        <v>4000</v>
      </c>
      <c r="O349" t="s">
        <v>289</v>
      </c>
      <c r="P349">
        <v>6</v>
      </c>
    </row>
    <row r="350" spans="11:16" x14ac:dyDescent="0.3">
      <c r="K350">
        <v>347</v>
      </c>
      <c r="L350">
        <v>15</v>
      </c>
      <c r="M350">
        <v>11</v>
      </c>
      <c r="N350">
        <v>1400</v>
      </c>
      <c r="O350" t="s">
        <v>290</v>
      </c>
      <c r="P350">
        <v>9</v>
      </c>
    </row>
    <row r="351" spans="11:16" x14ac:dyDescent="0.3">
      <c r="K351">
        <v>348</v>
      </c>
      <c r="L351">
        <v>15</v>
      </c>
      <c r="M351">
        <v>12</v>
      </c>
      <c r="N351">
        <v>700</v>
      </c>
      <c r="O351" t="s">
        <v>291</v>
      </c>
      <c r="P351">
        <v>15</v>
      </c>
    </row>
    <row r="352" spans="11:16" x14ac:dyDescent="0.3">
      <c r="K352">
        <v>349</v>
      </c>
      <c r="L352">
        <v>15</v>
      </c>
      <c r="M352">
        <v>13</v>
      </c>
      <c r="N352">
        <v>692.9644303</v>
      </c>
      <c r="O352" t="s">
        <v>292</v>
      </c>
      <c r="P352">
        <v>12</v>
      </c>
    </row>
    <row r="353" spans="11:16" x14ac:dyDescent="0.3">
      <c r="K353">
        <v>350</v>
      </c>
      <c r="L353">
        <v>15</v>
      </c>
      <c r="M353">
        <v>14</v>
      </c>
      <c r="N353">
        <v>1300</v>
      </c>
      <c r="O353" t="s">
        <v>293</v>
      </c>
      <c r="P353">
        <v>5</v>
      </c>
    </row>
    <row r="354" spans="11:16" x14ac:dyDescent="0.3">
      <c r="K354">
        <v>351</v>
      </c>
      <c r="L354">
        <v>15</v>
      </c>
      <c r="M354">
        <v>15</v>
      </c>
      <c r="N354">
        <v>0</v>
      </c>
      <c r="O354" t="s">
        <v>23</v>
      </c>
      <c r="P354">
        <v>0</v>
      </c>
    </row>
    <row r="355" spans="11:16" x14ac:dyDescent="0.3">
      <c r="K355">
        <v>352</v>
      </c>
      <c r="L355">
        <v>15</v>
      </c>
      <c r="M355">
        <v>16</v>
      </c>
      <c r="N355">
        <v>1199.9994999999999</v>
      </c>
      <c r="O355" t="s">
        <v>294</v>
      </c>
      <c r="P355">
        <v>7.1230000000000002</v>
      </c>
    </row>
    <row r="356" spans="11:16" x14ac:dyDescent="0.3">
      <c r="K356">
        <v>353</v>
      </c>
      <c r="L356">
        <v>15</v>
      </c>
      <c r="M356">
        <v>17</v>
      </c>
      <c r="N356">
        <v>1168.5391380000001</v>
      </c>
      <c r="O356" t="s">
        <v>295</v>
      </c>
      <c r="P356">
        <v>5.1230000000000002</v>
      </c>
    </row>
    <row r="357" spans="11:16" x14ac:dyDescent="0.3">
      <c r="K357">
        <v>354</v>
      </c>
      <c r="L357">
        <v>15</v>
      </c>
      <c r="M357">
        <v>18</v>
      </c>
      <c r="N357">
        <v>200</v>
      </c>
      <c r="O357" t="s">
        <v>296</v>
      </c>
      <c r="P357">
        <v>10.122999999999999</v>
      </c>
    </row>
    <row r="358" spans="11:16" x14ac:dyDescent="0.3">
      <c r="K358">
        <v>355</v>
      </c>
      <c r="L358">
        <v>15</v>
      </c>
      <c r="M358">
        <v>19</v>
      </c>
      <c r="N358">
        <v>639.19279940000001</v>
      </c>
      <c r="O358" t="s">
        <v>297</v>
      </c>
      <c r="P358">
        <v>3.105</v>
      </c>
    </row>
    <row r="359" spans="11:16" x14ac:dyDescent="0.3">
      <c r="K359">
        <v>356</v>
      </c>
      <c r="L359">
        <v>15</v>
      </c>
      <c r="M359">
        <v>20</v>
      </c>
      <c r="N359">
        <v>1100</v>
      </c>
      <c r="O359" t="s">
        <v>298</v>
      </c>
      <c r="P359">
        <v>7.1059999999999999</v>
      </c>
    </row>
    <row r="360" spans="11:16" x14ac:dyDescent="0.3">
      <c r="K360">
        <v>357</v>
      </c>
      <c r="L360">
        <v>15</v>
      </c>
      <c r="M360">
        <v>21</v>
      </c>
      <c r="N360">
        <v>800</v>
      </c>
      <c r="O360" t="s">
        <v>299</v>
      </c>
      <c r="P360">
        <v>5</v>
      </c>
    </row>
    <row r="361" spans="11:16" x14ac:dyDescent="0.3">
      <c r="K361">
        <v>358</v>
      </c>
      <c r="L361">
        <v>15</v>
      </c>
      <c r="M361">
        <v>22</v>
      </c>
      <c r="N361">
        <v>2077.3765979999998</v>
      </c>
      <c r="O361" t="s">
        <v>300</v>
      </c>
      <c r="P361">
        <v>3</v>
      </c>
    </row>
    <row r="362" spans="11:16" x14ac:dyDescent="0.3">
      <c r="K362">
        <v>359</v>
      </c>
      <c r="L362">
        <v>15</v>
      </c>
      <c r="M362">
        <v>23</v>
      </c>
      <c r="N362">
        <v>757.67939960000001</v>
      </c>
      <c r="O362" t="s">
        <v>301</v>
      </c>
      <c r="P362">
        <v>7</v>
      </c>
    </row>
    <row r="363" spans="11:16" x14ac:dyDescent="0.3">
      <c r="K363">
        <v>360</v>
      </c>
      <c r="L363">
        <v>15</v>
      </c>
      <c r="M363">
        <v>24</v>
      </c>
      <c r="N363">
        <v>396.83070320000002</v>
      </c>
      <c r="O363" t="s">
        <v>302</v>
      </c>
      <c r="P363">
        <v>8</v>
      </c>
    </row>
    <row r="364" spans="11:16" x14ac:dyDescent="0.3">
      <c r="K364">
        <v>361</v>
      </c>
      <c r="L364">
        <v>16</v>
      </c>
      <c r="M364">
        <v>1</v>
      </c>
      <c r="N364">
        <v>499.99469379999999</v>
      </c>
      <c r="O364" t="s">
        <v>303</v>
      </c>
      <c r="P364">
        <v>18</v>
      </c>
    </row>
    <row r="365" spans="11:16" x14ac:dyDescent="0.3">
      <c r="K365">
        <v>362</v>
      </c>
      <c r="L365">
        <v>16</v>
      </c>
      <c r="M365">
        <v>2</v>
      </c>
      <c r="N365">
        <v>400</v>
      </c>
      <c r="O365" t="s">
        <v>304</v>
      </c>
      <c r="P365">
        <v>12</v>
      </c>
    </row>
    <row r="366" spans="11:16" x14ac:dyDescent="0.3">
      <c r="K366">
        <v>363</v>
      </c>
      <c r="L366">
        <v>16</v>
      </c>
      <c r="M366">
        <v>3</v>
      </c>
      <c r="N366">
        <v>199.25955339999999</v>
      </c>
      <c r="O366" t="s">
        <v>305</v>
      </c>
      <c r="P366">
        <v>17</v>
      </c>
    </row>
    <row r="367" spans="11:16" x14ac:dyDescent="0.3">
      <c r="K367">
        <v>364</v>
      </c>
      <c r="L367">
        <v>16</v>
      </c>
      <c r="M367">
        <v>4</v>
      </c>
      <c r="N367">
        <v>799.98869079999997</v>
      </c>
      <c r="O367" t="s">
        <v>306</v>
      </c>
      <c r="P367">
        <v>13</v>
      </c>
    </row>
    <row r="368" spans="11:16" x14ac:dyDescent="0.3">
      <c r="K368">
        <v>365</v>
      </c>
      <c r="L368">
        <v>16</v>
      </c>
      <c r="M368">
        <v>5</v>
      </c>
      <c r="N368">
        <v>500</v>
      </c>
      <c r="O368" t="s">
        <v>307</v>
      </c>
      <c r="P368">
        <v>11</v>
      </c>
    </row>
    <row r="369" spans="11:16" x14ac:dyDescent="0.3">
      <c r="K369">
        <v>366</v>
      </c>
      <c r="L369">
        <v>16</v>
      </c>
      <c r="M369">
        <v>6</v>
      </c>
      <c r="N369">
        <v>900</v>
      </c>
      <c r="O369" t="s">
        <v>308</v>
      </c>
      <c r="P369">
        <v>7</v>
      </c>
    </row>
    <row r="370" spans="11:16" x14ac:dyDescent="0.3">
      <c r="K370">
        <v>367</v>
      </c>
      <c r="L370">
        <v>16</v>
      </c>
      <c r="M370">
        <v>7</v>
      </c>
      <c r="N370">
        <v>1090.6365510000001</v>
      </c>
      <c r="O370" t="s">
        <v>309</v>
      </c>
      <c r="P370">
        <v>5</v>
      </c>
    </row>
    <row r="371" spans="11:16" x14ac:dyDescent="0.3">
      <c r="K371">
        <v>368</v>
      </c>
      <c r="L371">
        <v>16</v>
      </c>
      <c r="M371">
        <v>8</v>
      </c>
      <c r="N371">
        <v>2199.9918830000001</v>
      </c>
      <c r="O371" t="s">
        <v>310</v>
      </c>
      <c r="P371">
        <v>5</v>
      </c>
    </row>
    <row r="372" spans="11:16" x14ac:dyDescent="0.3">
      <c r="K372">
        <v>369</v>
      </c>
      <c r="L372">
        <v>16</v>
      </c>
      <c r="M372">
        <v>9</v>
      </c>
      <c r="N372">
        <v>1400</v>
      </c>
      <c r="O372" t="s">
        <v>311</v>
      </c>
      <c r="P372">
        <v>7</v>
      </c>
    </row>
    <row r="373" spans="11:16" x14ac:dyDescent="0.3">
      <c r="K373">
        <v>370</v>
      </c>
      <c r="L373">
        <v>16</v>
      </c>
      <c r="M373">
        <v>10</v>
      </c>
      <c r="N373">
        <v>3472.3994910000001</v>
      </c>
      <c r="O373" t="s">
        <v>312</v>
      </c>
      <c r="P373">
        <v>4</v>
      </c>
    </row>
    <row r="374" spans="11:16" x14ac:dyDescent="0.3">
      <c r="K374">
        <v>371</v>
      </c>
      <c r="L374">
        <v>16</v>
      </c>
      <c r="M374">
        <v>11</v>
      </c>
      <c r="N374">
        <v>1.254931172</v>
      </c>
      <c r="O374" t="s">
        <v>313</v>
      </c>
      <c r="P374">
        <v>9</v>
      </c>
    </row>
    <row r="375" spans="11:16" x14ac:dyDescent="0.3">
      <c r="K375">
        <v>372</v>
      </c>
      <c r="L375">
        <v>16</v>
      </c>
      <c r="M375">
        <v>12</v>
      </c>
      <c r="N375">
        <v>700</v>
      </c>
      <c r="O375" t="s">
        <v>314</v>
      </c>
      <c r="P375">
        <v>15</v>
      </c>
    </row>
    <row r="376" spans="11:16" x14ac:dyDescent="0.3">
      <c r="K376">
        <v>373</v>
      </c>
      <c r="L376">
        <v>16</v>
      </c>
      <c r="M376">
        <v>13</v>
      </c>
      <c r="N376">
        <v>600</v>
      </c>
      <c r="O376" t="s">
        <v>547</v>
      </c>
      <c r="P376">
        <v>19</v>
      </c>
    </row>
    <row r="377" spans="11:16" x14ac:dyDescent="0.3">
      <c r="K377">
        <v>374</v>
      </c>
      <c r="L377">
        <v>16</v>
      </c>
      <c r="M377">
        <v>14</v>
      </c>
      <c r="N377">
        <v>700</v>
      </c>
      <c r="O377" t="s">
        <v>315</v>
      </c>
      <c r="P377">
        <v>12</v>
      </c>
    </row>
    <row r="378" spans="11:16" x14ac:dyDescent="0.3">
      <c r="K378">
        <v>375</v>
      </c>
      <c r="L378">
        <v>16</v>
      </c>
      <c r="M378">
        <v>15</v>
      </c>
      <c r="N378">
        <v>1199.9994999999999</v>
      </c>
      <c r="O378" t="s">
        <v>316</v>
      </c>
      <c r="P378">
        <v>7</v>
      </c>
    </row>
    <row r="379" spans="11:16" x14ac:dyDescent="0.3">
      <c r="K379">
        <v>376</v>
      </c>
      <c r="L379">
        <v>16</v>
      </c>
      <c r="M379">
        <v>16</v>
      </c>
      <c r="N379">
        <v>0</v>
      </c>
      <c r="O379" t="s">
        <v>23</v>
      </c>
      <c r="P379">
        <v>0</v>
      </c>
    </row>
    <row r="380" spans="11:16" x14ac:dyDescent="0.3">
      <c r="K380">
        <v>377</v>
      </c>
      <c r="L380">
        <v>16</v>
      </c>
      <c r="M380">
        <v>17</v>
      </c>
      <c r="N380">
        <v>2799.9999990000001</v>
      </c>
      <c r="O380" t="s">
        <v>317</v>
      </c>
      <c r="P380">
        <v>2</v>
      </c>
    </row>
    <row r="381" spans="11:16" x14ac:dyDescent="0.3">
      <c r="K381">
        <v>378</v>
      </c>
      <c r="L381">
        <v>16</v>
      </c>
      <c r="M381">
        <v>18</v>
      </c>
      <c r="N381">
        <v>399.49550010000002</v>
      </c>
      <c r="O381" t="s">
        <v>318</v>
      </c>
      <c r="P381">
        <v>3</v>
      </c>
    </row>
    <row r="382" spans="11:16" x14ac:dyDescent="0.3">
      <c r="K382">
        <v>379</v>
      </c>
      <c r="L382">
        <v>16</v>
      </c>
      <c r="M382">
        <v>19</v>
      </c>
      <c r="N382">
        <v>1299.999992</v>
      </c>
      <c r="O382" t="s">
        <v>319</v>
      </c>
      <c r="P382">
        <v>4</v>
      </c>
    </row>
    <row r="383" spans="11:16" x14ac:dyDescent="0.3">
      <c r="K383">
        <v>380</v>
      </c>
      <c r="L383">
        <v>16</v>
      </c>
      <c r="M383">
        <v>20</v>
      </c>
      <c r="N383">
        <v>1600</v>
      </c>
      <c r="O383" t="s">
        <v>320</v>
      </c>
      <c r="P383">
        <v>7</v>
      </c>
    </row>
    <row r="384" spans="11:16" x14ac:dyDescent="0.3">
      <c r="K384">
        <v>381</v>
      </c>
      <c r="L384">
        <v>16</v>
      </c>
      <c r="M384">
        <v>21</v>
      </c>
      <c r="N384">
        <v>600</v>
      </c>
      <c r="O384" t="s">
        <v>321</v>
      </c>
      <c r="P384">
        <v>12</v>
      </c>
    </row>
    <row r="385" spans="11:16" x14ac:dyDescent="0.3">
      <c r="K385">
        <v>382</v>
      </c>
      <c r="L385">
        <v>16</v>
      </c>
      <c r="M385">
        <v>22</v>
      </c>
      <c r="N385">
        <v>1199.9673849999999</v>
      </c>
      <c r="O385" t="s">
        <v>322</v>
      </c>
      <c r="P385">
        <v>10</v>
      </c>
    </row>
    <row r="386" spans="11:16" x14ac:dyDescent="0.3">
      <c r="K386">
        <v>383</v>
      </c>
      <c r="L386">
        <v>16</v>
      </c>
      <c r="M386">
        <v>23</v>
      </c>
      <c r="N386">
        <v>496.45308230000001</v>
      </c>
      <c r="O386" t="s">
        <v>323</v>
      </c>
      <c r="P386">
        <v>14</v>
      </c>
    </row>
    <row r="387" spans="11:16" x14ac:dyDescent="0.3">
      <c r="K387">
        <v>384</v>
      </c>
      <c r="L387">
        <v>16</v>
      </c>
      <c r="M387">
        <v>24</v>
      </c>
      <c r="N387">
        <v>300</v>
      </c>
      <c r="O387" t="s">
        <v>324</v>
      </c>
      <c r="P387">
        <v>15</v>
      </c>
    </row>
    <row r="388" spans="11:16" x14ac:dyDescent="0.3">
      <c r="K388">
        <v>385</v>
      </c>
      <c r="L388">
        <v>17</v>
      </c>
      <c r="M388">
        <v>1</v>
      </c>
      <c r="N388">
        <v>399.9312362</v>
      </c>
      <c r="O388" t="s">
        <v>325</v>
      </c>
      <c r="P388">
        <v>20</v>
      </c>
    </row>
    <row r="389" spans="11:16" x14ac:dyDescent="0.3">
      <c r="K389">
        <v>386</v>
      </c>
      <c r="L389">
        <v>17</v>
      </c>
      <c r="M389">
        <v>2</v>
      </c>
      <c r="N389">
        <v>200</v>
      </c>
      <c r="O389" t="s">
        <v>326</v>
      </c>
      <c r="P389">
        <v>14</v>
      </c>
    </row>
    <row r="390" spans="11:16" x14ac:dyDescent="0.3">
      <c r="K390">
        <v>387</v>
      </c>
      <c r="L390">
        <v>17</v>
      </c>
      <c r="M390">
        <v>3</v>
      </c>
      <c r="N390">
        <v>94.321381919999993</v>
      </c>
      <c r="O390" t="s">
        <v>327</v>
      </c>
      <c r="P390">
        <v>19</v>
      </c>
    </row>
    <row r="391" spans="11:16" x14ac:dyDescent="0.3">
      <c r="K391">
        <v>388</v>
      </c>
      <c r="L391">
        <v>17</v>
      </c>
      <c r="M391">
        <v>4</v>
      </c>
      <c r="N391">
        <v>499.88550809999998</v>
      </c>
      <c r="O391" t="s">
        <v>328</v>
      </c>
      <c r="P391">
        <v>15</v>
      </c>
    </row>
    <row r="392" spans="11:16" x14ac:dyDescent="0.3">
      <c r="K392">
        <v>389</v>
      </c>
      <c r="L392">
        <v>17</v>
      </c>
      <c r="M392">
        <v>5</v>
      </c>
      <c r="N392">
        <v>200</v>
      </c>
      <c r="O392" t="s">
        <v>329</v>
      </c>
      <c r="P392">
        <v>13</v>
      </c>
    </row>
    <row r="393" spans="11:16" x14ac:dyDescent="0.3">
      <c r="K393">
        <v>390</v>
      </c>
      <c r="L393">
        <v>17</v>
      </c>
      <c r="M393">
        <v>6</v>
      </c>
      <c r="N393">
        <v>500</v>
      </c>
      <c r="O393" t="s">
        <v>330</v>
      </c>
      <c r="P393">
        <v>9</v>
      </c>
    </row>
    <row r="394" spans="11:16" x14ac:dyDescent="0.3">
      <c r="K394">
        <v>391</v>
      </c>
      <c r="L394">
        <v>17</v>
      </c>
      <c r="M394">
        <v>7</v>
      </c>
      <c r="N394">
        <v>1000</v>
      </c>
      <c r="O394" t="s">
        <v>331</v>
      </c>
      <c r="P394">
        <v>7</v>
      </c>
    </row>
    <row r="395" spans="11:16" x14ac:dyDescent="0.3">
      <c r="K395">
        <v>392</v>
      </c>
      <c r="L395">
        <v>17</v>
      </c>
      <c r="M395">
        <v>8</v>
      </c>
      <c r="N395">
        <v>1400</v>
      </c>
      <c r="O395" t="s">
        <v>332</v>
      </c>
      <c r="P395">
        <v>7</v>
      </c>
    </row>
    <row r="396" spans="11:16" x14ac:dyDescent="0.3">
      <c r="K396">
        <v>393</v>
      </c>
      <c r="L396">
        <v>17</v>
      </c>
      <c r="M396">
        <v>9</v>
      </c>
      <c r="N396">
        <v>900</v>
      </c>
      <c r="O396" t="s">
        <v>333</v>
      </c>
      <c r="P396">
        <v>9</v>
      </c>
    </row>
    <row r="397" spans="11:16" x14ac:dyDescent="0.3">
      <c r="K397">
        <v>394</v>
      </c>
      <c r="L397">
        <v>17</v>
      </c>
      <c r="M397">
        <v>10</v>
      </c>
      <c r="N397">
        <v>3899.3500199999999</v>
      </c>
      <c r="O397" t="s">
        <v>334</v>
      </c>
      <c r="P397">
        <v>6</v>
      </c>
    </row>
    <row r="398" spans="11:16" x14ac:dyDescent="0.3">
      <c r="K398">
        <v>395</v>
      </c>
      <c r="L398">
        <v>17</v>
      </c>
      <c r="M398">
        <v>11</v>
      </c>
      <c r="N398">
        <v>589.90974510000001</v>
      </c>
      <c r="O398" t="s">
        <v>335</v>
      </c>
      <c r="P398">
        <v>11</v>
      </c>
    </row>
    <row r="399" spans="11:16" x14ac:dyDescent="0.3">
      <c r="K399">
        <v>396</v>
      </c>
      <c r="L399">
        <v>17</v>
      </c>
      <c r="M399">
        <v>12</v>
      </c>
      <c r="N399">
        <v>600</v>
      </c>
      <c r="O399" t="s">
        <v>336</v>
      </c>
      <c r="P399">
        <v>17</v>
      </c>
    </row>
    <row r="400" spans="11:16" x14ac:dyDescent="0.3">
      <c r="K400">
        <v>397</v>
      </c>
      <c r="L400">
        <v>17</v>
      </c>
      <c r="M400">
        <v>13</v>
      </c>
      <c r="N400">
        <v>493.2401802</v>
      </c>
      <c r="O400" t="s">
        <v>337</v>
      </c>
      <c r="P400">
        <v>17</v>
      </c>
    </row>
    <row r="401" spans="11:16" x14ac:dyDescent="0.3">
      <c r="K401">
        <v>398</v>
      </c>
      <c r="L401">
        <v>17</v>
      </c>
      <c r="M401">
        <v>14</v>
      </c>
      <c r="N401">
        <v>700</v>
      </c>
      <c r="O401" t="s">
        <v>338</v>
      </c>
      <c r="P401">
        <v>10</v>
      </c>
    </row>
    <row r="402" spans="11:16" x14ac:dyDescent="0.3">
      <c r="K402">
        <v>399</v>
      </c>
      <c r="L402">
        <v>17</v>
      </c>
      <c r="M402">
        <v>15</v>
      </c>
      <c r="N402">
        <v>1168.5391380000001</v>
      </c>
      <c r="O402" t="s">
        <v>339</v>
      </c>
      <c r="P402">
        <v>5</v>
      </c>
    </row>
    <row r="403" spans="11:16" x14ac:dyDescent="0.3">
      <c r="K403">
        <v>400</v>
      </c>
      <c r="L403">
        <v>17</v>
      </c>
      <c r="M403">
        <v>16</v>
      </c>
      <c r="N403">
        <v>2799.9999990000001</v>
      </c>
      <c r="O403" t="s">
        <v>340</v>
      </c>
      <c r="P403">
        <v>2</v>
      </c>
    </row>
    <row r="404" spans="11:16" x14ac:dyDescent="0.3">
      <c r="K404">
        <v>401</v>
      </c>
      <c r="L404">
        <v>17</v>
      </c>
      <c r="M404">
        <v>17</v>
      </c>
      <c r="N404">
        <v>0</v>
      </c>
      <c r="O404" t="s">
        <v>23</v>
      </c>
      <c r="P404">
        <v>0</v>
      </c>
    </row>
    <row r="405" spans="11:16" x14ac:dyDescent="0.3">
      <c r="K405">
        <v>402</v>
      </c>
      <c r="L405">
        <v>17</v>
      </c>
      <c r="M405">
        <v>18</v>
      </c>
      <c r="N405">
        <v>600</v>
      </c>
      <c r="O405" t="s">
        <v>341</v>
      </c>
      <c r="P405">
        <v>5</v>
      </c>
    </row>
    <row r="406" spans="11:16" x14ac:dyDescent="0.3">
      <c r="K406">
        <v>403</v>
      </c>
      <c r="L406">
        <v>17</v>
      </c>
      <c r="M406">
        <v>19</v>
      </c>
      <c r="N406">
        <v>1374.3729069999999</v>
      </c>
      <c r="O406" t="s">
        <v>342</v>
      </c>
      <c r="P406">
        <v>2</v>
      </c>
    </row>
    <row r="407" spans="11:16" x14ac:dyDescent="0.3">
      <c r="K407">
        <v>404</v>
      </c>
      <c r="L407">
        <v>17</v>
      </c>
      <c r="M407">
        <v>20</v>
      </c>
      <c r="N407">
        <v>1700</v>
      </c>
      <c r="O407" t="s">
        <v>343</v>
      </c>
      <c r="P407">
        <v>6</v>
      </c>
    </row>
    <row r="408" spans="11:16" x14ac:dyDescent="0.3">
      <c r="K408">
        <v>405</v>
      </c>
      <c r="L408">
        <v>17</v>
      </c>
      <c r="M408">
        <v>21</v>
      </c>
      <c r="N408">
        <v>600</v>
      </c>
      <c r="O408" t="s">
        <v>344</v>
      </c>
      <c r="P408">
        <v>10</v>
      </c>
    </row>
    <row r="409" spans="11:16" x14ac:dyDescent="0.3">
      <c r="K409">
        <v>406</v>
      </c>
      <c r="L409">
        <v>17</v>
      </c>
      <c r="M409">
        <v>22</v>
      </c>
      <c r="N409">
        <v>1269.038182</v>
      </c>
      <c r="O409" t="s">
        <v>345</v>
      </c>
      <c r="P409">
        <v>8</v>
      </c>
    </row>
    <row r="410" spans="11:16" x14ac:dyDescent="0.3">
      <c r="K410">
        <v>407</v>
      </c>
      <c r="L410">
        <v>17</v>
      </c>
      <c r="M410">
        <v>23</v>
      </c>
      <c r="N410">
        <v>418.9500903</v>
      </c>
      <c r="O410" t="s">
        <v>346</v>
      </c>
      <c r="P410">
        <v>12</v>
      </c>
    </row>
    <row r="411" spans="11:16" x14ac:dyDescent="0.3">
      <c r="K411">
        <v>408</v>
      </c>
      <c r="L411">
        <v>17</v>
      </c>
      <c r="M411">
        <v>24</v>
      </c>
      <c r="N411">
        <v>296.8002922</v>
      </c>
      <c r="O411" t="s">
        <v>347</v>
      </c>
      <c r="P411">
        <v>13</v>
      </c>
    </row>
    <row r="412" spans="11:16" x14ac:dyDescent="0.3">
      <c r="K412">
        <v>409</v>
      </c>
      <c r="L412">
        <v>18</v>
      </c>
      <c r="M412">
        <v>1</v>
      </c>
      <c r="N412">
        <v>100</v>
      </c>
      <c r="O412" t="s">
        <v>348</v>
      </c>
      <c r="P412">
        <v>18</v>
      </c>
    </row>
    <row r="413" spans="11:16" x14ac:dyDescent="0.3">
      <c r="K413">
        <v>410</v>
      </c>
      <c r="L413">
        <v>18</v>
      </c>
      <c r="M413">
        <v>2</v>
      </c>
      <c r="N413">
        <v>0</v>
      </c>
      <c r="O413" t="s">
        <v>349</v>
      </c>
      <c r="P413">
        <v>12</v>
      </c>
    </row>
    <row r="414" spans="11:16" x14ac:dyDescent="0.3">
      <c r="K414">
        <v>411</v>
      </c>
      <c r="L414">
        <v>18</v>
      </c>
      <c r="M414">
        <v>3</v>
      </c>
      <c r="N414">
        <v>0</v>
      </c>
      <c r="O414" t="s">
        <v>350</v>
      </c>
      <c r="P414">
        <v>17</v>
      </c>
    </row>
    <row r="415" spans="11:16" x14ac:dyDescent="0.3">
      <c r="K415">
        <v>412</v>
      </c>
      <c r="L415">
        <v>18</v>
      </c>
      <c r="M415">
        <v>4</v>
      </c>
      <c r="N415">
        <v>100</v>
      </c>
      <c r="O415" t="s">
        <v>351</v>
      </c>
      <c r="P415">
        <v>13</v>
      </c>
    </row>
    <row r="416" spans="11:16" x14ac:dyDescent="0.3">
      <c r="K416">
        <v>413</v>
      </c>
      <c r="L416">
        <v>18</v>
      </c>
      <c r="M416">
        <v>5</v>
      </c>
      <c r="N416">
        <v>0</v>
      </c>
      <c r="O416" t="s">
        <v>352</v>
      </c>
      <c r="P416">
        <v>11</v>
      </c>
    </row>
    <row r="417" spans="11:16" x14ac:dyDescent="0.3">
      <c r="K417">
        <v>414</v>
      </c>
      <c r="L417">
        <v>18</v>
      </c>
      <c r="M417">
        <v>6</v>
      </c>
      <c r="N417">
        <v>100</v>
      </c>
      <c r="O417" t="s">
        <v>353</v>
      </c>
      <c r="P417">
        <v>7</v>
      </c>
    </row>
    <row r="418" spans="11:16" x14ac:dyDescent="0.3">
      <c r="K418">
        <v>415</v>
      </c>
      <c r="L418">
        <v>18</v>
      </c>
      <c r="M418">
        <v>7</v>
      </c>
      <c r="N418">
        <v>161.69093029999999</v>
      </c>
      <c r="O418" t="s">
        <v>354</v>
      </c>
      <c r="P418">
        <v>2</v>
      </c>
    </row>
    <row r="419" spans="11:16" x14ac:dyDescent="0.3">
      <c r="K419">
        <v>416</v>
      </c>
      <c r="L419">
        <v>18</v>
      </c>
      <c r="M419">
        <v>8</v>
      </c>
      <c r="N419">
        <v>233.70783230000001</v>
      </c>
      <c r="O419" t="s">
        <v>355</v>
      </c>
      <c r="P419">
        <v>5</v>
      </c>
    </row>
    <row r="420" spans="11:16" x14ac:dyDescent="0.3">
      <c r="K420">
        <v>417</v>
      </c>
      <c r="L420">
        <v>18</v>
      </c>
      <c r="M420">
        <v>9</v>
      </c>
      <c r="N420">
        <v>199.99999940000001</v>
      </c>
      <c r="O420" t="s">
        <v>356</v>
      </c>
      <c r="P420">
        <v>10</v>
      </c>
    </row>
    <row r="421" spans="11:16" x14ac:dyDescent="0.3">
      <c r="K421">
        <v>418</v>
      </c>
      <c r="L421">
        <v>18</v>
      </c>
      <c r="M421">
        <v>10</v>
      </c>
      <c r="N421">
        <v>530.37574729999994</v>
      </c>
      <c r="O421" t="s">
        <v>357</v>
      </c>
      <c r="P421">
        <v>7</v>
      </c>
    </row>
    <row r="422" spans="11:16" x14ac:dyDescent="0.3">
      <c r="K422">
        <v>419</v>
      </c>
      <c r="L422">
        <v>18</v>
      </c>
      <c r="M422">
        <v>11</v>
      </c>
      <c r="N422">
        <v>0.149765919</v>
      </c>
      <c r="O422" t="s">
        <v>358</v>
      </c>
      <c r="P422">
        <v>12</v>
      </c>
    </row>
    <row r="423" spans="11:16" x14ac:dyDescent="0.3">
      <c r="K423">
        <v>420</v>
      </c>
      <c r="L423">
        <v>18</v>
      </c>
      <c r="M423">
        <v>12</v>
      </c>
      <c r="N423">
        <v>200</v>
      </c>
      <c r="O423" t="s">
        <v>359</v>
      </c>
      <c r="P423">
        <v>18</v>
      </c>
    </row>
    <row r="424" spans="11:16" x14ac:dyDescent="0.3">
      <c r="K424">
        <v>421</v>
      </c>
      <c r="L424">
        <v>18</v>
      </c>
      <c r="M424">
        <v>13</v>
      </c>
      <c r="N424">
        <v>100</v>
      </c>
      <c r="O424" t="s">
        <v>360</v>
      </c>
      <c r="P424">
        <v>17</v>
      </c>
    </row>
    <row r="425" spans="11:16" x14ac:dyDescent="0.3">
      <c r="K425">
        <v>422</v>
      </c>
      <c r="L425">
        <v>18</v>
      </c>
      <c r="M425">
        <v>14</v>
      </c>
      <c r="N425">
        <v>100</v>
      </c>
      <c r="O425" t="s">
        <v>361</v>
      </c>
      <c r="P425">
        <v>15</v>
      </c>
    </row>
    <row r="426" spans="11:16" x14ac:dyDescent="0.3">
      <c r="K426">
        <v>423</v>
      </c>
      <c r="L426">
        <v>18</v>
      </c>
      <c r="M426">
        <v>15</v>
      </c>
      <c r="N426">
        <v>200</v>
      </c>
      <c r="O426" t="s">
        <v>362</v>
      </c>
      <c r="P426">
        <v>10</v>
      </c>
    </row>
    <row r="427" spans="11:16" x14ac:dyDescent="0.3">
      <c r="K427">
        <v>424</v>
      </c>
      <c r="L427">
        <v>18</v>
      </c>
      <c r="M427">
        <v>16</v>
      </c>
      <c r="N427">
        <v>399.49550010000002</v>
      </c>
      <c r="O427" t="s">
        <v>363</v>
      </c>
      <c r="P427">
        <v>3</v>
      </c>
    </row>
    <row r="428" spans="11:16" x14ac:dyDescent="0.3">
      <c r="K428">
        <v>425</v>
      </c>
      <c r="L428">
        <v>18</v>
      </c>
      <c r="M428">
        <v>17</v>
      </c>
      <c r="N428">
        <v>600</v>
      </c>
      <c r="O428" t="s">
        <v>364</v>
      </c>
      <c r="P428">
        <v>5</v>
      </c>
    </row>
    <row r="429" spans="11:16" x14ac:dyDescent="0.3">
      <c r="K429">
        <v>426</v>
      </c>
      <c r="L429">
        <v>18</v>
      </c>
      <c r="M429">
        <v>18</v>
      </c>
      <c r="N429">
        <v>0</v>
      </c>
      <c r="O429" t="s">
        <v>23</v>
      </c>
      <c r="P429">
        <v>0</v>
      </c>
    </row>
    <row r="430" spans="11:16" x14ac:dyDescent="0.3">
      <c r="K430">
        <v>427</v>
      </c>
      <c r="L430">
        <v>18</v>
      </c>
      <c r="M430">
        <v>19</v>
      </c>
      <c r="N430">
        <v>300</v>
      </c>
      <c r="O430" t="s">
        <v>365</v>
      </c>
      <c r="P430">
        <v>7</v>
      </c>
    </row>
    <row r="431" spans="11:16" x14ac:dyDescent="0.3">
      <c r="K431">
        <v>428</v>
      </c>
      <c r="L431">
        <v>18</v>
      </c>
      <c r="M431">
        <v>20</v>
      </c>
      <c r="N431">
        <v>400</v>
      </c>
      <c r="O431" t="s">
        <v>366</v>
      </c>
      <c r="P431">
        <v>4</v>
      </c>
    </row>
    <row r="432" spans="11:16" x14ac:dyDescent="0.3">
      <c r="K432">
        <v>429</v>
      </c>
      <c r="L432">
        <v>18</v>
      </c>
      <c r="M432">
        <v>21</v>
      </c>
      <c r="N432">
        <v>100</v>
      </c>
      <c r="O432" t="s">
        <v>367</v>
      </c>
      <c r="P432">
        <v>10</v>
      </c>
    </row>
    <row r="433" spans="11:16" x14ac:dyDescent="0.3">
      <c r="K433">
        <v>430</v>
      </c>
      <c r="L433">
        <v>18</v>
      </c>
      <c r="M433">
        <v>22</v>
      </c>
      <c r="N433">
        <v>300</v>
      </c>
      <c r="O433" t="s">
        <v>368</v>
      </c>
      <c r="P433">
        <v>9</v>
      </c>
    </row>
    <row r="434" spans="11:16" x14ac:dyDescent="0.3">
      <c r="K434">
        <v>431</v>
      </c>
      <c r="L434">
        <v>18</v>
      </c>
      <c r="M434">
        <v>23</v>
      </c>
      <c r="N434">
        <v>100</v>
      </c>
      <c r="O434" t="s">
        <v>369</v>
      </c>
      <c r="P434">
        <v>13</v>
      </c>
    </row>
    <row r="435" spans="11:16" x14ac:dyDescent="0.3">
      <c r="K435">
        <v>432</v>
      </c>
      <c r="L435">
        <v>18</v>
      </c>
      <c r="M435">
        <v>24</v>
      </c>
      <c r="N435">
        <v>0</v>
      </c>
      <c r="O435" t="s">
        <v>370</v>
      </c>
      <c r="P435">
        <v>13</v>
      </c>
    </row>
    <row r="436" spans="11:16" x14ac:dyDescent="0.3">
      <c r="K436">
        <v>433</v>
      </c>
      <c r="L436">
        <v>19</v>
      </c>
      <c r="M436">
        <v>1</v>
      </c>
      <c r="N436">
        <v>299.16661479999999</v>
      </c>
      <c r="O436" t="s">
        <v>371</v>
      </c>
      <c r="P436">
        <v>22.018000000000001</v>
      </c>
    </row>
    <row r="437" spans="11:16" x14ac:dyDescent="0.3">
      <c r="K437">
        <v>434</v>
      </c>
      <c r="L437">
        <v>19</v>
      </c>
      <c r="M437">
        <v>2</v>
      </c>
      <c r="N437">
        <v>100</v>
      </c>
      <c r="O437" t="s">
        <v>372</v>
      </c>
      <c r="P437">
        <v>16.018000000000001</v>
      </c>
    </row>
    <row r="438" spans="11:16" x14ac:dyDescent="0.3">
      <c r="K438">
        <v>435</v>
      </c>
      <c r="L438">
        <v>19</v>
      </c>
      <c r="M438">
        <v>3</v>
      </c>
      <c r="N438">
        <v>0</v>
      </c>
      <c r="O438" t="s">
        <v>373</v>
      </c>
      <c r="P438">
        <v>21.018000000000001</v>
      </c>
    </row>
    <row r="439" spans="11:16" x14ac:dyDescent="0.3">
      <c r="K439">
        <v>436</v>
      </c>
      <c r="L439">
        <v>19</v>
      </c>
      <c r="M439">
        <v>4</v>
      </c>
      <c r="N439">
        <v>199.26059280000001</v>
      </c>
      <c r="O439" t="s">
        <v>374</v>
      </c>
      <c r="P439">
        <v>17.018000000000001</v>
      </c>
    </row>
    <row r="440" spans="11:16" x14ac:dyDescent="0.3">
      <c r="K440">
        <v>437</v>
      </c>
      <c r="L440">
        <v>19</v>
      </c>
      <c r="M440">
        <v>5</v>
      </c>
      <c r="N440">
        <v>100</v>
      </c>
      <c r="O440" t="s">
        <v>375</v>
      </c>
      <c r="P440">
        <v>15.018000000000001</v>
      </c>
    </row>
    <row r="441" spans="11:16" x14ac:dyDescent="0.3">
      <c r="K441">
        <v>438</v>
      </c>
      <c r="L441">
        <v>19</v>
      </c>
      <c r="M441">
        <v>6</v>
      </c>
      <c r="N441">
        <v>200</v>
      </c>
      <c r="O441" t="s">
        <v>376</v>
      </c>
      <c r="P441">
        <v>11.018000000000001</v>
      </c>
    </row>
    <row r="442" spans="11:16" x14ac:dyDescent="0.3">
      <c r="K442">
        <v>439</v>
      </c>
      <c r="L442">
        <v>19</v>
      </c>
      <c r="M442">
        <v>7</v>
      </c>
      <c r="N442">
        <v>400</v>
      </c>
      <c r="O442" t="s">
        <v>377</v>
      </c>
      <c r="P442">
        <v>9.0180000000000007</v>
      </c>
    </row>
    <row r="443" spans="11:16" x14ac:dyDescent="0.3">
      <c r="K443">
        <v>440</v>
      </c>
      <c r="L443">
        <v>19</v>
      </c>
      <c r="M443">
        <v>8</v>
      </c>
      <c r="N443">
        <v>700</v>
      </c>
      <c r="O443" t="s">
        <v>378</v>
      </c>
      <c r="P443">
        <v>9.0180000000000007</v>
      </c>
    </row>
    <row r="444" spans="11:16" x14ac:dyDescent="0.3">
      <c r="K444">
        <v>441</v>
      </c>
      <c r="L444">
        <v>19</v>
      </c>
      <c r="M444">
        <v>9</v>
      </c>
      <c r="N444">
        <v>400</v>
      </c>
      <c r="O444" t="s">
        <v>379</v>
      </c>
      <c r="P444">
        <v>11.018000000000001</v>
      </c>
    </row>
    <row r="445" spans="11:16" x14ac:dyDescent="0.3">
      <c r="K445">
        <v>442</v>
      </c>
      <c r="L445">
        <v>19</v>
      </c>
      <c r="M445">
        <v>10</v>
      </c>
      <c r="N445">
        <v>1799.65896</v>
      </c>
      <c r="O445" t="s">
        <v>380</v>
      </c>
      <c r="P445">
        <v>8.0180000000000007</v>
      </c>
    </row>
    <row r="446" spans="11:16" x14ac:dyDescent="0.3">
      <c r="K446">
        <v>443</v>
      </c>
      <c r="L446">
        <v>19</v>
      </c>
      <c r="M446">
        <v>11</v>
      </c>
      <c r="N446">
        <v>393.16038400000002</v>
      </c>
      <c r="O446" t="s">
        <v>381</v>
      </c>
      <c r="P446">
        <v>12</v>
      </c>
    </row>
    <row r="447" spans="11:16" x14ac:dyDescent="0.3">
      <c r="K447">
        <v>444</v>
      </c>
      <c r="L447">
        <v>19</v>
      </c>
      <c r="M447">
        <v>12</v>
      </c>
      <c r="N447">
        <v>300</v>
      </c>
      <c r="O447" t="s">
        <v>382</v>
      </c>
      <c r="P447">
        <v>18</v>
      </c>
    </row>
    <row r="448" spans="11:16" x14ac:dyDescent="0.3">
      <c r="K448">
        <v>445</v>
      </c>
      <c r="L448">
        <v>19</v>
      </c>
      <c r="M448">
        <v>13</v>
      </c>
      <c r="N448">
        <v>296.3972387</v>
      </c>
      <c r="O448" t="s">
        <v>383</v>
      </c>
      <c r="P448">
        <v>15</v>
      </c>
    </row>
    <row r="449" spans="11:16" x14ac:dyDescent="0.3">
      <c r="K449">
        <v>446</v>
      </c>
      <c r="L449">
        <v>19</v>
      </c>
      <c r="M449">
        <v>14</v>
      </c>
      <c r="N449">
        <v>300</v>
      </c>
      <c r="O449" t="s">
        <v>384</v>
      </c>
      <c r="P449">
        <v>8</v>
      </c>
    </row>
    <row r="450" spans="11:16" x14ac:dyDescent="0.3">
      <c r="K450">
        <v>447</v>
      </c>
      <c r="L450">
        <v>19</v>
      </c>
      <c r="M450">
        <v>15</v>
      </c>
      <c r="N450">
        <v>639.19279940000001</v>
      </c>
      <c r="O450" t="s">
        <v>385</v>
      </c>
      <c r="P450">
        <v>3</v>
      </c>
    </row>
    <row r="451" spans="11:16" x14ac:dyDescent="0.3">
      <c r="K451">
        <v>448</v>
      </c>
      <c r="L451">
        <v>19</v>
      </c>
      <c r="M451">
        <v>16</v>
      </c>
      <c r="N451">
        <v>1299.999992</v>
      </c>
      <c r="O451" t="s">
        <v>386</v>
      </c>
      <c r="P451">
        <v>4.0179999999999998</v>
      </c>
    </row>
    <row r="452" spans="11:16" x14ac:dyDescent="0.3">
      <c r="K452">
        <v>449</v>
      </c>
      <c r="L452">
        <v>19</v>
      </c>
      <c r="M452">
        <v>17</v>
      </c>
      <c r="N452">
        <v>1374.3729069999999</v>
      </c>
      <c r="O452" t="s">
        <v>387</v>
      </c>
      <c r="P452">
        <v>2.0169999999999999</v>
      </c>
    </row>
    <row r="453" spans="11:16" x14ac:dyDescent="0.3">
      <c r="K453">
        <v>450</v>
      </c>
      <c r="L453">
        <v>19</v>
      </c>
      <c r="M453">
        <v>18</v>
      </c>
      <c r="N453">
        <v>300</v>
      </c>
      <c r="O453" t="s">
        <v>388</v>
      </c>
      <c r="P453">
        <v>7.0179999999999998</v>
      </c>
    </row>
    <row r="454" spans="11:16" x14ac:dyDescent="0.3">
      <c r="K454">
        <v>451</v>
      </c>
      <c r="L454">
        <v>19</v>
      </c>
      <c r="M454">
        <v>19</v>
      </c>
      <c r="N454">
        <v>0</v>
      </c>
      <c r="O454" t="s">
        <v>23</v>
      </c>
      <c r="P454">
        <v>0</v>
      </c>
    </row>
    <row r="455" spans="11:16" x14ac:dyDescent="0.3">
      <c r="K455">
        <v>452</v>
      </c>
      <c r="L455">
        <v>19</v>
      </c>
      <c r="M455">
        <v>20</v>
      </c>
      <c r="N455">
        <v>1200</v>
      </c>
      <c r="O455" t="s">
        <v>389</v>
      </c>
      <c r="P455">
        <v>4</v>
      </c>
    </row>
    <row r="456" spans="11:16" x14ac:dyDescent="0.3">
      <c r="K456">
        <v>453</v>
      </c>
      <c r="L456">
        <v>19</v>
      </c>
      <c r="M456">
        <v>21</v>
      </c>
      <c r="N456">
        <v>400</v>
      </c>
      <c r="O456" t="s">
        <v>390</v>
      </c>
      <c r="P456">
        <v>8</v>
      </c>
    </row>
    <row r="457" spans="11:16" x14ac:dyDescent="0.3">
      <c r="K457">
        <v>454</v>
      </c>
      <c r="L457">
        <v>19</v>
      </c>
      <c r="M457">
        <v>22</v>
      </c>
      <c r="N457">
        <v>922.22966680000002</v>
      </c>
      <c r="O457" t="s">
        <v>391</v>
      </c>
      <c r="P457">
        <v>6</v>
      </c>
    </row>
    <row r="458" spans="11:16" x14ac:dyDescent="0.3">
      <c r="K458">
        <v>455</v>
      </c>
      <c r="L458">
        <v>19</v>
      </c>
      <c r="M458">
        <v>23</v>
      </c>
      <c r="N458">
        <v>216.93227189999999</v>
      </c>
      <c r="O458" t="s">
        <v>392</v>
      </c>
      <c r="P458">
        <v>10</v>
      </c>
    </row>
    <row r="459" spans="11:16" x14ac:dyDescent="0.3">
      <c r="K459">
        <v>456</v>
      </c>
      <c r="L459">
        <v>19</v>
      </c>
      <c r="M459">
        <v>24</v>
      </c>
      <c r="N459">
        <v>99.052895640000003</v>
      </c>
      <c r="O459" t="s">
        <v>393</v>
      </c>
      <c r="P459">
        <v>11</v>
      </c>
    </row>
    <row r="460" spans="11:16" x14ac:dyDescent="0.3">
      <c r="K460">
        <v>457</v>
      </c>
      <c r="L460">
        <v>20</v>
      </c>
      <c r="M460">
        <v>1</v>
      </c>
      <c r="N460">
        <v>300</v>
      </c>
      <c r="O460" t="s">
        <v>394</v>
      </c>
      <c r="P460">
        <v>22</v>
      </c>
    </row>
    <row r="461" spans="11:16" x14ac:dyDescent="0.3">
      <c r="K461">
        <v>458</v>
      </c>
      <c r="L461">
        <v>20</v>
      </c>
      <c r="M461">
        <v>2</v>
      </c>
      <c r="N461">
        <v>100</v>
      </c>
      <c r="O461" t="s">
        <v>395</v>
      </c>
      <c r="P461">
        <v>16</v>
      </c>
    </row>
    <row r="462" spans="11:16" x14ac:dyDescent="0.3">
      <c r="K462">
        <v>459</v>
      </c>
      <c r="L462">
        <v>20</v>
      </c>
      <c r="M462">
        <v>3</v>
      </c>
      <c r="N462">
        <v>0</v>
      </c>
      <c r="O462" t="s">
        <v>396</v>
      </c>
      <c r="P462">
        <v>20</v>
      </c>
    </row>
    <row r="463" spans="11:16" x14ac:dyDescent="0.3">
      <c r="K463">
        <v>460</v>
      </c>
      <c r="L463">
        <v>20</v>
      </c>
      <c r="M463">
        <v>4</v>
      </c>
      <c r="N463">
        <v>300</v>
      </c>
      <c r="O463" t="s">
        <v>397</v>
      </c>
      <c r="P463">
        <v>17</v>
      </c>
    </row>
    <row r="464" spans="11:16" x14ac:dyDescent="0.3">
      <c r="K464">
        <v>461</v>
      </c>
      <c r="L464">
        <v>20</v>
      </c>
      <c r="M464">
        <v>5</v>
      </c>
      <c r="N464">
        <v>100</v>
      </c>
      <c r="O464" t="s">
        <v>398</v>
      </c>
      <c r="P464">
        <v>15</v>
      </c>
    </row>
    <row r="465" spans="11:16" x14ac:dyDescent="0.3">
      <c r="K465">
        <v>462</v>
      </c>
      <c r="L465">
        <v>20</v>
      </c>
      <c r="M465">
        <v>6</v>
      </c>
      <c r="N465">
        <v>300</v>
      </c>
      <c r="O465" t="s">
        <v>399</v>
      </c>
      <c r="P465">
        <v>11</v>
      </c>
    </row>
    <row r="466" spans="11:16" x14ac:dyDescent="0.3">
      <c r="K466">
        <v>463</v>
      </c>
      <c r="L466">
        <v>20</v>
      </c>
      <c r="M466">
        <v>7</v>
      </c>
      <c r="N466">
        <v>500</v>
      </c>
      <c r="O466" t="s">
        <v>400</v>
      </c>
      <c r="P466">
        <v>6</v>
      </c>
    </row>
    <row r="467" spans="11:16" x14ac:dyDescent="0.3">
      <c r="K467">
        <v>464</v>
      </c>
      <c r="L467">
        <v>20</v>
      </c>
      <c r="M467">
        <v>8</v>
      </c>
      <c r="N467">
        <v>900</v>
      </c>
      <c r="O467" t="s">
        <v>401</v>
      </c>
      <c r="P467">
        <v>9</v>
      </c>
    </row>
    <row r="468" spans="11:16" x14ac:dyDescent="0.3">
      <c r="K468">
        <v>465</v>
      </c>
      <c r="L468">
        <v>20</v>
      </c>
      <c r="M468">
        <v>9</v>
      </c>
      <c r="N468">
        <v>600</v>
      </c>
      <c r="O468" t="s">
        <v>402</v>
      </c>
      <c r="P468">
        <v>14</v>
      </c>
    </row>
    <row r="469" spans="11:16" x14ac:dyDescent="0.3">
      <c r="K469">
        <v>466</v>
      </c>
      <c r="L469">
        <v>20</v>
      </c>
      <c r="M469">
        <v>10</v>
      </c>
      <c r="N469">
        <v>2500</v>
      </c>
      <c r="O469" t="s">
        <v>403</v>
      </c>
      <c r="P469">
        <v>11</v>
      </c>
    </row>
    <row r="470" spans="11:16" x14ac:dyDescent="0.3">
      <c r="K470">
        <v>467</v>
      </c>
      <c r="L470">
        <v>20</v>
      </c>
      <c r="M470">
        <v>11</v>
      </c>
      <c r="N470">
        <v>600</v>
      </c>
      <c r="O470" t="s">
        <v>506</v>
      </c>
      <c r="P470">
        <v>16</v>
      </c>
    </row>
    <row r="471" spans="11:16" x14ac:dyDescent="0.3">
      <c r="K471">
        <v>468</v>
      </c>
      <c r="L471">
        <v>20</v>
      </c>
      <c r="M471">
        <v>12</v>
      </c>
      <c r="N471">
        <v>500</v>
      </c>
      <c r="O471" t="s">
        <v>404</v>
      </c>
      <c r="P471">
        <v>16</v>
      </c>
    </row>
    <row r="472" spans="11:16" x14ac:dyDescent="0.3">
      <c r="K472">
        <v>469</v>
      </c>
      <c r="L472">
        <v>20</v>
      </c>
      <c r="M472">
        <v>13</v>
      </c>
      <c r="N472">
        <v>600</v>
      </c>
      <c r="O472" t="s">
        <v>405</v>
      </c>
      <c r="P472">
        <v>13</v>
      </c>
    </row>
    <row r="473" spans="11:16" x14ac:dyDescent="0.3">
      <c r="K473">
        <v>470</v>
      </c>
      <c r="L473">
        <v>20</v>
      </c>
      <c r="M473">
        <v>14</v>
      </c>
      <c r="N473">
        <v>500</v>
      </c>
      <c r="O473" t="s">
        <v>406</v>
      </c>
      <c r="P473">
        <v>12</v>
      </c>
    </row>
    <row r="474" spans="11:16" x14ac:dyDescent="0.3">
      <c r="K474">
        <v>471</v>
      </c>
      <c r="L474">
        <v>20</v>
      </c>
      <c r="M474">
        <v>15</v>
      </c>
      <c r="N474">
        <v>1100</v>
      </c>
      <c r="O474" t="s">
        <v>407</v>
      </c>
      <c r="P474">
        <v>7</v>
      </c>
    </row>
    <row r="475" spans="11:16" x14ac:dyDescent="0.3">
      <c r="K475">
        <v>472</v>
      </c>
      <c r="L475">
        <v>20</v>
      </c>
      <c r="M475">
        <v>16</v>
      </c>
      <c r="N475">
        <v>1600</v>
      </c>
      <c r="O475" t="s">
        <v>408</v>
      </c>
      <c r="P475">
        <v>7</v>
      </c>
    </row>
    <row r="476" spans="11:16" x14ac:dyDescent="0.3">
      <c r="K476">
        <v>473</v>
      </c>
      <c r="L476">
        <v>20</v>
      </c>
      <c r="M476">
        <v>17</v>
      </c>
      <c r="N476">
        <v>1700</v>
      </c>
      <c r="O476" t="s">
        <v>409</v>
      </c>
      <c r="P476">
        <v>6.0170000000000003</v>
      </c>
    </row>
    <row r="477" spans="11:16" x14ac:dyDescent="0.3">
      <c r="K477">
        <v>474</v>
      </c>
      <c r="L477">
        <v>20</v>
      </c>
      <c r="M477">
        <v>18</v>
      </c>
      <c r="N477">
        <v>400</v>
      </c>
      <c r="O477" t="s">
        <v>410</v>
      </c>
      <c r="P477">
        <v>4</v>
      </c>
    </row>
    <row r="478" spans="11:16" x14ac:dyDescent="0.3">
      <c r="K478">
        <v>475</v>
      </c>
      <c r="L478">
        <v>20</v>
      </c>
      <c r="M478">
        <v>19</v>
      </c>
      <c r="N478">
        <v>1200</v>
      </c>
      <c r="O478" t="s">
        <v>411</v>
      </c>
      <c r="P478">
        <v>4</v>
      </c>
    </row>
    <row r="479" spans="11:16" x14ac:dyDescent="0.3">
      <c r="K479">
        <v>476</v>
      </c>
      <c r="L479">
        <v>20</v>
      </c>
      <c r="M479">
        <v>20</v>
      </c>
      <c r="N479">
        <v>0</v>
      </c>
      <c r="O479" t="s">
        <v>23</v>
      </c>
      <c r="P479">
        <v>0</v>
      </c>
    </row>
    <row r="480" spans="11:16" x14ac:dyDescent="0.3">
      <c r="K480">
        <v>477</v>
      </c>
      <c r="L480">
        <v>20</v>
      </c>
      <c r="M480">
        <v>21</v>
      </c>
      <c r="N480">
        <v>1200</v>
      </c>
      <c r="O480" t="s">
        <v>412</v>
      </c>
      <c r="P480">
        <v>6</v>
      </c>
    </row>
    <row r="481" spans="11:16" x14ac:dyDescent="0.3">
      <c r="K481">
        <v>478</v>
      </c>
      <c r="L481">
        <v>20</v>
      </c>
      <c r="M481">
        <v>22</v>
      </c>
      <c r="N481">
        <v>2400</v>
      </c>
      <c r="O481" t="s">
        <v>413</v>
      </c>
      <c r="P481">
        <v>5</v>
      </c>
    </row>
    <row r="482" spans="11:16" x14ac:dyDescent="0.3">
      <c r="K482">
        <v>479</v>
      </c>
      <c r="L482">
        <v>20</v>
      </c>
      <c r="M482">
        <v>23</v>
      </c>
      <c r="N482">
        <v>700</v>
      </c>
      <c r="O482" t="s">
        <v>414</v>
      </c>
      <c r="P482">
        <v>9</v>
      </c>
    </row>
    <row r="483" spans="11:16" x14ac:dyDescent="0.3">
      <c r="K483">
        <v>480</v>
      </c>
      <c r="L483">
        <v>20</v>
      </c>
      <c r="M483">
        <v>24</v>
      </c>
      <c r="N483">
        <v>400</v>
      </c>
      <c r="O483" t="s">
        <v>415</v>
      </c>
      <c r="P483">
        <v>9</v>
      </c>
    </row>
    <row r="484" spans="11:16" x14ac:dyDescent="0.3">
      <c r="K484">
        <v>481</v>
      </c>
      <c r="L484">
        <v>21</v>
      </c>
      <c r="M484">
        <v>1</v>
      </c>
      <c r="N484">
        <v>100</v>
      </c>
      <c r="O484" t="s">
        <v>416</v>
      </c>
      <c r="P484">
        <v>18</v>
      </c>
    </row>
    <row r="485" spans="11:16" x14ac:dyDescent="0.3">
      <c r="K485">
        <v>482</v>
      </c>
      <c r="L485">
        <v>21</v>
      </c>
      <c r="M485">
        <v>2</v>
      </c>
      <c r="N485">
        <v>0</v>
      </c>
      <c r="O485" t="s">
        <v>417</v>
      </c>
      <c r="P485">
        <v>23.152000000000001</v>
      </c>
    </row>
    <row r="486" spans="11:16" x14ac:dyDescent="0.3">
      <c r="K486">
        <v>483</v>
      </c>
      <c r="L486">
        <v>21</v>
      </c>
      <c r="M486">
        <v>3</v>
      </c>
      <c r="N486">
        <v>0</v>
      </c>
      <c r="O486" t="s">
        <v>418</v>
      </c>
      <c r="P486">
        <v>14</v>
      </c>
    </row>
    <row r="487" spans="11:16" x14ac:dyDescent="0.3">
      <c r="K487">
        <v>484</v>
      </c>
      <c r="L487">
        <v>21</v>
      </c>
      <c r="M487">
        <v>4</v>
      </c>
      <c r="N487">
        <v>200</v>
      </c>
      <c r="O487" t="s">
        <v>419</v>
      </c>
      <c r="P487">
        <v>20.18</v>
      </c>
    </row>
    <row r="488" spans="11:16" x14ac:dyDescent="0.3">
      <c r="K488">
        <v>485</v>
      </c>
      <c r="L488">
        <v>21</v>
      </c>
      <c r="M488">
        <v>5</v>
      </c>
      <c r="N488">
        <v>100</v>
      </c>
      <c r="O488" t="s">
        <v>420</v>
      </c>
      <c r="P488">
        <v>19.18</v>
      </c>
    </row>
    <row r="489" spans="11:16" x14ac:dyDescent="0.3">
      <c r="K489">
        <v>486</v>
      </c>
      <c r="L489">
        <v>21</v>
      </c>
      <c r="M489">
        <v>6</v>
      </c>
      <c r="N489">
        <v>100</v>
      </c>
      <c r="O489" t="s">
        <v>421</v>
      </c>
      <c r="P489">
        <v>18.152000000000001</v>
      </c>
    </row>
    <row r="490" spans="11:16" x14ac:dyDescent="0.3">
      <c r="K490">
        <v>487</v>
      </c>
      <c r="L490">
        <v>21</v>
      </c>
      <c r="M490">
        <v>7</v>
      </c>
      <c r="N490">
        <v>200</v>
      </c>
      <c r="O490" t="s">
        <v>422</v>
      </c>
      <c r="P490">
        <v>13.151999999999999</v>
      </c>
    </row>
    <row r="491" spans="11:16" x14ac:dyDescent="0.3">
      <c r="K491">
        <v>488</v>
      </c>
      <c r="L491">
        <v>21</v>
      </c>
      <c r="M491">
        <v>8</v>
      </c>
      <c r="N491">
        <v>400</v>
      </c>
      <c r="O491" t="s">
        <v>423</v>
      </c>
      <c r="P491">
        <v>16.152000000000001</v>
      </c>
    </row>
    <row r="492" spans="11:16" x14ac:dyDescent="0.3">
      <c r="K492">
        <v>489</v>
      </c>
      <c r="L492">
        <v>21</v>
      </c>
      <c r="M492">
        <v>9</v>
      </c>
      <c r="N492">
        <v>300</v>
      </c>
      <c r="O492" t="s">
        <v>424</v>
      </c>
      <c r="P492">
        <v>14.18</v>
      </c>
    </row>
    <row r="493" spans="11:16" x14ac:dyDescent="0.3">
      <c r="K493">
        <v>490</v>
      </c>
      <c r="L493">
        <v>21</v>
      </c>
      <c r="M493">
        <v>10</v>
      </c>
      <c r="N493">
        <v>1200</v>
      </c>
      <c r="O493" t="s">
        <v>425</v>
      </c>
      <c r="P493">
        <v>11.18</v>
      </c>
    </row>
    <row r="494" spans="11:16" x14ac:dyDescent="0.3">
      <c r="K494">
        <v>491</v>
      </c>
      <c r="L494">
        <v>21</v>
      </c>
      <c r="M494">
        <v>11</v>
      </c>
      <c r="N494">
        <v>400</v>
      </c>
      <c r="O494" t="s">
        <v>426</v>
      </c>
      <c r="P494">
        <v>14.18</v>
      </c>
    </row>
    <row r="495" spans="11:16" x14ac:dyDescent="0.3">
      <c r="K495">
        <v>492</v>
      </c>
      <c r="L495">
        <v>21</v>
      </c>
      <c r="M495">
        <v>12</v>
      </c>
      <c r="N495">
        <v>300</v>
      </c>
      <c r="O495" t="s">
        <v>427</v>
      </c>
      <c r="P495">
        <v>10</v>
      </c>
    </row>
    <row r="496" spans="11:16" x14ac:dyDescent="0.3">
      <c r="K496">
        <v>493</v>
      </c>
      <c r="L496">
        <v>21</v>
      </c>
      <c r="M496">
        <v>13</v>
      </c>
      <c r="N496">
        <v>600</v>
      </c>
      <c r="O496" t="s">
        <v>428</v>
      </c>
      <c r="P496">
        <v>7</v>
      </c>
    </row>
    <row r="497" spans="11:16" x14ac:dyDescent="0.3">
      <c r="K497">
        <v>494</v>
      </c>
      <c r="L497">
        <v>21</v>
      </c>
      <c r="M497">
        <v>14</v>
      </c>
      <c r="N497">
        <v>400</v>
      </c>
      <c r="O497" t="s">
        <v>429</v>
      </c>
      <c r="P497">
        <v>10.18</v>
      </c>
    </row>
    <row r="498" spans="11:16" x14ac:dyDescent="0.3">
      <c r="K498">
        <v>495</v>
      </c>
      <c r="L498">
        <v>21</v>
      </c>
      <c r="M498">
        <v>15</v>
      </c>
      <c r="N498">
        <v>800</v>
      </c>
      <c r="O498" t="s">
        <v>430</v>
      </c>
      <c r="P498">
        <v>5.18</v>
      </c>
    </row>
    <row r="499" spans="11:16" x14ac:dyDescent="0.3">
      <c r="K499">
        <v>496</v>
      </c>
      <c r="L499">
        <v>21</v>
      </c>
      <c r="M499">
        <v>16</v>
      </c>
      <c r="N499">
        <v>600</v>
      </c>
      <c r="O499" t="s">
        <v>431</v>
      </c>
      <c r="P499">
        <v>12.303000000000001</v>
      </c>
    </row>
    <row r="500" spans="11:16" x14ac:dyDescent="0.3">
      <c r="K500">
        <v>497</v>
      </c>
      <c r="L500">
        <v>21</v>
      </c>
      <c r="M500">
        <v>17</v>
      </c>
      <c r="N500">
        <v>600</v>
      </c>
      <c r="O500" t="s">
        <v>432</v>
      </c>
      <c r="P500">
        <v>10.303000000000001</v>
      </c>
    </row>
    <row r="501" spans="11:16" x14ac:dyDescent="0.3">
      <c r="K501">
        <v>498</v>
      </c>
      <c r="L501">
        <v>21</v>
      </c>
      <c r="M501">
        <v>18</v>
      </c>
      <c r="N501">
        <v>100</v>
      </c>
      <c r="O501" t="s">
        <v>433</v>
      </c>
      <c r="P501">
        <v>11.151999999999999</v>
      </c>
    </row>
    <row r="502" spans="11:16" x14ac:dyDescent="0.3">
      <c r="K502">
        <v>499</v>
      </c>
      <c r="L502">
        <v>21</v>
      </c>
      <c r="M502">
        <v>19</v>
      </c>
      <c r="N502">
        <v>400</v>
      </c>
      <c r="O502" t="s">
        <v>434</v>
      </c>
      <c r="P502">
        <v>8.2850000000000001</v>
      </c>
    </row>
    <row r="503" spans="11:16" x14ac:dyDescent="0.3">
      <c r="K503">
        <v>500</v>
      </c>
      <c r="L503">
        <v>21</v>
      </c>
      <c r="M503">
        <v>20</v>
      </c>
      <c r="N503">
        <v>1200</v>
      </c>
      <c r="O503" t="s">
        <v>435</v>
      </c>
      <c r="P503">
        <v>7.1520000000000001</v>
      </c>
    </row>
    <row r="504" spans="11:16" x14ac:dyDescent="0.3">
      <c r="K504">
        <v>501</v>
      </c>
      <c r="L504">
        <v>21</v>
      </c>
      <c r="M504">
        <v>21</v>
      </c>
      <c r="N504">
        <v>0</v>
      </c>
      <c r="O504" t="s">
        <v>23</v>
      </c>
      <c r="P504">
        <v>0</v>
      </c>
    </row>
    <row r="505" spans="11:16" x14ac:dyDescent="0.3">
      <c r="K505">
        <v>502</v>
      </c>
      <c r="L505">
        <v>21</v>
      </c>
      <c r="M505">
        <v>22</v>
      </c>
      <c r="N505">
        <v>1800</v>
      </c>
      <c r="O505" t="s">
        <v>436</v>
      </c>
      <c r="P505">
        <v>2.1800000000000002</v>
      </c>
    </row>
    <row r="506" spans="11:16" x14ac:dyDescent="0.3">
      <c r="K506">
        <v>503</v>
      </c>
      <c r="L506">
        <v>21</v>
      </c>
      <c r="M506">
        <v>23</v>
      </c>
      <c r="N506">
        <v>700</v>
      </c>
      <c r="O506" t="s">
        <v>437</v>
      </c>
      <c r="P506">
        <v>6.18</v>
      </c>
    </row>
    <row r="507" spans="11:16" x14ac:dyDescent="0.3">
      <c r="K507">
        <v>504</v>
      </c>
      <c r="L507">
        <v>21</v>
      </c>
      <c r="M507">
        <v>24</v>
      </c>
      <c r="N507">
        <v>500</v>
      </c>
      <c r="O507" t="s">
        <v>438</v>
      </c>
      <c r="P507">
        <v>3</v>
      </c>
    </row>
    <row r="508" spans="11:16" x14ac:dyDescent="0.3">
      <c r="K508">
        <v>505</v>
      </c>
      <c r="L508">
        <v>22</v>
      </c>
      <c r="M508">
        <v>1</v>
      </c>
      <c r="N508">
        <v>400</v>
      </c>
      <c r="O508" t="s">
        <v>439</v>
      </c>
      <c r="P508">
        <v>20</v>
      </c>
    </row>
    <row r="509" spans="11:16" x14ac:dyDescent="0.3">
      <c r="K509">
        <v>506</v>
      </c>
      <c r="L509">
        <v>22</v>
      </c>
      <c r="M509">
        <v>2</v>
      </c>
      <c r="N509">
        <v>100</v>
      </c>
      <c r="O509" t="s">
        <v>440</v>
      </c>
      <c r="P509">
        <v>21.006</v>
      </c>
    </row>
    <row r="510" spans="11:16" x14ac:dyDescent="0.3">
      <c r="K510">
        <v>507</v>
      </c>
      <c r="L510">
        <v>22</v>
      </c>
      <c r="M510">
        <v>3</v>
      </c>
      <c r="N510">
        <v>100</v>
      </c>
      <c r="O510" t="s">
        <v>441</v>
      </c>
      <c r="P510">
        <v>16</v>
      </c>
    </row>
    <row r="511" spans="11:16" x14ac:dyDescent="0.3">
      <c r="K511">
        <v>508</v>
      </c>
      <c r="L511">
        <v>22</v>
      </c>
      <c r="M511">
        <v>4</v>
      </c>
      <c r="N511">
        <v>399.99996629999998</v>
      </c>
      <c r="O511" t="s">
        <v>442</v>
      </c>
      <c r="P511">
        <v>18</v>
      </c>
    </row>
    <row r="512" spans="11:16" x14ac:dyDescent="0.3">
      <c r="K512">
        <v>509</v>
      </c>
      <c r="L512">
        <v>22</v>
      </c>
      <c r="M512">
        <v>5</v>
      </c>
      <c r="N512">
        <v>200</v>
      </c>
      <c r="O512" t="s">
        <v>443</v>
      </c>
      <c r="P512">
        <v>17</v>
      </c>
    </row>
    <row r="513" spans="11:16" x14ac:dyDescent="0.3">
      <c r="K513">
        <v>510</v>
      </c>
      <c r="L513">
        <v>22</v>
      </c>
      <c r="M513">
        <v>6</v>
      </c>
      <c r="N513">
        <v>200</v>
      </c>
      <c r="O513" t="s">
        <v>444</v>
      </c>
      <c r="P513">
        <v>16.006</v>
      </c>
    </row>
    <row r="514" spans="11:16" x14ac:dyDescent="0.3">
      <c r="K514">
        <v>511</v>
      </c>
      <c r="L514">
        <v>22</v>
      </c>
      <c r="M514">
        <v>7</v>
      </c>
      <c r="N514">
        <v>500</v>
      </c>
      <c r="O514" t="s">
        <v>445</v>
      </c>
      <c r="P514">
        <v>11.006</v>
      </c>
    </row>
    <row r="515" spans="11:16" x14ac:dyDescent="0.3">
      <c r="K515">
        <v>512</v>
      </c>
      <c r="L515">
        <v>22</v>
      </c>
      <c r="M515">
        <v>8</v>
      </c>
      <c r="N515">
        <v>500</v>
      </c>
      <c r="O515" t="s">
        <v>446</v>
      </c>
      <c r="P515">
        <v>14.006</v>
      </c>
    </row>
    <row r="516" spans="11:16" x14ac:dyDescent="0.3">
      <c r="K516">
        <v>513</v>
      </c>
      <c r="L516">
        <v>22</v>
      </c>
      <c r="M516">
        <v>9</v>
      </c>
      <c r="N516">
        <v>700</v>
      </c>
      <c r="O516" t="s">
        <v>447</v>
      </c>
      <c r="P516">
        <v>12</v>
      </c>
    </row>
    <row r="517" spans="11:16" x14ac:dyDescent="0.3">
      <c r="K517">
        <v>514</v>
      </c>
      <c r="L517">
        <v>22</v>
      </c>
      <c r="M517">
        <v>10</v>
      </c>
      <c r="N517">
        <v>2600</v>
      </c>
      <c r="O517" t="s">
        <v>448</v>
      </c>
      <c r="P517">
        <v>9</v>
      </c>
    </row>
    <row r="518" spans="11:16" x14ac:dyDescent="0.3">
      <c r="K518">
        <v>515</v>
      </c>
      <c r="L518">
        <v>22</v>
      </c>
      <c r="M518">
        <v>11</v>
      </c>
      <c r="N518">
        <v>1100</v>
      </c>
      <c r="O518" t="s">
        <v>449</v>
      </c>
      <c r="P518">
        <v>12</v>
      </c>
    </row>
    <row r="519" spans="11:16" x14ac:dyDescent="0.3">
      <c r="K519">
        <v>516</v>
      </c>
      <c r="L519">
        <v>22</v>
      </c>
      <c r="M519">
        <v>12</v>
      </c>
      <c r="N519">
        <v>700</v>
      </c>
      <c r="O519" t="s">
        <v>450</v>
      </c>
      <c r="P519">
        <v>12</v>
      </c>
    </row>
    <row r="520" spans="11:16" x14ac:dyDescent="0.3">
      <c r="K520">
        <v>517</v>
      </c>
      <c r="L520">
        <v>22</v>
      </c>
      <c r="M520">
        <v>13</v>
      </c>
      <c r="N520">
        <v>1289.0682119999999</v>
      </c>
      <c r="O520" t="s">
        <v>451</v>
      </c>
      <c r="P520">
        <v>9</v>
      </c>
    </row>
    <row r="521" spans="11:16" x14ac:dyDescent="0.3">
      <c r="K521">
        <v>518</v>
      </c>
      <c r="L521">
        <v>22</v>
      </c>
      <c r="M521">
        <v>14</v>
      </c>
      <c r="N521">
        <v>1200</v>
      </c>
      <c r="O521" t="s">
        <v>452</v>
      </c>
      <c r="P521">
        <v>8</v>
      </c>
    </row>
    <row r="522" spans="11:16" x14ac:dyDescent="0.3">
      <c r="K522">
        <v>519</v>
      </c>
      <c r="L522">
        <v>22</v>
      </c>
      <c r="M522">
        <v>15</v>
      </c>
      <c r="N522">
        <v>2077.3765979999998</v>
      </c>
      <c r="O522" t="s">
        <v>453</v>
      </c>
      <c r="P522">
        <v>3</v>
      </c>
    </row>
    <row r="523" spans="11:16" x14ac:dyDescent="0.3">
      <c r="K523">
        <v>520</v>
      </c>
      <c r="L523">
        <v>22</v>
      </c>
      <c r="M523">
        <v>16</v>
      </c>
      <c r="N523">
        <v>1199.9673849999999</v>
      </c>
      <c r="O523" t="s">
        <v>454</v>
      </c>
      <c r="P523">
        <v>10.122999999999999</v>
      </c>
    </row>
    <row r="524" spans="11:16" x14ac:dyDescent="0.3">
      <c r="K524">
        <v>521</v>
      </c>
      <c r="L524">
        <v>22</v>
      </c>
      <c r="M524">
        <v>17</v>
      </c>
      <c r="N524">
        <v>1269.038182</v>
      </c>
      <c r="O524" t="s">
        <v>455</v>
      </c>
      <c r="P524">
        <v>8.1229999999999993</v>
      </c>
    </row>
    <row r="525" spans="11:16" x14ac:dyDescent="0.3">
      <c r="K525">
        <v>522</v>
      </c>
      <c r="L525">
        <v>22</v>
      </c>
      <c r="M525">
        <v>18</v>
      </c>
      <c r="N525">
        <v>300</v>
      </c>
      <c r="O525" t="s">
        <v>456</v>
      </c>
      <c r="P525">
        <v>9.0060000000000002</v>
      </c>
    </row>
    <row r="526" spans="11:16" x14ac:dyDescent="0.3">
      <c r="K526">
        <v>523</v>
      </c>
      <c r="L526">
        <v>22</v>
      </c>
      <c r="M526">
        <v>19</v>
      </c>
      <c r="N526">
        <v>922.22966680000002</v>
      </c>
      <c r="O526" t="s">
        <v>457</v>
      </c>
      <c r="P526">
        <v>6.1050000000000004</v>
      </c>
    </row>
    <row r="527" spans="11:16" x14ac:dyDescent="0.3">
      <c r="K527">
        <v>524</v>
      </c>
      <c r="L527">
        <v>22</v>
      </c>
      <c r="M527">
        <v>20</v>
      </c>
      <c r="N527">
        <v>2400</v>
      </c>
      <c r="O527" t="s">
        <v>458</v>
      </c>
      <c r="P527">
        <v>5.0060000000000002</v>
      </c>
    </row>
    <row r="528" spans="11:16" x14ac:dyDescent="0.3">
      <c r="K528">
        <v>525</v>
      </c>
      <c r="L528">
        <v>22</v>
      </c>
      <c r="M528">
        <v>21</v>
      </c>
      <c r="N528">
        <v>1800</v>
      </c>
      <c r="O528" t="s">
        <v>459</v>
      </c>
      <c r="P528">
        <v>2</v>
      </c>
    </row>
    <row r="529" spans="11:16" x14ac:dyDescent="0.3">
      <c r="K529">
        <v>526</v>
      </c>
      <c r="L529">
        <v>22</v>
      </c>
      <c r="M529">
        <v>22</v>
      </c>
      <c r="N529">
        <v>0</v>
      </c>
      <c r="O529" t="s">
        <v>23</v>
      </c>
      <c r="P529">
        <v>0</v>
      </c>
    </row>
    <row r="530" spans="11:16" x14ac:dyDescent="0.3">
      <c r="K530">
        <v>527</v>
      </c>
      <c r="L530">
        <v>22</v>
      </c>
      <c r="M530">
        <v>23</v>
      </c>
      <c r="N530">
        <v>1657.281575</v>
      </c>
      <c r="O530" t="s">
        <v>460</v>
      </c>
      <c r="P530">
        <v>4</v>
      </c>
    </row>
    <row r="531" spans="11:16" x14ac:dyDescent="0.3">
      <c r="K531">
        <v>528</v>
      </c>
      <c r="L531">
        <v>22</v>
      </c>
      <c r="M531">
        <v>24</v>
      </c>
      <c r="N531">
        <v>1092.7106329999999</v>
      </c>
      <c r="O531" t="s">
        <v>461</v>
      </c>
      <c r="P531">
        <v>5</v>
      </c>
    </row>
    <row r="532" spans="11:16" x14ac:dyDescent="0.3">
      <c r="K532">
        <v>529</v>
      </c>
      <c r="L532">
        <v>23</v>
      </c>
      <c r="M532">
        <v>1</v>
      </c>
      <c r="N532">
        <v>300</v>
      </c>
      <c r="O532" t="s">
        <v>462</v>
      </c>
      <c r="P532">
        <v>17</v>
      </c>
    </row>
    <row r="533" spans="11:16" x14ac:dyDescent="0.3">
      <c r="K533">
        <v>530</v>
      </c>
      <c r="L533">
        <v>23</v>
      </c>
      <c r="M533">
        <v>2</v>
      </c>
      <c r="N533">
        <v>0</v>
      </c>
      <c r="O533" t="s">
        <v>463</v>
      </c>
      <c r="P533">
        <v>25.716000000000001</v>
      </c>
    </row>
    <row r="534" spans="11:16" x14ac:dyDescent="0.3">
      <c r="K534">
        <v>531</v>
      </c>
      <c r="L534">
        <v>23</v>
      </c>
      <c r="M534">
        <v>3</v>
      </c>
      <c r="N534">
        <v>100</v>
      </c>
      <c r="O534" t="s">
        <v>464</v>
      </c>
      <c r="P534">
        <v>13</v>
      </c>
    </row>
    <row r="535" spans="11:16" x14ac:dyDescent="0.3">
      <c r="K535">
        <v>532</v>
      </c>
      <c r="L535">
        <v>23</v>
      </c>
      <c r="M535">
        <v>4</v>
      </c>
      <c r="N535">
        <v>500</v>
      </c>
      <c r="O535" t="s">
        <v>465</v>
      </c>
      <c r="P535">
        <v>14</v>
      </c>
    </row>
    <row r="536" spans="11:16" x14ac:dyDescent="0.3">
      <c r="K536">
        <v>533</v>
      </c>
      <c r="L536">
        <v>23</v>
      </c>
      <c r="M536">
        <v>5</v>
      </c>
      <c r="N536">
        <v>100</v>
      </c>
      <c r="O536" t="s">
        <v>548</v>
      </c>
      <c r="P536">
        <v>23.286000000000001</v>
      </c>
    </row>
    <row r="537" spans="11:16" x14ac:dyDescent="0.3">
      <c r="K537">
        <v>534</v>
      </c>
      <c r="L537">
        <v>23</v>
      </c>
      <c r="M537">
        <v>6</v>
      </c>
      <c r="N537">
        <v>100</v>
      </c>
      <c r="O537" t="s">
        <v>466</v>
      </c>
      <c r="P537">
        <v>22.292000000000002</v>
      </c>
    </row>
    <row r="538" spans="11:16" x14ac:dyDescent="0.3">
      <c r="K538">
        <v>535</v>
      </c>
      <c r="L538">
        <v>23</v>
      </c>
      <c r="M538">
        <v>7</v>
      </c>
      <c r="N538">
        <v>200</v>
      </c>
      <c r="O538" t="s">
        <v>467</v>
      </c>
      <c r="P538">
        <v>17.292000000000002</v>
      </c>
    </row>
    <row r="539" spans="11:16" x14ac:dyDescent="0.3">
      <c r="K539">
        <v>536</v>
      </c>
      <c r="L539">
        <v>23</v>
      </c>
      <c r="M539">
        <v>8</v>
      </c>
      <c r="N539">
        <v>300</v>
      </c>
      <c r="O539" t="s">
        <v>468</v>
      </c>
      <c r="P539">
        <v>20.292000000000002</v>
      </c>
    </row>
    <row r="540" spans="11:16" x14ac:dyDescent="0.3">
      <c r="K540">
        <v>537</v>
      </c>
      <c r="L540">
        <v>23</v>
      </c>
      <c r="M540">
        <v>9</v>
      </c>
      <c r="N540">
        <v>500</v>
      </c>
      <c r="O540" t="s">
        <v>469</v>
      </c>
      <c r="P540">
        <v>18.286000000000001</v>
      </c>
    </row>
    <row r="541" spans="11:16" x14ac:dyDescent="0.3">
      <c r="K541">
        <v>538</v>
      </c>
      <c r="L541">
        <v>23</v>
      </c>
      <c r="M541">
        <v>10</v>
      </c>
      <c r="N541">
        <v>1799.999982</v>
      </c>
      <c r="O541" t="s">
        <v>470</v>
      </c>
      <c r="P541">
        <v>15.286</v>
      </c>
    </row>
    <row r="542" spans="11:16" x14ac:dyDescent="0.3">
      <c r="K542">
        <v>539</v>
      </c>
      <c r="L542">
        <v>23</v>
      </c>
      <c r="M542">
        <v>11</v>
      </c>
      <c r="N542">
        <v>1300</v>
      </c>
      <c r="O542" t="s">
        <v>471</v>
      </c>
      <c r="P542">
        <v>8</v>
      </c>
    </row>
    <row r="543" spans="11:16" x14ac:dyDescent="0.3">
      <c r="K543">
        <v>540</v>
      </c>
      <c r="L543">
        <v>23</v>
      </c>
      <c r="M543">
        <v>12</v>
      </c>
      <c r="N543">
        <v>700</v>
      </c>
      <c r="O543" t="s">
        <v>472</v>
      </c>
      <c r="P543">
        <v>9</v>
      </c>
    </row>
    <row r="544" spans="11:16" x14ac:dyDescent="0.3">
      <c r="K544">
        <v>541</v>
      </c>
      <c r="L544">
        <v>23</v>
      </c>
      <c r="M544">
        <v>13</v>
      </c>
      <c r="N544">
        <v>614.81982679999999</v>
      </c>
      <c r="O544" t="s">
        <v>473</v>
      </c>
      <c r="P544">
        <v>6</v>
      </c>
    </row>
    <row r="545" spans="11:16" x14ac:dyDescent="0.3">
      <c r="K545">
        <v>542</v>
      </c>
      <c r="L545">
        <v>23</v>
      </c>
      <c r="M545">
        <v>14</v>
      </c>
      <c r="N545">
        <v>1100</v>
      </c>
      <c r="O545" t="s">
        <v>474</v>
      </c>
      <c r="P545">
        <v>4</v>
      </c>
    </row>
    <row r="546" spans="11:16" x14ac:dyDescent="0.3">
      <c r="K546">
        <v>543</v>
      </c>
      <c r="L546">
        <v>23</v>
      </c>
      <c r="M546">
        <v>15</v>
      </c>
      <c r="N546">
        <v>757.67939960000001</v>
      </c>
      <c r="O546" t="s">
        <v>475</v>
      </c>
      <c r="P546">
        <v>9.2859999999999996</v>
      </c>
    </row>
    <row r="547" spans="11:16" x14ac:dyDescent="0.3">
      <c r="K547">
        <v>544</v>
      </c>
      <c r="L547">
        <v>23</v>
      </c>
      <c r="M547">
        <v>16</v>
      </c>
      <c r="N547">
        <v>496.45308230000001</v>
      </c>
      <c r="O547" t="s">
        <v>476</v>
      </c>
      <c r="P547">
        <v>16.408999999999999</v>
      </c>
    </row>
    <row r="548" spans="11:16" x14ac:dyDescent="0.3">
      <c r="K548">
        <v>545</v>
      </c>
      <c r="L548">
        <v>23</v>
      </c>
      <c r="M548">
        <v>17</v>
      </c>
      <c r="N548">
        <v>418.9500903</v>
      </c>
      <c r="O548" t="s">
        <v>477</v>
      </c>
      <c r="P548">
        <v>14.409000000000001</v>
      </c>
    </row>
    <row r="549" spans="11:16" x14ac:dyDescent="0.3">
      <c r="K549">
        <v>546</v>
      </c>
      <c r="L549">
        <v>23</v>
      </c>
      <c r="M549">
        <v>18</v>
      </c>
      <c r="N549">
        <v>100</v>
      </c>
      <c r="O549" t="s">
        <v>478</v>
      </c>
      <c r="P549">
        <v>15.292</v>
      </c>
    </row>
    <row r="550" spans="11:16" x14ac:dyDescent="0.3">
      <c r="K550">
        <v>547</v>
      </c>
      <c r="L550">
        <v>23</v>
      </c>
      <c r="M550">
        <v>19</v>
      </c>
      <c r="N550">
        <v>216.93227189999999</v>
      </c>
      <c r="O550" t="s">
        <v>479</v>
      </c>
      <c r="P550">
        <v>12.391</v>
      </c>
    </row>
    <row r="551" spans="11:16" x14ac:dyDescent="0.3">
      <c r="K551">
        <v>548</v>
      </c>
      <c r="L551">
        <v>23</v>
      </c>
      <c r="M551">
        <v>20</v>
      </c>
      <c r="N551">
        <v>700</v>
      </c>
      <c r="O551" t="s">
        <v>480</v>
      </c>
      <c r="P551">
        <v>11.292</v>
      </c>
    </row>
    <row r="552" spans="11:16" x14ac:dyDescent="0.3">
      <c r="K552">
        <v>549</v>
      </c>
      <c r="L552">
        <v>23</v>
      </c>
      <c r="M552">
        <v>21</v>
      </c>
      <c r="N552">
        <v>700</v>
      </c>
      <c r="O552" t="s">
        <v>481</v>
      </c>
      <c r="P552">
        <v>8.2859999999999996</v>
      </c>
    </row>
    <row r="553" spans="11:16" x14ac:dyDescent="0.3">
      <c r="K553">
        <v>550</v>
      </c>
      <c r="L553">
        <v>23</v>
      </c>
      <c r="M553">
        <v>22</v>
      </c>
      <c r="N553">
        <v>1657.281575</v>
      </c>
      <c r="O553" t="s">
        <v>482</v>
      </c>
      <c r="P553">
        <v>6.2859999999999996</v>
      </c>
    </row>
    <row r="554" spans="11:16" x14ac:dyDescent="0.3">
      <c r="K554">
        <v>551</v>
      </c>
      <c r="L554">
        <v>23</v>
      </c>
      <c r="M554">
        <v>23</v>
      </c>
      <c r="N554">
        <v>0</v>
      </c>
      <c r="O554" t="s">
        <v>23</v>
      </c>
      <c r="P554">
        <v>0</v>
      </c>
    </row>
    <row r="555" spans="11:16" x14ac:dyDescent="0.3">
      <c r="K555">
        <v>552</v>
      </c>
      <c r="L555">
        <v>23</v>
      </c>
      <c r="M555">
        <v>24</v>
      </c>
      <c r="N555">
        <v>565.91825600000004</v>
      </c>
      <c r="O555" t="s">
        <v>483</v>
      </c>
      <c r="P555">
        <v>2</v>
      </c>
    </row>
    <row r="556" spans="11:16" x14ac:dyDescent="0.3">
      <c r="K556">
        <v>553</v>
      </c>
      <c r="L556">
        <v>24</v>
      </c>
      <c r="M556">
        <v>1</v>
      </c>
      <c r="N556">
        <v>100</v>
      </c>
      <c r="O556" t="s">
        <v>484</v>
      </c>
      <c r="P556">
        <v>15</v>
      </c>
    </row>
    <row r="557" spans="11:16" x14ac:dyDescent="0.3">
      <c r="K557">
        <v>554</v>
      </c>
      <c r="L557">
        <v>24</v>
      </c>
      <c r="M557">
        <v>2</v>
      </c>
      <c r="N557">
        <v>0</v>
      </c>
      <c r="O557" t="s">
        <v>485</v>
      </c>
      <c r="P557">
        <v>23.716000000000001</v>
      </c>
    </row>
    <row r="558" spans="11:16" x14ac:dyDescent="0.3">
      <c r="K558">
        <v>555</v>
      </c>
      <c r="L558">
        <v>24</v>
      </c>
      <c r="M558">
        <v>3</v>
      </c>
      <c r="N558">
        <v>0</v>
      </c>
      <c r="O558" t="s">
        <v>486</v>
      </c>
      <c r="P558">
        <v>11</v>
      </c>
    </row>
    <row r="559" spans="11:16" x14ac:dyDescent="0.3">
      <c r="K559">
        <v>556</v>
      </c>
      <c r="L559">
        <v>24</v>
      </c>
      <c r="M559">
        <v>4</v>
      </c>
      <c r="N559">
        <v>200</v>
      </c>
      <c r="O559" t="s">
        <v>487</v>
      </c>
      <c r="P559">
        <v>30.846</v>
      </c>
    </row>
    <row r="560" spans="11:16" x14ac:dyDescent="0.3">
      <c r="K560">
        <v>557</v>
      </c>
      <c r="L560">
        <v>24</v>
      </c>
      <c r="M560">
        <v>5</v>
      </c>
      <c r="N560">
        <v>0</v>
      </c>
      <c r="O560" t="s">
        <v>549</v>
      </c>
      <c r="P560">
        <v>40.131999999999998</v>
      </c>
    </row>
    <row r="561" spans="11:16" x14ac:dyDescent="0.3">
      <c r="K561">
        <v>558</v>
      </c>
      <c r="L561">
        <v>24</v>
      </c>
      <c r="M561">
        <v>6</v>
      </c>
      <c r="N561">
        <v>100</v>
      </c>
      <c r="O561" t="s">
        <v>488</v>
      </c>
      <c r="P561">
        <v>39.104999999999997</v>
      </c>
    </row>
    <row r="562" spans="11:16" x14ac:dyDescent="0.3">
      <c r="K562">
        <v>559</v>
      </c>
      <c r="L562">
        <v>24</v>
      </c>
      <c r="M562">
        <v>7</v>
      </c>
      <c r="N562">
        <v>100</v>
      </c>
      <c r="O562" t="s">
        <v>489</v>
      </c>
      <c r="P562">
        <v>34.104999999999997</v>
      </c>
    </row>
    <row r="563" spans="11:16" x14ac:dyDescent="0.3">
      <c r="K563">
        <v>560</v>
      </c>
      <c r="L563">
        <v>24</v>
      </c>
      <c r="M563">
        <v>8</v>
      </c>
      <c r="N563">
        <v>200</v>
      </c>
      <c r="O563" t="s">
        <v>490</v>
      </c>
      <c r="P563">
        <v>37.104999999999997</v>
      </c>
    </row>
    <row r="564" spans="11:16" x14ac:dyDescent="0.3">
      <c r="K564">
        <v>561</v>
      </c>
      <c r="L564">
        <v>24</v>
      </c>
      <c r="M564">
        <v>9</v>
      </c>
      <c r="N564">
        <v>200</v>
      </c>
      <c r="O564" t="s">
        <v>491</v>
      </c>
      <c r="P564">
        <v>35.131999999999998</v>
      </c>
    </row>
    <row r="565" spans="11:16" x14ac:dyDescent="0.3">
      <c r="K565">
        <v>562</v>
      </c>
      <c r="L565">
        <v>24</v>
      </c>
      <c r="M565">
        <v>10</v>
      </c>
      <c r="N565">
        <v>800</v>
      </c>
      <c r="O565" t="s">
        <v>492</v>
      </c>
      <c r="P565">
        <v>32.131999999999998</v>
      </c>
    </row>
    <row r="566" spans="11:16" x14ac:dyDescent="0.3">
      <c r="K566">
        <v>563</v>
      </c>
      <c r="L566">
        <v>24</v>
      </c>
      <c r="M566">
        <v>11</v>
      </c>
      <c r="N566">
        <v>600</v>
      </c>
      <c r="O566" t="s">
        <v>493</v>
      </c>
      <c r="P566">
        <v>24.846</v>
      </c>
    </row>
    <row r="567" spans="11:16" x14ac:dyDescent="0.3">
      <c r="K567">
        <v>564</v>
      </c>
      <c r="L567">
        <v>24</v>
      </c>
      <c r="M567">
        <v>12</v>
      </c>
      <c r="N567">
        <v>500</v>
      </c>
      <c r="O567" t="s">
        <v>494</v>
      </c>
      <c r="P567">
        <v>7</v>
      </c>
    </row>
    <row r="568" spans="11:16" x14ac:dyDescent="0.3">
      <c r="K568">
        <v>565</v>
      </c>
      <c r="L568">
        <v>24</v>
      </c>
      <c r="M568">
        <v>13</v>
      </c>
      <c r="N568">
        <v>552.42719460000001</v>
      </c>
      <c r="O568" t="s">
        <v>495</v>
      </c>
      <c r="P568">
        <v>4</v>
      </c>
    </row>
    <row r="569" spans="11:16" x14ac:dyDescent="0.3">
      <c r="K569">
        <v>566</v>
      </c>
      <c r="L569">
        <v>24</v>
      </c>
      <c r="M569">
        <v>14</v>
      </c>
      <c r="N569">
        <v>400</v>
      </c>
      <c r="O569" t="s">
        <v>496</v>
      </c>
      <c r="P569">
        <v>20.846</v>
      </c>
    </row>
    <row r="570" spans="11:16" x14ac:dyDescent="0.3">
      <c r="K570">
        <v>567</v>
      </c>
      <c r="L570">
        <v>24</v>
      </c>
      <c r="M570">
        <v>15</v>
      </c>
      <c r="N570">
        <v>396.83070320000002</v>
      </c>
      <c r="O570" t="s">
        <v>497</v>
      </c>
      <c r="P570">
        <v>26.132000000000001</v>
      </c>
    </row>
    <row r="571" spans="11:16" x14ac:dyDescent="0.3">
      <c r="K571">
        <v>568</v>
      </c>
      <c r="L571">
        <v>24</v>
      </c>
      <c r="M571">
        <v>16</v>
      </c>
      <c r="N571">
        <v>300</v>
      </c>
      <c r="O571" t="s">
        <v>498</v>
      </c>
      <c r="P571">
        <v>33.255000000000003</v>
      </c>
    </row>
    <row r="572" spans="11:16" x14ac:dyDescent="0.3">
      <c r="K572">
        <v>569</v>
      </c>
      <c r="L572">
        <v>24</v>
      </c>
      <c r="M572">
        <v>17</v>
      </c>
      <c r="N572">
        <v>296.8002922</v>
      </c>
      <c r="O572" t="s">
        <v>499</v>
      </c>
      <c r="P572">
        <v>31.254999999999999</v>
      </c>
    </row>
    <row r="573" spans="11:16" x14ac:dyDescent="0.3">
      <c r="K573">
        <v>570</v>
      </c>
      <c r="L573">
        <v>24</v>
      </c>
      <c r="M573">
        <v>18</v>
      </c>
      <c r="N573">
        <v>0</v>
      </c>
      <c r="O573" t="s">
        <v>500</v>
      </c>
      <c r="P573">
        <v>32.104999999999997</v>
      </c>
    </row>
    <row r="574" spans="11:16" x14ac:dyDescent="0.3">
      <c r="K574">
        <v>571</v>
      </c>
      <c r="L574">
        <v>24</v>
      </c>
      <c r="M574">
        <v>19</v>
      </c>
      <c r="N574">
        <v>99.052895640000003</v>
      </c>
      <c r="O574" t="s">
        <v>501</v>
      </c>
      <c r="P574">
        <v>29.238</v>
      </c>
    </row>
    <row r="575" spans="11:16" x14ac:dyDescent="0.3">
      <c r="K575">
        <v>572</v>
      </c>
      <c r="L575">
        <v>24</v>
      </c>
      <c r="M575">
        <v>20</v>
      </c>
      <c r="N575">
        <v>400</v>
      </c>
      <c r="O575" t="s">
        <v>502</v>
      </c>
      <c r="P575">
        <v>28.105</v>
      </c>
    </row>
    <row r="576" spans="11:16" x14ac:dyDescent="0.3">
      <c r="K576">
        <v>573</v>
      </c>
      <c r="L576">
        <v>24</v>
      </c>
      <c r="M576">
        <v>21</v>
      </c>
      <c r="N576">
        <v>500</v>
      </c>
      <c r="O576" t="s">
        <v>503</v>
      </c>
      <c r="P576">
        <v>20.952999999999999</v>
      </c>
    </row>
    <row r="577" spans="11:16" x14ac:dyDescent="0.3">
      <c r="K577">
        <v>574</v>
      </c>
      <c r="L577">
        <v>24</v>
      </c>
      <c r="M577">
        <v>22</v>
      </c>
      <c r="N577">
        <v>1092.7106329999999</v>
      </c>
      <c r="O577" t="s">
        <v>504</v>
      </c>
      <c r="P577">
        <v>23.132000000000001</v>
      </c>
    </row>
    <row r="578" spans="11:16" x14ac:dyDescent="0.3">
      <c r="K578">
        <v>575</v>
      </c>
      <c r="L578">
        <v>24</v>
      </c>
      <c r="M578">
        <v>23</v>
      </c>
      <c r="N578">
        <v>565.91825600000004</v>
      </c>
      <c r="O578" t="s">
        <v>505</v>
      </c>
      <c r="P578">
        <v>16.846</v>
      </c>
    </row>
    <row r="579" spans="11:16" x14ac:dyDescent="0.3">
      <c r="K579">
        <v>576</v>
      </c>
      <c r="L579">
        <v>24</v>
      </c>
      <c r="M579">
        <v>24</v>
      </c>
      <c r="N579">
        <v>0</v>
      </c>
      <c r="O579" t="s">
        <v>23</v>
      </c>
      <c r="P5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AF9E-DE53-4455-B356-6FBF15665A6A}">
  <dimension ref="A3:P579"/>
  <sheetViews>
    <sheetView topLeftCell="C289" workbookViewId="0">
      <selection activeCell="L308" sqref="L308:P308"/>
    </sheetView>
  </sheetViews>
  <sheetFormatPr defaultRowHeight="14.4" x14ac:dyDescent="0.3"/>
  <cols>
    <col min="1" max="1" width="11.21875" bestFit="1" customWidth="1"/>
    <col min="2" max="3" width="7.109375" bestFit="1" customWidth="1"/>
    <col min="4" max="4" width="14.33203125" bestFit="1" customWidth="1"/>
    <col min="5" max="5" width="25.44140625" bestFit="1" customWidth="1"/>
    <col min="6" max="6" width="29.109375" bestFit="1" customWidth="1"/>
    <col min="11" max="11" width="11.21875" bestFit="1" customWidth="1"/>
    <col min="12" max="13" width="4" customWidth="1"/>
    <col min="14" max="14" width="7.77734375" bestFit="1" customWidth="1"/>
    <col min="15" max="15" width="34.109375" bestFit="1" customWidth="1"/>
    <col min="16" max="16" width="14.21875" bestFit="1" customWidth="1"/>
    <col min="17" max="17" width="11.21875" bestFit="1" customWidth="1"/>
    <col min="18" max="18" width="3.44140625" customWidth="1"/>
    <col min="19" max="19" width="3.88671875" customWidth="1"/>
    <col min="20" max="20" width="7.77734375" bestFit="1" customWidth="1"/>
    <col min="21" max="21" width="34.109375" bestFit="1" customWidth="1"/>
    <col min="22" max="22" width="14.21875" bestFit="1" customWidth="1"/>
  </cols>
  <sheetData>
    <row r="3" spans="1:16" x14ac:dyDescent="0.3">
      <c r="A3" t="s">
        <v>13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3">
      <c r="A4">
        <v>1</v>
      </c>
      <c r="B4">
        <v>1</v>
      </c>
      <c r="C4">
        <v>2</v>
      </c>
      <c r="D4">
        <v>37322.033000000003</v>
      </c>
      <c r="E4">
        <v>9.8810000000000002</v>
      </c>
      <c r="F4">
        <v>7314.2910000000002</v>
      </c>
      <c r="K4">
        <v>1</v>
      </c>
      <c r="L4">
        <v>1</v>
      </c>
      <c r="M4">
        <v>1</v>
      </c>
      <c r="N4">
        <v>0</v>
      </c>
      <c r="O4" t="s">
        <v>23</v>
      </c>
      <c r="P4">
        <v>0</v>
      </c>
    </row>
    <row r="5" spans="1:16" x14ac:dyDescent="0.3">
      <c r="A5">
        <v>2</v>
      </c>
      <c r="B5">
        <v>1</v>
      </c>
      <c r="C5">
        <v>3</v>
      </c>
      <c r="D5">
        <v>165129.215</v>
      </c>
      <c r="E5">
        <v>1491.05</v>
      </c>
      <c r="K5">
        <v>2</v>
      </c>
      <c r="L5">
        <v>1</v>
      </c>
      <c r="M5">
        <v>2</v>
      </c>
      <c r="N5">
        <v>84.022725949999995</v>
      </c>
      <c r="O5" t="s">
        <v>24</v>
      </c>
      <c r="P5">
        <v>9.8810000000000002</v>
      </c>
    </row>
    <row r="6" spans="1:16" x14ac:dyDescent="0.3">
      <c r="A6">
        <v>3</v>
      </c>
      <c r="B6">
        <v>2</v>
      </c>
      <c r="C6">
        <v>1</v>
      </c>
      <c r="D6">
        <v>0</v>
      </c>
      <c r="E6">
        <v>6</v>
      </c>
      <c r="K6">
        <v>3</v>
      </c>
      <c r="L6">
        <v>1</v>
      </c>
      <c r="M6">
        <v>3</v>
      </c>
      <c r="N6">
        <v>86.281144530000006</v>
      </c>
      <c r="O6" t="s">
        <v>25</v>
      </c>
      <c r="P6">
        <v>1491.05</v>
      </c>
    </row>
    <row r="7" spans="1:16" x14ac:dyDescent="0.3">
      <c r="A7">
        <v>4</v>
      </c>
      <c r="B7">
        <v>2</v>
      </c>
      <c r="C7">
        <v>6</v>
      </c>
      <c r="D7">
        <v>35305.487999999998</v>
      </c>
      <c r="E7">
        <v>1933.1489999999999</v>
      </c>
      <c r="K7">
        <v>4</v>
      </c>
      <c r="L7">
        <v>1</v>
      </c>
      <c r="M7">
        <v>4</v>
      </c>
      <c r="N7">
        <v>408.06999380000002</v>
      </c>
      <c r="O7" t="s">
        <v>26</v>
      </c>
      <c r="P7">
        <v>1908.8430000000001</v>
      </c>
    </row>
    <row r="8" spans="1:16" x14ac:dyDescent="0.3">
      <c r="A8">
        <v>5</v>
      </c>
      <c r="B8">
        <v>3</v>
      </c>
      <c r="C8">
        <v>1</v>
      </c>
      <c r="D8">
        <v>0</v>
      </c>
      <c r="E8">
        <v>4</v>
      </c>
      <c r="K8">
        <v>5</v>
      </c>
      <c r="L8">
        <v>1</v>
      </c>
      <c r="M8">
        <v>5</v>
      </c>
      <c r="N8">
        <v>158.1176471</v>
      </c>
      <c r="O8" t="s">
        <v>27</v>
      </c>
      <c r="P8">
        <v>1939.7190000000001</v>
      </c>
    </row>
    <row r="9" spans="1:16" x14ac:dyDescent="0.3">
      <c r="A9">
        <v>6</v>
      </c>
      <c r="B9">
        <v>3</v>
      </c>
      <c r="C9">
        <v>4</v>
      </c>
      <c r="D9">
        <v>87684.186000000002</v>
      </c>
      <c r="E9">
        <v>417.79300000000001</v>
      </c>
      <c r="K9">
        <v>6</v>
      </c>
      <c r="L9">
        <v>1</v>
      </c>
      <c r="M9">
        <v>6</v>
      </c>
      <c r="N9">
        <v>327.98965399999997</v>
      </c>
      <c r="O9" t="s">
        <v>28</v>
      </c>
      <c r="P9">
        <v>1943.03</v>
      </c>
    </row>
    <row r="10" spans="1:16" x14ac:dyDescent="0.3">
      <c r="A10">
        <v>7</v>
      </c>
      <c r="B10">
        <v>3</v>
      </c>
      <c r="C10">
        <v>12</v>
      </c>
      <c r="D10">
        <v>75374.281000000003</v>
      </c>
      <c r="E10">
        <v>68.554000000000002</v>
      </c>
      <c r="K10">
        <v>7</v>
      </c>
      <c r="L10">
        <v>1</v>
      </c>
      <c r="M10">
        <v>7</v>
      </c>
      <c r="N10">
        <v>546.64942340000005</v>
      </c>
      <c r="O10" t="s">
        <v>29</v>
      </c>
      <c r="P10">
        <v>2403.6579999999999</v>
      </c>
    </row>
    <row r="11" spans="1:16" x14ac:dyDescent="0.3">
      <c r="A11">
        <v>8</v>
      </c>
      <c r="B11">
        <v>4</v>
      </c>
      <c r="C11">
        <v>3</v>
      </c>
      <c r="D11">
        <v>0</v>
      </c>
      <c r="E11">
        <v>4</v>
      </c>
      <c r="K11">
        <v>8</v>
      </c>
      <c r="L11">
        <v>1</v>
      </c>
      <c r="M11">
        <v>8</v>
      </c>
      <c r="N11">
        <v>874.63907740000002</v>
      </c>
      <c r="O11" t="s">
        <v>30</v>
      </c>
      <c r="P11">
        <v>2397.4409999999998</v>
      </c>
    </row>
    <row r="12" spans="1:16" x14ac:dyDescent="0.3">
      <c r="A12">
        <v>9</v>
      </c>
      <c r="B12">
        <v>4</v>
      </c>
      <c r="C12">
        <v>5</v>
      </c>
      <c r="D12">
        <v>55699.915999999997</v>
      </c>
      <c r="E12">
        <v>30.876000000000001</v>
      </c>
      <c r="K12">
        <v>9</v>
      </c>
      <c r="L12">
        <v>1</v>
      </c>
      <c r="M12">
        <v>9</v>
      </c>
      <c r="N12">
        <v>360.38431120000001</v>
      </c>
      <c r="O12" t="s">
        <v>31</v>
      </c>
      <c r="P12">
        <v>2371.9520000000002</v>
      </c>
    </row>
    <row r="13" spans="1:16" x14ac:dyDescent="0.3">
      <c r="A13">
        <v>10</v>
      </c>
      <c r="B13">
        <v>4</v>
      </c>
      <c r="C13">
        <v>11</v>
      </c>
      <c r="D13">
        <v>22373.762999999999</v>
      </c>
      <c r="E13">
        <v>394.40800000000002</v>
      </c>
      <c r="K13">
        <v>10</v>
      </c>
      <c r="L13">
        <v>1</v>
      </c>
      <c r="M13">
        <v>10</v>
      </c>
      <c r="N13">
        <v>1217.087293</v>
      </c>
      <c r="O13" t="s">
        <v>507</v>
      </c>
      <c r="P13">
        <v>2386.549</v>
      </c>
    </row>
    <row r="14" spans="1:16" x14ac:dyDescent="0.3">
      <c r="A14">
        <v>11</v>
      </c>
      <c r="B14">
        <v>5</v>
      </c>
      <c r="C14">
        <v>4</v>
      </c>
      <c r="D14">
        <v>93.355000000000004</v>
      </c>
      <c r="E14">
        <v>2</v>
      </c>
      <c r="K14">
        <v>11</v>
      </c>
      <c r="L14">
        <v>1</v>
      </c>
      <c r="M14">
        <v>11</v>
      </c>
      <c r="N14">
        <v>7.2888338999999996E-2</v>
      </c>
      <c r="O14" t="s">
        <v>594</v>
      </c>
      <c r="P14">
        <v>2303.2510000000002</v>
      </c>
    </row>
    <row r="15" spans="1:16" x14ac:dyDescent="0.3">
      <c r="A15">
        <v>12</v>
      </c>
      <c r="B15">
        <v>5</v>
      </c>
      <c r="C15">
        <v>6</v>
      </c>
      <c r="D15">
        <v>4343.8959999999997</v>
      </c>
      <c r="E15">
        <v>4.3559999999999999</v>
      </c>
      <c r="K15">
        <v>12</v>
      </c>
      <c r="L15">
        <v>1</v>
      </c>
      <c r="M15">
        <v>12</v>
      </c>
      <c r="N15">
        <v>218.65976939999999</v>
      </c>
      <c r="O15" t="s">
        <v>32</v>
      </c>
      <c r="P15">
        <v>1559.604</v>
      </c>
    </row>
    <row r="16" spans="1:16" x14ac:dyDescent="0.3">
      <c r="A16">
        <v>13</v>
      </c>
      <c r="B16">
        <v>5</v>
      </c>
      <c r="C16">
        <v>9</v>
      </c>
      <c r="D16">
        <v>48854.076000000001</v>
      </c>
      <c r="E16">
        <v>432.233</v>
      </c>
      <c r="K16">
        <v>13</v>
      </c>
      <c r="L16">
        <v>1</v>
      </c>
      <c r="M16">
        <v>13</v>
      </c>
      <c r="N16">
        <v>546.64942340000005</v>
      </c>
      <c r="O16" t="s">
        <v>33</v>
      </c>
      <c r="P16">
        <v>1566.297</v>
      </c>
    </row>
    <row r="17" spans="1:16" x14ac:dyDescent="0.3">
      <c r="A17">
        <v>14</v>
      </c>
      <c r="B17">
        <v>6</v>
      </c>
      <c r="C17">
        <v>2</v>
      </c>
      <c r="D17">
        <v>0</v>
      </c>
      <c r="E17">
        <v>5</v>
      </c>
      <c r="K17">
        <v>14</v>
      </c>
      <c r="L17">
        <v>1</v>
      </c>
      <c r="M17">
        <v>14</v>
      </c>
      <c r="N17">
        <v>327.98965399999997</v>
      </c>
      <c r="O17" t="s">
        <v>595</v>
      </c>
      <c r="P17">
        <v>2386.62</v>
      </c>
    </row>
    <row r="18" spans="1:16" x14ac:dyDescent="0.3">
      <c r="A18">
        <v>15</v>
      </c>
      <c r="B18">
        <v>6</v>
      </c>
      <c r="C18">
        <v>5</v>
      </c>
      <c r="D18">
        <v>1342.3589999999999</v>
      </c>
      <c r="E18">
        <v>4.0030000000000001</v>
      </c>
      <c r="K18">
        <v>15</v>
      </c>
      <c r="L18">
        <v>1</v>
      </c>
      <c r="M18">
        <v>15</v>
      </c>
      <c r="N18">
        <v>546.60067930000002</v>
      </c>
      <c r="O18" t="s">
        <v>508</v>
      </c>
      <c r="P18">
        <v>2394.7979999999998</v>
      </c>
    </row>
    <row r="19" spans="1:16" x14ac:dyDescent="0.3">
      <c r="A19">
        <v>16</v>
      </c>
      <c r="B19">
        <v>6</v>
      </c>
      <c r="C19">
        <v>8</v>
      </c>
      <c r="D19">
        <v>30526.288</v>
      </c>
      <c r="E19">
        <v>454.41199999999998</v>
      </c>
      <c r="K19">
        <v>16</v>
      </c>
      <c r="L19">
        <v>1</v>
      </c>
      <c r="M19">
        <v>16</v>
      </c>
      <c r="N19">
        <v>546.64362210000002</v>
      </c>
      <c r="O19" t="s">
        <v>509</v>
      </c>
      <c r="P19">
        <v>2401.6120000000001</v>
      </c>
    </row>
    <row r="20" spans="1:16" x14ac:dyDescent="0.3">
      <c r="A20">
        <v>17</v>
      </c>
      <c r="B20">
        <v>7</v>
      </c>
      <c r="C20">
        <v>8</v>
      </c>
      <c r="D20">
        <v>167.154</v>
      </c>
      <c r="E20">
        <v>3</v>
      </c>
      <c r="K20">
        <v>17</v>
      </c>
      <c r="L20">
        <v>1</v>
      </c>
      <c r="M20">
        <v>17</v>
      </c>
      <c r="N20">
        <v>437.24435929999999</v>
      </c>
      <c r="O20" t="s">
        <v>510</v>
      </c>
      <c r="P20">
        <v>2400.009</v>
      </c>
    </row>
    <row r="21" spans="1:16" x14ac:dyDescent="0.3">
      <c r="A21">
        <v>18</v>
      </c>
      <c r="B21">
        <v>7</v>
      </c>
      <c r="C21">
        <v>18</v>
      </c>
      <c r="D21">
        <v>1983.509</v>
      </c>
      <c r="E21">
        <v>2</v>
      </c>
      <c r="K21">
        <v>18</v>
      </c>
      <c r="L21">
        <v>1</v>
      </c>
      <c r="M21">
        <v>18</v>
      </c>
      <c r="N21">
        <v>109.32988469999999</v>
      </c>
      <c r="O21" t="s">
        <v>596</v>
      </c>
      <c r="P21">
        <v>2404.6120000000001</v>
      </c>
    </row>
    <row r="22" spans="1:16" x14ac:dyDescent="0.3">
      <c r="A22">
        <v>19</v>
      </c>
      <c r="B22">
        <v>8</v>
      </c>
      <c r="C22">
        <v>6</v>
      </c>
      <c r="D22">
        <v>91.015000000000001</v>
      </c>
      <c r="E22">
        <v>2</v>
      </c>
      <c r="K22">
        <v>19</v>
      </c>
      <c r="L22">
        <v>1</v>
      </c>
      <c r="M22">
        <v>19</v>
      </c>
      <c r="N22">
        <v>327.07851499999998</v>
      </c>
      <c r="O22" t="s">
        <v>512</v>
      </c>
      <c r="P22">
        <v>2397.9969999999998</v>
      </c>
    </row>
    <row r="23" spans="1:16" x14ac:dyDescent="0.3">
      <c r="A23">
        <v>20</v>
      </c>
      <c r="B23">
        <v>8</v>
      </c>
      <c r="C23">
        <v>7</v>
      </c>
      <c r="D23">
        <v>12821.766</v>
      </c>
      <c r="E23">
        <v>6.2160000000000002</v>
      </c>
      <c r="K23">
        <v>20</v>
      </c>
      <c r="L23">
        <v>1</v>
      </c>
      <c r="M23">
        <v>20</v>
      </c>
      <c r="N23">
        <v>327.98965399999997</v>
      </c>
      <c r="O23" t="s">
        <v>34</v>
      </c>
      <c r="P23">
        <v>2401.154</v>
      </c>
    </row>
    <row r="24" spans="1:16" x14ac:dyDescent="0.3">
      <c r="A24">
        <v>21</v>
      </c>
      <c r="B24">
        <v>8</v>
      </c>
      <c r="C24">
        <v>9</v>
      </c>
      <c r="D24">
        <v>11.066000000000001</v>
      </c>
      <c r="E24">
        <v>10</v>
      </c>
      <c r="K24">
        <v>21</v>
      </c>
      <c r="L24">
        <v>1</v>
      </c>
      <c r="M24">
        <v>21</v>
      </c>
      <c r="N24">
        <v>109.32988469999999</v>
      </c>
      <c r="O24" t="s">
        <v>35</v>
      </c>
      <c r="P24">
        <v>2393.8229999999999</v>
      </c>
    </row>
    <row r="25" spans="1:16" x14ac:dyDescent="0.3">
      <c r="A25">
        <v>22</v>
      </c>
      <c r="B25">
        <v>8</v>
      </c>
      <c r="C25">
        <v>16</v>
      </c>
      <c r="D25">
        <v>6270.8230000000003</v>
      </c>
      <c r="E25">
        <v>6.7889999999999997</v>
      </c>
      <c r="K25">
        <v>22</v>
      </c>
      <c r="L25">
        <v>1</v>
      </c>
      <c r="M25">
        <v>22</v>
      </c>
      <c r="N25">
        <v>437.31953870000001</v>
      </c>
      <c r="O25" t="s">
        <v>597</v>
      </c>
      <c r="P25">
        <v>2396.1680000000001</v>
      </c>
    </row>
    <row r="26" spans="1:16" x14ac:dyDescent="0.3">
      <c r="A26">
        <v>23</v>
      </c>
      <c r="B26">
        <v>9</v>
      </c>
      <c r="C26">
        <v>5</v>
      </c>
      <c r="D26">
        <v>43.875999999999998</v>
      </c>
      <c r="E26">
        <v>5</v>
      </c>
      <c r="K26">
        <v>23</v>
      </c>
      <c r="L26">
        <v>1</v>
      </c>
      <c r="M26">
        <v>23</v>
      </c>
      <c r="N26">
        <v>327.98965399999997</v>
      </c>
      <c r="O26" t="s">
        <v>37</v>
      </c>
      <c r="P26">
        <v>2388.5459999999998</v>
      </c>
    </row>
    <row r="27" spans="1:16" x14ac:dyDescent="0.3">
      <c r="A27">
        <v>24</v>
      </c>
      <c r="B27">
        <v>9</v>
      </c>
      <c r="C27">
        <v>8</v>
      </c>
      <c r="D27">
        <v>9064.7800000000007</v>
      </c>
      <c r="E27">
        <v>25.57</v>
      </c>
      <c r="K27">
        <v>24</v>
      </c>
      <c r="L27">
        <v>1</v>
      </c>
      <c r="M27">
        <v>24</v>
      </c>
      <c r="N27">
        <v>109.32988469999999</v>
      </c>
      <c r="O27" t="s">
        <v>38</v>
      </c>
      <c r="P27">
        <v>2365.2600000000002</v>
      </c>
    </row>
    <row r="28" spans="1:16" x14ac:dyDescent="0.3">
      <c r="A28">
        <v>25</v>
      </c>
      <c r="B28">
        <v>9</v>
      </c>
      <c r="C28">
        <v>10</v>
      </c>
      <c r="D28">
        <v>31353.683000000001</v>
      </c>
      <c r="E28">
        <v>14.597</v>
      </c>
      <c r="K28">
        <v>25</v>
      </c>
      <c r="L28">
        <v>2</v>
      </c>
      <c r="M28">
        <v>1</v>
      </c>
      <c r="N28">
        <v>84.022725949999995</v>
      </c>
      <c r="O28" t="s">
        <v>39</v>
      </c>
      <c r="P28">
        <v>6</v>
      </c>
    </row>
    <row r="29" spans="1:16" x14ac:dyDescent="0.3">
      <c r="A29">
        <v>26</v>
      </c>
      <c r="B29">
        <v>10</v>
      </c>
      <c r="C29">
        <v>9</v>
      </c>
      <c r="D29">
        <v>246.42099999999999</v>
      </c>
      <c r="E29">
        <v>3</v>
      </c>
      <c r="K29">
        <v>26</v>
      </c>
      <c r="L29">
        <v>2</v>
      </c>
      <c r="M29">
        <v>2</v>
      </c>
      <c r="N29">
        <v>0</v>
      </c>
      <c r="O29" t="s">
        <v>23</v>
      </c>
      <c r="P29">
        <v>0</v>
      </c>
    </row>
    <row r="30" spans="1:16" x14ac:dyDescent="0.3">
      <c r="A30">
        <v>27</v>
      </c>
      <c r="B30">
        <v>10</v>
      </c>
      <c r="C30">
        <v>11</v>
      </c>
      <c r="D30">
        <v>1.6E-2</v>
      </c>
      <c r="E30">
        <v>5</v>
      </c>
      <c r="K30">
        <v>27</v>
      </c>
      <c r="L30">
        <v>2</v>
      </c>
      <c r="M30">
        <v>3</v>
      </c>
      <c r="N30">
        <v>79.058823559999993</v>
      </c>
      <c r="O30" t="s">
        <v>40</v>
      </c>
      <c r="P30">
        <v>1497.05</v>
      </c>
    </row>
    <row r="31" spans="1:16" x14ac:dyDescent="0.3">
      <c r="A31">
        <v>28</v>
      </c>
      <c r="B31">
        <v>10</v>
      </c>
      <c r="C31">
        <v>15</v>
      </c>
      <c r="D31">
        <v>16988.699000000001</v>
      </c>
      <c r="E31">
        <v>8.2490000000000006</v>
      </c>
      <c r="K31">
        <v>28</v>
      </c>
      <c r="L31">
        <v>2</v>
      </c>
      <c r="M31">
        <v>4</v>
      </c>
      <c r="N31">
        <v>218.658613</v>
      </c>
      <c r="O31" t="s">
        <v>41</v>
      </c>
      <c r="P31">
        <v>1914.8430000000001</v>
      </c>
    </row>
    <row r="32" spans="1:16" x14ac:dyDescent="0.3">
      <c r="A32">
        <v>29</v>
      </c>
      <c r="B32">
        <v>10</v>
      </c>
      <c r="C32">
        <v>16</v>
      </c>
      <c r="D32">
        <v>10060.326999999999</v>
      </c>
      <c r="E32">
        <v>15.063000000000001</v>
      </c>
      <c r="K32">
        <v>29</v>
      </c>
      <c r="L32">
        <v>2</v>
      </c>
      <c r="M32">
        <v>5</v>
      </c>
      <c r="N32">
        <v>109.32988469999999</v>
      </c>
      <c r="O32" t="s">
        <v>42</v>
      </c>
      <c r="P32">
        <v>1937.153</v>
      </c>
    </row>
    <row r="33" spans="1:16" x14ac:dyDescent="0.3">
      <c r="A33">
        <v>30</v>
      </c>
      <c r="B33">
        <v>10</v>
      </c>
      <c r="C33">
        <v>17</v>
      </c>
      <c r="D33">
        <v>7293.0420000000004</v>
      </c>
      <c r="E33">
        <v>13.46</v>
      </c>
      <c r="K33">
        <v>30</v>
      </c>
      <c r="L33">
        <v>2</v>
      </c>
      <c r="M33">
        <v>6</v>
      </c>
      <c r="N33">
        <v>437.31953870000001</v>
      </c>
      <c r="O33" t="s">
        <v>43</v>
      </c>
      <c r="P33">
        <v>1933.1489999999999</v>
      </c>
    </row>
    <row r="34" spans="1:16" x14ac:dyDescent="0.3">
      <c r="A34">
        <v>31</v>
      </c>
      <c r="B34">
        <v>11</v>
      </c>
      <c r="C34">
        <v>4</v>
      </c>
      <c r="D34">
        <v>89.816999999999993</v>
      </c>
      <c r="E34">
        <v>6</v>
      </c>
      <c r="K34">
        <v>31</v>
      </c>
      <c r="L34">
        <v>2</v>
      </c>
      <c r="M34">
        <v>7</v>
      </c>
      <c r="N34">
        <v>218.65976939999999</v>
      </c>
      <c r="O34" t="s">
        <v>44</v>
      </c>
      <c r="P34">
        <v>2393.777</v>
      </c>
    </row>
    <row r="35" spans="1:16" x14ac:dyDescent="0.3">
      <c r="A35">
        <v>32</v>
      </c>
      <c r="B35">
        <v>11</v>
      </c>
      <c r="C35">
        <v>10</v>
      </c>
      <c r="D35">
        <v>32073.508999999998</v>
      </c>
      <c r="E35">
        <v>84.367999999999995</v>
      </c>
      <c r="K35">
        <v>32</v>
      </c>
      <c r="L35">
        <v>2</v>
      </c>
      <c r="M35">
        <v>8</v>
      </c>
      <c r="N35">
        <v>437.31953870000001</v>
      </c>
      <c r="O35" t="s">
        <v>45</v>
      </c>
      <c r="P35">
        <v>2387.5610000000001</v>
      </c>
    </row>
    <row r="36" spans="1:16" x14ac:dyDescent="0.3">
      <c r="A36">
        <v>33</v>
      </c>
      <c r="B36">
        <v>11</v>
      </c>
      <c r="C36">
        <v>12</v>
      </c>
      <c r="D36">
        <v>0</v>
      </c>
      <c r="E36">
        <v>6</v>
      </c>
      <c r="K36">
        <v>33</v>
      </c>
      <c r="L36">
        <v>2</v>
      </c>
      <c r="M36">
        <v>9</v>
      </c>
      <c r="N36">
        <v>218.65976939999999</v>
      </c>
      <c r="O36" t="s">
        <v>46</v>
      </c>
      <c r="P36">
        <v>2369.3850000000002</v>
      </c>
    </row>
    <row r="37" spans="1:16" x14ac:dyDescent="0.3">
      <c r="A37">
        <v>34</v>
      </c>
      <c r="B37">
        <v>11</v>
      </c>
      <c r="C37">
        <v>14</v>
      </c>
      <c r="D37">
        <v>16538.030999999999</v>
      </c>
      <c r="E37">
        <v>83.369</v>
      </c>
      <c r="K37">
        <v>34</v>
      </c>
      <c r="L37">
        <v>2</v>
      </c>
      <c r="M37">
        <v>10</v>
      </c>
      <c r="N37">
        <v>655.97930810000003</v>
      </c>
      <c r="O37" t="s">
        <v>47</v>
      </c>
      <c r="P37">
        <v>2383.982</v>
      </c>
    </row>
    <row r="38" spans="1:16" x14ac:dyDescent="0.3">
      <c r="A38">
        <v>35</v>
      </c>
      <c r="B38">
        <v>12</v>
      </c>
      <c r="C38">
        <v>3</v>
      </c>
      <c r="D38">
        <v>0</v>
      </c>
      <c r="E38">
        <v>4</v>
      </c>
      <c r="K38">
        <v>35</v>
      </c>
      <c r="L38">
        <v>2</v>
      </c>
      <c r="M38">
        <v>11</v>
      </c>
      <c r="N38">
        <v>195.7955953</v>
      </c>
      <c r="O38" t="s">
        <v>598</v>
      </c>
      <c r="P38">
        <v>2309.2510000000002</v>
      </c>
    </row>
    <row r="39" spans="1:16" x14ac:dyDescent="0.3">
      <c r="A39">
        <v>36</v>
      </c>
      <c r="B39">
        <v>12</v>
      </c>
      <c r="C39">
        <v>11</v>
      </c>
      <c r="D39">
        <v>26290.204000000002</v>
      </c>
      <c r="E39">
        <v>746.47</v>
      </c>
      <c r="K39">
        <v>36</v>
      </c>
      <c r="L39">
        <v>2</v>
      </c>
      <c r="M39">
        <v>12</v>
      </c>
      <c r="N39">
        <v>109.32988469999999</v>
      </c>
      <c r="O39" t="s">
        <v>48</v>
      </c>
      <c r="P39">
        <v>1565.604</v>
      </c>
    </row>
    <row r="40" spans="1:16" x14ac:dyDescent="0.3">
      <c r="A40">
        <v>37</v>
      </c>
      <c r="B40">
        <v>12</v>
      </c>
      <c r="C40">
        <v>13</v>
      </c>
      <c r="D40">
        <v>43836.243000000002</v>
      </c>
      <c r="E40">
        <v>6.6929999999999996</v>
      </c>
      <c r="K40">
        <v>37</v>
      </c>
      <c r="L40">
        <v>2</v>
      </c>
      <c r="M40">
        <v>13</v>
      </c>
      <c r="N40">
        <v>327.98965399999997</v>
      </c>
      <c r="O40" t="s">
        <v>49</v>
      </c>
      <c r="P40">
        <v>1572.297</v>
      </c>
    </row>
    <row r="41" spans="1:16" x14ac:dyDescent="0.3">
      <c r="A41">
        <v>38</v>
      </c>
      <c r="B41">
        <v>13</v>
      </c>
      <c r="C41">
        <v>12</v>
      </c>
      <c r="D41">
        <v>0</v>
      </c>
      <c r="E41">
        <v>3</v>
      </c>
      <c r="K41">
        <v>38</v>
      </c>
      <c r="L41">
        <v>2</v>
      </c>
      <c r="M41">
        <v>14</v>
      </c>
      <c r="N41">
        <v>109.32988469999999</v>
      </c>
      <c r="O41" t="s">
        <v>599</v>
      </c>
      <c r="P41">
        <v>2392.62</v>
      </c>
    </row>
    <row r="42" spans="1:16" x14ac:dyDescent="0.3">
      <c r="A42">
        <v>39</v>
      </c>
      <c r="B42">
        <v>13</v>
      </c>
      <c r="C42">
        <v>24</v>
      </c>
      <c r="D42">
        <v>30716.655999999999</v>
      </c>
      <c r="E42">
        <v>798.96400000000006</v>
      </c>
      <c r="K42">
        <v>39</v>
      </c>
      <c r="L42">
        <v>2</v>
      </c>
      <c r="M42">
        <v>15</v>
      </c>
      <c r="N42">
        <v>109.32988469999999</v>
      </c>
      <c r="O42" t="s">
        <v>50</v>
      </c>
      <c r="P42">
        <v>2392.2310000000002</v>
      </c>
    </row>
    <row r="43" spans="1:16" x14ac:dyDescent="0.3">
      <c r="A43">
        <v>40</v>
      </c>
      <c r="B43">
        <v>14</v>
      </c>
      <c r="C43">
        <v>11</v>
      </c>
      <c r="D43">
        <v>39.122999999999998</v>
      </c>
      <c r="E43">
        <v>4</v>
      </c>
      <c r="K43">
        <v>40</v>
      </c>
      <c r="L43">
        <v>2</v>
      </c>
      <c r="M43">
        <v>16</v>
      </c>
      <c r="N43">
        <v>437.31953870000001</v>
      </c>
      <c r="O43" t="s">
        <v>51</v>
      </c>
      <c r="P43">
        <v>2394.35</v>
      </c>
    </row>
    <row r="44" spans="1:16" x14ac:dyDescent="0.3">
      <c r="A44">
        <v>41</v>
      </c>
      <c r="B44">
        <v>14</v>
      </c>
      <c r="C44">
        <v>15</v>
      </c>
      <c r="D44">
        <v>7947.6959999999999</v>
      </c>
      <c r="E44">
        <v>9.3290000000000006</v>
      </c>
      <c r="K44">
        <v>41</v>
      </c>
      <c r="L44">
        <v>2</v>
      </c>
      <c r="M44">
        <v>17</v>
      </c>
      <c r="N44">
        <v>218.65976939999999</v>
      </c>
      <c r="O44" t="s">
        <v>52</v>
      </c>
      <c r="P44">
        <v>2396.3519999999999</v>
      </c>
    </row>
    <row r="45" spans="1:16" x14ac:dyDescent="0.3">
      <c r="A45">
        <v>42</v>
      </c>
      <c r="B45">
        <v>14</v>
      </c>
      <c r="C45">
        <v>23</v>
      </c>
      <c r="D45">
        <v>1466.989</v>
      </c>
      <c r="E45">
        <v>4.0049999999999999</v>
      </c>
      <c r="K45">
        <v>42</v>
      </c>
      <c r="L45">
        <v>2</v>
      </c>
      <c r="M45">
        <v>18</v>
      </c>
      <c r="N45">
        <v>0</v>
      </c>
      <c r="O45" t="s">
        <v>53</v>
      </c>
      <c r="P45">
        <v>2395.777</v>
      </c>
    </row>
    <row r="46" spans="1:16" x14ac:dyDescent="0.3">
      <c r="A46">
        <v>43</v>
      </c>
      <c r="B46">
        <v>15</v>
      </c>
      <c r="C46">
        <v>10</v>
      </c>
      <c r="D46">
        <v>295.64999999999998</v>
      </c>
      <c r="E46">
        <v>6</v>
      </c>
      <c r="K46">
        <v>43</v>
      </c>
      <c r="L46">
        <v>2</v>
      </c>
      <c r="M46">
        <v>19</v>
      </c>
      <c r="N46">
        <v>109.32988469999999</v>
      </c>
      <c r="O46" t="s">
        <v>554</v>
      </c>
      <c r="P46">
        <v>2395.4299999999998</v>
      </c>
    </row>
    <row r="47" spans="1:16" x14ac:dyDescent="0.3">
      <c r="A47">
        <v>44</v>
      </c>
      <c r="B47">
        <v>15</v>
      </c>
      <c r="C47">
        <v>14</v>
      </c>
      <c r="D47">
        <v>159.40700000000001</v>
      </c>
      <c r="E47">
        <v>5</v>
      </c>
      <c r="K47">
        <v>44</v>
      </c>
      <c r="L47">
        <v>2</v>
      </c>
      <c r="M47">
        <v>20</v>
      </c>
      <c r="N47">
        <v>109.32988469999999</v>
      </c>
      <c r="O47" t="s">
        <v>600</v>
      </c>
      <c r="P47">
        <v>2399.433</v>
      </c>
    </row>
    <row r="48" spans="1:16" x14ac:dyDescent="0.3">
      <c r="A48">
        <v>45</v>
      </c>
      <c r="B48">
        <v>15</v>
      </c>
      <c r="C48">
        <v>19</v>
      </c>
      <c r="D48">
        <v>11871.871999999999</v>
      </c>
      <c r="E48">
        <v>3.1989999999999998</v>
      </c>
      <c r="K48">
        <v>45</v>
      </c>
      <c r="L48">
        <v>2</v>
      </c>
      <c r="M48">
        <v>21</v>
      </c>
      <c r="N48">
        <v>0</v>
      </c>
      <c r="O48" t="s">
        <v>513</v>
      </c>
      <c r="P48">
        <v>2397.2310000000002</v>
      </c>
    </row>
    <row r="49" spans="1:16" x14ac:dyDescent="0.3">
      <c r="A49">
        <v>46</v>
      </c>
      <c r="B49">
        <v>15</v>
      </c>
      <c r="C49">
        <v>22</v>
      </c>
      <c r="D49">
        <v>1444.9670000000001</v>
      </c>
      <c r="E49">
        <v>3</v>
      </c>
      <c r="K49">
        <v>46</v>
      </c>
      <c r="L49">
        <v>2</v>
      </c>
      <c r="M49">
        <v>22</v>
      </c>
      <c r="N49">
        <v>109.32988469999999</v>
      </c>
      <c r="O49" t="s">
        <v>514</v>
      </c>
      <c r="P49">
        <v>2395.2310000000002</v>
      </c>
    </row>
    <row r="50" spans="1:16" x14ac:dyDescent="0.3">
      <c r="A50">
        <v>47</v>
      </c>
      <c r="B50">
        <v>16</v>
      </c>
      <c r="C50">
        <v>8</v>
      </c>
      <c r="D50">
        <v>427.78500000000003</v>
      </c>
      <c r="E50">
        <v>5</v>
      </c>
      <c r="K50">
        <v>47</v>
      </c>
      <c r="L50">
        <v>2</v>
      </c>
      <c r="M50">
        <v>23</v>
      </c>
      <c r="N50">
        <v>0</v>
      </c>
      <c r="O50" t="s">
        <v>55</v>
      </c>
      <c r="P50">
        <v>2394.5459999999998</v>
      </c>
    </row>
    <row r="51" spans="1:16" x14ac:dyDescent="0.3">
      <c r="A51">
        <v>48</v>
      </c>
      <c r="B51">
        <v>16</v>
      </c>
      <c r="C51">
        <v>10</v>
      </c>
      <c r="D51">
        <v>75.757999999999996</v>
      </c>
      <c r="E51">
        <v>4</v>
      </c>
      <c r="K51">
        <v>48</v>
      </c>
      <c r="L51">
        <v>2</v>
      </c>
      <c r="M51">
        <v>24</v>
      </c>
      <c r="N51">
        <v>0</v>
      </c>
      <c r="O51" t="s">
        <v>56</v>
      </c>
      <c r="P51">
        <v>2371.2600000000002</v>
      </c>
    </row>
    <row r="52" spans="1:16" x14ac:dyDescent="0.3">
      <c r="A52">
        <v>49</v>
      </c>
      <c r="B52">
        <v>16</v>
      </c>
      <c r="C52">
        <v>17</v>
      </c>
      <c r="D52">
        <v>1548.742</v>
      </c>
      <c r="E52">
        <v>2.0019999999999998</v>
      </c>
      <c r="K52">
        <v>49</v>
      </c>
      <c r="L52">
        <v>3</v>
      </c>
      <c r="M52">
        <v>1</v>
      </c>
      <c r="N52">
        <v>86.281144530000006</v>
      </c>
      <c r="O52" t="s">
        <v>57</v>
      </c>
      <c r="P52">
        <v>4</v>
      </c>
    </row>
    <row r="53" spans="1:16" x14ac:dyDescent="0.3">
      <c r="A53">
        <v>50</v>
      </c>
      <c r="B53">
        <v>16</v>
      </c>
      <c r="C53">
        <v>18</v>
      </c>
      <c r="D53">
        <v>2338.1410000000001</v>
      </c>
      <c r="E53">
        <v>3</v>
      </c>
      <c r="K53">
        <v>50</v>
      </c>
      <c r="L53">
        <v>3</v>
      </c>
      <c r="M53">
        <v>2</v>
      </c>
      <c r="N53">
        <v>79.058823559999993</v>
      </c>
      <c r="O53" t="s">
        <v>58</v>
      </c>
      <c r="P53">
        <v>13.881</v>
      </c>
    </row>
    <row r="54" spans="1:16" x14ac:dyDescent="0.3">
      <c r="A54">
        <v>51</v>
      </c>
      <c r="B54">
        <v>17</v>
      </c>
      <c r="C54">
        <v>10</v>
      </c>
      <c r="D54">
        <v>0</v>
      </c>
      <c r="E54">
        <v>8</v>
      </c>
      <c r="K54">
        <v>51</v>
      </c>
      <c r="L54">
        <v>3</v>
      </c>
      <c r="M54">
        <v>3</v>
      </c>
      <c r="N54">
        <v>0</v>
      </c>
      <c r="O54" t="s">
        <v>23</v>
      </c>
      <c r="P54">
        <v>0</v>
      </c>
    </row>
    <row r="55" spans="1:16" x14ac:dyDescent="0.3">
      <c r="A55">
        <v>52</v>
      </c>
      <c r="B55">
        <v>17</v>
      </c>
      <c r="C55">
        <v>16</v>
      </c>
      <c r="D55">
        <v>972.76800000000003</v>
      </c>
      <c r="E55">
        <v>2</v>
      </c>
      <c r="K55">
        <v>52</v>
      </c>
      <c r="L55">
        <v>3</v>
      </c>
      <c r="M55">
        <v>4</v>
      </c>
      <c r="N55">
        <v>172.56228909999999</v>
      </c>
      <c r="O55" t="s">
        <v>59</v>
      </c>
      <c r="P55">
        <v>417.79300000000001</v>
      </c>
    </row>
    <row r="56" spans="1:16" x14ac:dyDescent="0.3">
      <c r="A56">
        <v>53</v>
      </c>
      <c r="B56">
        <v>17</v>
      </c>
      <c r="C56">
        <v>19</v>
      </c>
      <c r="D56">
        <v>333.90800000000002</v>
      </c>
      <c r="E56">
        <v>2</v>
      </c>
      <c r="K56">
        <v>53</v>
      </c>
      <c r="L56">
        <v>3</v>
      </c>
      <c r="M56">
        <v>5</v>
      </c>
      <c r="N56">
        <v>84.022725949999995</v>
      </c>
      <c r="O56" t="s">
        <v>60</v>
      </c>
      <c r="P56">
        <v>448.66899999999998</v>
      </c>
    </row>
    <row r="57" spans="1:16" x14ac:dyDescent="0.3">
      <c r="A57">
        <v>54</v>
      </c>
      <c r="B57">
        <v>18</v>
      </c>
      <c r="C57">
        <v>7</v>
      </c>
      <c r="D57">
        <v>2448.4830000000002</v>
      </c>
      <c r="E57">
        <v>2</v>
      </c>
      <c r="K57">
        <v>54</v>
      </c>
      <c r="L57">
        <v>3</v>
      </c>
      <c r="M57">
        <v>6</v>
      </c>
      <c r="N57">
        <v>327.98965399999997</v>
      </c>
      <c r="O57" t="s">
        <v>61</v>
      </c>
      <c r="P57">
        <v>453.02600000000001</v>
      </c>
    </row>
    <row r="58" spans="1:16" x14ac:dyDescent="0.3">
      <c r="A58">
        <v>55</v>
      </c>
      <c r="B58">
        <v>18</v>
      </c>
      <c r="C58">
        <v>16</v>
      </c>
      <c r="D58">
        <v>205.95599999999999</v>
      </c>
      <c r="E58">
        <v>3</v>
      </c>
      <c r="K58">
        <v>55</v>
      </c>
      <c r="L58">
        <v>3</v>
      </c>
      <c r="M58">
        <v>7</v>
      </c>
      <c r="N58">
        <v>109.32988469999999</v>
      </c>
      <c r="O58" t="s">
        <v>515</v>
      </c>
      <c r="P58">
        <v>912.68799999999999</v>
      </c>
    </row>
    <row r="59" spans="1:16" x14ac:dyDescent="0.3">
      <c r="A59">
        <v>56</v>
      </c>
      <c r="B59">
        <v>18</v>
      </c>
      <c r="C59">
        <v>20</v>
      </c>
      <c r="D59">
        <v>750.28300000000002</v>
      </c>
      <c r="E59">
        <v>4</v>
      </c>
      <c r="K59">
        <v>56</v>
      </c>
      <c r="L59">
        <v>3</v>
      </c>
      <c r="M59">
        <v>8</v>
      </c>
      <c r="N59">
        <v>218.65976939999999</v>
      </c>
      <c r="O59" t="s">
        <v>516</v>
      </c>
      <c r="P59">
        <v>906.47199999999998</v>
      </c>
    </row>
    <row r="60" spans="1:16" x14ac:dyDescent="0.3">
      <c r="A60">
        <v>57</v>
      </c>
      <c r="B60">
        <v>19</v>
      </c>
      <c r="C60">
        <v>15</v>
      </c>
      <c r="D60">
        <v>116.178</v>
      </c>
      <c r="E60">
        <v>3</v>
      </c>
      <c r="K60">
        <v>57</v>
      </c>
      <c r="L60">
        <v>3</v>
      </c>
      <c r="M60">
        <v>9</v>
      </c>
      <c r="N60">
        <v>77.728027130000001</v>
      </c>
      <c r="O60" t="s">
        <v>62</v>
      </c>
      <c r="P60">
        <v>880.90200000000004</v>
      </c>
    </row>
    <row r="61" spans="1:16" x14ac:dyDescent="0.3">
      <c r="A61">
        <v>58</v>
      </c>
      <c r="B61">
        <v>19</v>
      </c>
      <c r="C61">
        <v>17</v>
      </c>
      <c r="D61">
        <v>2958.7570000000001</v>
      </c>
      <c r="E61">
        <v>2.0419999999999998</v>
      </c>
      <c r="K61">
        <v>58</v>
      </c>
      <c r="L61">
        <v>3</v>
      </c>
      <c r="M61">
        <v>10</v>
      </c>
      <c r="N61">
        <v>327.78043969999999</v>
      </c>
      <c r="O61" t="s">
        <v>517</v>
      </c>
      <c r="P61">
        <v>895.49900000000002</v>
      </c>
    </row>
    <row r="62" spans="1:16" x14ac:dyDescent="0.3">
      <c r="A62">
        <v>59</v>
      </c>
      <c r="B62">
        <v>19</v>
      </c>
      <c r="C62">
        <v>20</v>
      </c>
      <c r="D62">
        <v>1342.75</v>
      </c>
      <c r="E62">
        <v>4.0030000000000001</v>
      </c>
      <c r="K62">
        <v>59</v>
      </c>
      <c r="L62">
        <v>3</v>
      </c>
      <c r="M62">
        <v>11</v>
      </c>
      <c r="N62">
        <v>5.5593586E-2</v>
      </c>
      <c r="O62" t="s">
        <v>601</v>
      </c>
      <c r="P62">
        <v>812.20100000000002</v>
      </c>
    </row>
    <row r="63" spans="1:16" x14ac:dyDescent="0.3">
      <c r="A63">
        <v>60</v>
      </c>
      <c r="B63">
        <v>20</v>
      </c>
      <c r="C63">
        <v>18</v>
      </c>
      <c r="D63">
        <v>1706.989</v>
      </c>
      <c r="E63">
        <v>4</v>
      </c>
      <c r="K63">
        <v>60</v>
      </c>
      <c r="L63">
        <v>3</v>
      </c>
      <c r="M63">
        <v>12</v>
      </c>
      <c r="N63">
        <v>218.65976939999999</v>
      </c>
      <c r="O63" t="s">
        <v>63</v>
      </c>
      <c r="P63">
        <v>68.554000000000002</v>
      </c>
    </row>
    <row r="64" spans="1:16" x14ac:dyDescent="0.3">
      <c r="A64">
        <v>61</v>
      </c>
      <c r="B64">
        <v>20</v>
      </c>
      <c r="C64">
        <v>19</v>
      </c>
      <c r="D64">
        <v>61.787999999999997</v>
      </c>
      <c r="E64">
        <v>4</v>
      </c>
      <c r="K64">
        <v>61</v>
      </c>
      <c r="L64">
        <v>3</v>
      </c>
      <c r="M64">
        <v>13</v>
      </c>
      <c r="N64">
        <v>109.32988469999999</v>
      </c>
      <c r="O64" t="s">
        <v>64</v>
      </c>
      <c r="P64">
        <v>75.247</v>
      </c>
    </row>
    <row r="65" spans="1:16" x14ac:dyDescent="0.3">
      <c r="A65">
        <v>62</v>
      </c>
      <c r="B65">
        <v>20</v>
      </c>
      <c r="C65">
        <v>21</v>
      </c>
      <c r="D65">
        <v>28.266999999999999</v>
      </c>
      <c r="E65">
        <v>6</v>
      </c>
      <c r="K65">
        <v>62</v>
      </c>
      <c r="L65">
        <v>3</v>
      </c>
      <c r="M65">
        <v>14</v>
      </c>
      <c r="N65">
        <v>109.32988469999999</v>
      </c>
      <c r="O65" t="s">
        <v>602</v>
      </c>
      <c r="P65">
        <v>895.57</v>
      </c>
    </row>
    <row r="66" spans="1:16" x14ac:dyDescent="0.3">
      <c r="A66">
        <v>63</v>
      </c>
      <c r="B66">
        <v>20</v>
      </c>
      <c r="C66">
        <v>22</v>
      </c>
      <c r="D66">
        <v>133.63</v>
      </c>
      <c r="E66">
        <v>5</v>
      </c>
      <c r="K66">
        <v>63</v>
      </c>
      <c r="L66">
        <v>3</v>
      </c>
      <c r="M66">
        <v>15</v>
      </c>
      <c r="N66">
        <v>109.32984759999999</v>
      </c>
      <c r="O66" t="s">
        <v>518</v>
      </c>
      <c r="P66">
        <v>903.74800000000005</v>
      </c>
    </row>
    <row r="67" spans="1:16" x14ac:dyDescent="0.3">
      <c r="A67">
        <v>64</v>
      </c>
      <c r="B67">
        <v>21</v>
      </c>
      <c r="C67">
        <v>20</v>
      </c>
      <c r="D67">
        <v>5580.473</v>
      </c>
      <c r="E67">
        <v>7.3319999999999999</v>
      </c>
      <c r="K67">
        <v>64</v>
      </c>
      <c r="L67">
        <v>3</v>
      </c>
      <c r="M67">
        <v>16</v>
      </c>
      <c r="N67">
        <v>217.85023989999999</v>
      </c>
      <c r="O67" t="s">
        <v>519</v>
      </c>
      <c r="P67">
        <v>910.56200000000001</v>
      </c>
    </row>
    <row r="68" spans="1:16" x14ac:dyDescent="0.3">
      <c r="A68">
        <v>65</v>
      </c>
      <c r="B68">
        <v>21</v>
      </c>
      <c r="C68">
        <v>22</v>
      </c>
      <c r="D68">
        <v>5416.2179999999998</v>
      </c>
      <c r="E68">
        <v>2.3450000000000002</v>
      </c>
      <c r="K68">
        <v>65</v>
      </c>
      <c r="L68">
        <v>3</v>
      </c>
      <c r="M68">
        <v>17</v>
      </c>
      <c r="N68">
        <v>103.1214581</v>
      </c>
      <c r="O68" t="s">
        <v>520</v>
      </c>
      <c r="P68">
        <v>908.95899999999995</v>
      </c>
    </row>
    <row r="69" spans="1:16" x14ac:dyDescent="0.3">
      <c r="A69">
        <v>66</v>
      </c>
      <c r="B69">
        <v>21</v>
      </c>
      <c r="C69">
        <v>24</v>
      </c>
      <c r="D69">
        <v>45.363999999999997</v>
      </c>
      <c r="E69">
        <v>3</v>
      </c>
      <c r="K69">
        <v>66</v>
      </c>
      <c r="L69">
        <v>3</v>
      </c>
      <c r="M69">
        <v>18</v>
      </c>
      <c r="N69">
        <v>0</v>
      </c>
      <c r="O69" t="s">
        <v>557</v>
      </c>
      <c r="P69">
        <v>913.56200000000001</v>
      </c>
    </row>
    <row r="70" spans="1:16" x14ac:dyDescent="0.3">
      <c r="A70">
        <v>67</v>
      </c>
      <c r="B70">
        <v>22</v>
      </c>
      <c r="C70">
        <v>15</v>
      </c>
      <c r="D70">
        <v>1837.739</v>
      </c>
      <c r="E70">
        <v>3.0009999999999999</v>
      </c>
      <c r="K70">
        <v>67</v>
      </c>
      <c r="L70">
        <v>3</v>
      </c>
      <c r="M70">
        <v>19</v>
      </c>
      <c r="N70">
        <v>0</v>
      </c>
      <c r="O70" t="s">
        <v>521</v>
      </c>
      <c r="P70">
        <v>906.94600000000003</v>
      </c>
    </row>
    <row r="71" spans="1:16" x14ac:dyDescent="0.3">
      <c r="A71">
        <v>68</v>
      </c>
      <c r="B71">
        <v>22</v>
      </c>
      <c r="C71">
        <v>20</v>
      </c>
      <c r="D71">
        <v>2128.92</v>
      </c>
      <c r="E71">
        <v>5.0229999999999997</v>
      </c>
      <c r="K71">
        <v>68</v>
      </c>
      <c r="L71">
        <v>3</v>
      </c>
      <c r="M71">
        <v>20</v>
      </c>
      <c r="N71">
        <v>0</v>
      </c>
      <c r="O71" t="s">
        <v>65</v>
      </c>
      <c r="P71">
        <v>910.10400000000004</v>
      </c>
    </row>
    <row r="72" spans="1:16" x14ac:dyDescent="0.3">
      <c r="A72">
        <v>69</v>
      </c>
      <c r="B72">
        <v>22</v>
      </c>
      <c r="C72">
        <v>21</v>
      </c>
      <c r="D72">
        <v>225.684</v>
      </c>
      <c r="E72">
        <v>2</v>
      </c>
      <c r="K72">
        <v>69</v>
      </c>
      <c r="L72">
        <v>3</v>
      </c>
      <c r="M72">
        <v>21</v>
      </c>
      <c r="N72">
        <v>0</v>
      </c>
      <c r="O72" t="s">
        <v>66</v>
      </c>
      <c r="P72">
        <v>902.77300000000002</v>
      </c>
    </row>
    <row r="73" spans="1:16" x14ac:dyDescent="0.3">
      <c r="A73">
        <v>70</v>
      </c>
      <c r="B73">
        <v>22</v>
      </c>
      <c r="C73">
        <v>23</v>
      </c>
      <c r="D73">
        <v>153.35900000000001</v>
      </c>
      <c r="E73">
        <v>4</v>
      </c>
      <c r="K73">
        <v>70</v>
      </c>
      <c r="L73">
        <v>3</v>
      </c>
      <c r="M73">
        <v>22</v>
      </c>
      <c r="N73">
        <v>109.32988469999999</v>
      </c>
      <c r="O73" t="s">
        <v>603</v>
      </c>
      <c r="P73">
        <v>905.11800000000005</v>
      </c>
    </row>
    <row r="74" spans="1:16" x14ac:dyDescent="0.3">
      <c r="A74">
        <v>71</v>
      </c>
      <c r="B74">
        <v>23</v>
      </c>
      <c r="C74">
        <v>14</v>
      </c>
      <c r="D74">
        <v>628.12199999999996</v>
      </c>
      <c r="E74">
        <v>4</v>
      </c>
      <c r="K74">
        <v>71</v>
      </c>
      <c r="L74">
        <v>3</v>
      </c>
      <c r="M74">
        <v>23</v>
      </c>
      <c r="N74">
        <v>109.32988469999999</v>
      </c>
      <c r="O74" t="s">
        <v>68</v>
      </c>
      <c r="P74">
        <v>897.495</v>
      </c>
    </row>
    <row r="75" spans="1:16" x14ac:dyDescent="0.3">
      <c r="A75">
        <v>72</v>
      </c>
      <c r="B75">
        <v>23</v>
      </c>
      <c r="C75">
        <v>22</v>
      </c>
      <c r="D75">
        <v>7846.5569999999998</v>
      </c>
      <c r="E75">
        <v>7.6390000000000002</v>
      </c>
      <c r="K75">
        <v>72</v>
      </c>
      <c r="L75">
        <v>3</v>
      </c>
      <c r="M75">
        <v>24</v>
      </c>
      <c r="N75">
        <v>0</v>
      </c>
      <c r="O75" t="s">
        <v>69</v>
      </c>
      <c r="P75">
        <v>874.21</v>
      </c>
    </row>
    <row r="76" spans="1:16" x14ac:dyDescent="0.3">
      <c r="A76">
        <v>73</v>
      </c>
      <c r="B76">
        <v>23</v>
      </c>
      <c r="C76">
        <v>24</v>
      </c>
      <c r="D76">
        <v>13.15</v>
      </c>
      <c r="E76">
        <v>2</v>
      </c>
      <c r="K76">
        <v>73</v>
      </c>
      <c r="L76">
        <v>4</v>
      </c>
      <c r="M76">
        <v>1</v>
      </c>
      <c r="N76">
        <v>408.06999380000002</v>
      </c>
      <c r="O76" t="s">
        <v>70</v>
      </c>
      <c r="P76">
        <v>8</v>
      </c>
    </row>
    <row r="77" spans="1:16" x14ac:dyDescent="0.3">
      <c r="A77">
        <v>74</v>
      </c>
      <c r="B77">
        <v>24</v>
      </c>
      <c r="C77">
        <v>13</v>
      </c>
      <c r="D77">
        <v>0</v>
      </c>
      <c r="E77">
        <v>4</v>
      </c>
      <c r="K77">
        <v>74</v>
      </c>
      <c r="L77">
        <v>4</v>
      </c>
      <c r="M77">
        <v>2</v>
      </c>
      <c r="N77">
        <v>218.658613</v>
      </c>
      <c r="O77" t="s">
        <v>522</v>
      </c>
      <c r="P77">
        <v>17.881</v>
      </c>
    </row>
    <row r="78" spans="1:16" x14ac:dyDescent="0.3">
      <c r="A78">
        <v>75</v>
      </c>
      <c r="B78">
        <v>24</v>
      </c>
      <c r="C78">
        <v>21</v>
      </c>
      <c r="D78">
        <v>13412.02</v>
      </c>
      <c r="E78">
        <v>28.562999999999999</v>
      </c>
      <c r="K78">
        <v>75</v>
      </c>
      <c r="L78">
        <v>4</v>
      </c>
      <c r="M78">
        <v>3</v>
      </c>
      <c r="N78">
        <v>172.56228909999999</v>
      </c>
      <c r="O78" t="s">
        <v>71</v>
      </c>
      <c r="P78">
        <v>4</v>
      </c>
    </row>
    <row r="79" spans="1:16" x14ac:dyDescent="0.3">
      <c r="A79">
        <v>76</v>
      </c>
      <c r="B79">
        <v>24</v>
      </c>
      <c r="C79">
        <v>23</v>
      </c>
      <c r="D79">
        <v>14739.233</v>
      </c>
      <c r="E79">
        <v>23.285</v>
      </c>
      <c r="K79">
        <v>76</v>
      </c>
      <c r="L79">
        <v>4</v>
      </c>
      <c r="M79">
        <v>4</v>
      </c>
      <c r="N79">
        <v>0</v>
      </c>
      <c r="O79" t="s">
        <v>23</v>
      </c>
      <c r="P79">
        <v>0</v>
      </c>
    </row>
    <row r="80" spans="1:16" x14ac:dyDescent="0.3">
      <c r="K80">
        <v>77</v>
      </c>
      <c r="L80">
        <v>4</v>
      </c>
      <c r="M80">
        <v>5</v>
      </c>
      <c r="N80">
        <v>441.94126899999998</v>
      </c>
      <c r="O80" t="s">
        <v>72</v>
      </c>
      <c r="P80">
        <v>30.876000000000001</v>
      </c>
    </row>
    <row r="81" spans="11:16" x14ac:dyDescent="0.3">
      <c r="K81">
        <v>78</v>
      </c>
      <c r="L81">
        <v>4</v>
      </c>
      <c r="M81">
        <v>6</v>
      </c>
      <c r="N81">
        <v>437.31953870000001</v>
      </c>
      <c r="O81" t="s">
        <v>73</v>
      </c>
      <c r="P81">
        <v>35.232999999999997</v>
      </c>
    </row>
    <row r="82" spans="11:16" x14ac:dyDescent="0.3">
      <c r="K82">
        <v>79</v>
      </c>
      <c r="L82">
        <v>4</v>
      </c>
      <c r="M82">
        <v>7</v>
      </c>
      <c r="N82">
        <v>437.31953870000001</v>
      </c>
      <c r="O82" t="s">
        <v>523</v>
      </c>
      <c r="P82">
        <v>494.89499999999998</v>
      </c>
    </row>
    <row r="83" spans="11:16" x14ac:dyDescent="0.3">
      <c r="K83">
        <v>80</v>
      </c>
      <c r="L83">
        <v>4</v>
      </c>
      <c r="M83">
        <v>8</v>
      </c>
      <c r="N83">
        <v>765.30919270000004</v>
      </c>
      <c r="O83" t="s">
        <v>524</v>
      </c>
      <c r="P83">
        <v>488.67899999999997</v>
      </c>
    </row>
    <row r="84" spans="11:16" x14ac:dyDescent="0.3">
      <c r="K84">
        <v>81</v>
      </c>
      <c r="L84">
        <v>4</v>
      </c>
      <c r="M84">
        <v>9</v>
      </c>
      <c r="N84">
        <v>579.85919290000004</v>
      </c>
      <c r="O84" t="s">
        <v>74</v>
      </c>
      <c r="P84">
        <v>463.10899999999998</v>
      </c>
    </row>
    <row r="85" spans="11:16" x14ac:dyDescent="0.3">
      <c r="K85">
        <v>82</v>
      </c>
      <c r="L85">
        <v>4</v>
      </c>
      <c r="M85">
        <v>10</v>
      </c>
      <c r="N85">
        <v>1311.95543</v>
      </c>
      <c r="O85" t="s">
        <v>525</v>
      </c>
      <c r="P85">
        <v>477.70600000000002</v>
      </c>
    </row>
    <row r="86" spans="11:16" x14ac:dyDescent="0.3">
      <c r="K86">
        <v>83</v>
      </c>
      <c r="L86">
        <v>4</v>
      </c>
      <c r="M86">
        <v>11</v>
      </c>
      <c r="N86">
        <v>0.32979356500000001</v>
      </c>
      <c r="O86" t="s">
        <v>75</v>
      </c>
      <c r="P86">
        <v>394.40800000000002</v>
      </c>
    </row>
    <row r="87" spans="11:16" x14ac:dyDescent="0.3">
      <c r="K87">
        <v>84</v>
      </c>
      <c r="L87">
        <v>4</v>
      </c>
      <c r="M87">
        <v>12</v>
      </c>
      <c r="N87">
        <v>655.97930810000003</v>
      </c>
      <c r="O87" t="s">
        <v>76</v>
      </c>
      <c r="P87">
        <v>72.554000000000002</v>
      </c>
    </row>
    <row r="88" spans="11:16" x14ac:dyDescent="0.3">
      <c r="K88">
        <v>85</v>
      </c>
      <c r="L88">
        <v>4</v>
      </c>
      <c r="M88">
        <v>13</v>
      </c>
      <c r="N88">
        <v>655.97930810000003</v>
      </c>
      <c r="O88" t="s">
        <v>77</v>
      </c>
      <c r="P88">
        <v>79.247</v>
      </c>
    </row>
    <row r="89" spans="11:16" x14ac:dyDescent="0.3">
      <c r="K89">
        <v>86</v>
      </c>
      <c r="L89">
        <v>4</v>
      </c>
      <c r="M89">
        <v>14</v>
      </c>
      <c r="N89">
        <v>546.64942340000005</v>
      </c>
      <c r="O89" t="s">
        <v>78</v>
      </c>
      <c r="P89">
        <v>477.77699999999999</v>
      </c>
    </row>
    <row r="90" spans="11:16" x14ac:dyDescent="0.3">
      <c r="K90">
        <v>87</v>
      </c>
      <c r="L90">
        <v>4</v>
      </c>
      <c r="M90">
        <v>15</v>
      </c>
      <c r="N90">
        <v>546.64942269999995</v>
      </c>
      <c r="O90" t="s">
        <v>526</v>
      </c>
      <c r="P90">
        <v>485.95499999999998</v>
      </c>
    </row>
    <row r="91" spans="11:16" x14ac:dyDescent="0.3">
      <c r="K91">
        <v>88</v>
      </c>
      <c r="L91">
        <v>4</v>
      </c>
      <c r="M91">
        <v>16</v>
      </c>
      <c r="N91">
        <v>874.62671309999996</v>
      </c>
      <c r="O91" t="s">
        <v>527</v>
      </c>
      <c r="P91">
        <v>492.76900000000001</v>
      </c>
    </row>
    <row r="92" spans="11:16" x14ac:dyDescent="0.3">
      <c r="K92">
        <v>89</v>
      </c>
      <c r="L92">
        <v>4</v>
      </c>
      <c r="M92">
        <v>17</v>
      </c>
      <c r="N92">
        <v>546.5242495</v>
      </c>
      <c r="O92" t="s">
        <v>528</v>
      </c>
      <c r="P92">
        <v>491.166</v>
      </c>
    </row>
    <row r="93" spans="11:16" x14ac:dyDescent="0.3">
      <c r="K93">
        <v>90</v>
      </c>
      <c r="L93">
        <v>4</v>
      </c>
      <c r="M93">
        <v>18</v>
      </c>
      <c r="N93">
        <v>109.32988469999999</v>
      </c>
      <c r="O93" t="s">
        <v>558</v>
      </c>
      <c r="P93">
        <v>495.76900000000001</v>
      </c>
    </row>
    <row r="94" spans="11:16" x14ac:dyDescent="0.3">
      <c r="K94">
        <v>91</v>
      </c>
      <c r="L94">
        <v>4</v>
      </c>
      <c r="M94">
        <v>19</v>
      </c>
      <c r="N94">
        <v>217.8513763</v>
      </c>
      <c r="O94" t="s">
        <v>529</v>
      </c>
      <c r="P94">
        <v>489.15300000000002</v>
      </c>
    </row>
    <row r="95" spans="11:16" x14ac:dyDescent="0.3">
      <c r="K95">
        <v>92</v>
      </c>
      <c r="L95">
        <v>4</v>
      </c>
      <c r="M95">
        <v>20</v>
      </c>
      <c r="N95">
        <v>327.98965399999997</v>
      </c>
      <c r="O95" t="s">
        <v>530</v>
      </c>
      <c r="P95">
        <v>493.15600000000001</v>
      </c>
    </row>
    <row r="96" spans="11:16" x14ac:dyDescent="0.3">
      <c r="K96">
        <v>93</v>
      </c>
      <c r="L96">
        <v>4</v>
      </c>
      <c r="M96">
        <v>21</v>
      </c>
      <c r="N96">
        <v>218.65976939999999</v>
      </c>
      <c r="O96" t="s">
        <v>531</v>
      </c>
      <c r="P96">
        <v>490.95499999999998</v>
      </c>
    </row>
    <row r="97" spans="11:16" x14ac:dyDescent="0.3">
      <c r="K97">
        <v>94</v>
      </c>
      <c r="L97">
        <v>4</v>
      </c>
      <c r="M97">
        <v>22</v>
      </c>
      <c r="N97">
        <v>437.31950189999998</v>
      </c>
      <c r="O97" t="s">
        <v>532</v>
      </c>
      <c r="P97">
        <v>488.95499999999998</v>
      </c>
    </row>
    <row r="98" spans="11:16" x14ac:dyDescent="0.3">
      <c r="K98">
        <v>95</v>
      </c>
      <c r="L98">
        <v>4</v>
      </c>
      <c r="M98">
        <v>23</v>
      </c>
      <c r="N98">
        <v>546.64942340000005</v>
      </c>
      <c r="O98" t="s">
        <v>79</v>
      </c>
      <c r="P98">
        <v>481.78100000000001</v>
      </c>
    </row>
    <row r="99" spans="11:16" x14ac:dyDescent="0.3">
      <c r="K99">
        <v>96</v>
      </c>
      <c r="L99">
        <v>4</v>
      </c>
      <c r="M99">
        <v>24</v>
      </c>
      <c r="N99">
        <v>218.65976939999999</v>
      </c>
      <c r="O99" t="s">
        <v>80</v>
      </c>
      <c r="P99">
        <v>483.78100000000001</v>
      </c>
    </row>
    <row r="100" spans="11:16" x14ac:dyDescent="0.3">
      <c r="K100">
        <v>97</v>
      </c>
      <c r="L100">
        <v>5</v>
      </c>
      <c r="M100">
        <v>1</v>
      </c>
      <c r="N100">
        <v>158.1176471</v>
      </c>
      <c r="O100" t="s">
        <v>81</v>
      </c>
      <c r="P100">
        <v>10</v>
      </c>
    </row>
    <row r="101" spans="11:16" x14ac:dyDescent="0.3">
      <c r="K101">
        <v>98</v>
      </c>
      <c r="L101">
        <v>5</v>
      </c>
      <c r="M101">
        <v>2</v>
      </c>
      <c r="N101">
        <v>109.32988469999999</v>
      </c>
      <c r="O101" t="s">
        <v>82</v>
      </c>
      <c r="P101">
        <v>9.3559999999999999</v>
      </c>
    </row>
    <row r="102" spans="11:16" x14ac:dyDescent="0.3">
      <c r="K102">
        <v>99</v>
      </c>
      <c r="L102">
        <v>5</v>
      </c>
      <c r="M102">
        <v>3</v>
      </c>
      <c r="N102">
        <v>84.022725949999995</v>
      </c>
      <c r="O102" t="s">
        <v>83</v>
      </c>
      <c r="P102">
        <v>6</v>
      </c>
    </row>
    <row r="103" spans="11:16" x14ac:dyDescent="0.3">
      <c r="K103">
        <v>100</v>
      </c>
      <c r="L103">
        <v>5</v>
      </c>
      <c r="M103">
        <v>4</v>
      </c>
      <c r="N103">
        <v>441.94126899999998</v>
      </c>
      <c r="O103" t="s">
        <v>84</v>
      </c>
      <c r="P103">
        <v>2</v>
      </c>
    </row>
    <row r="104" spans="11:16" x14ac:dyDescent="0.3">
      <c r="K104">
        <v>101</v>
      </c>
      <c r="L104">
        <v>5</v>
      </c>
      <c r="M104">
        <v>5</v>
      </c>
      <c r="N104">
        <v>0</v>
      </c>
      <c r="O104" t="s">
        <v>23</v>
      </c>
      <c r="P104">
        <v>0</v>
      </c>
    </row>
    <row r="105" spans="11:16" x14ac:dyDescent="0.3">
      <c r="K105">
        <v>102</v>
      </c>
      <c r="L105">
        <v>5</v>
      </c>
      <c r="M105">
        <v>6</v>
      </c>
      <c r="N105">
        <v>218.65976939999999</v>
      </c>
      <c r="O105" t="s">
        <v>85</v>
      </c>
      <c r="P105">
        <v>4.3559999999999999</v>
      </c>
    </row>
    <row r="106" spans="11:16" x14ac:dyDescent="0.3">
      <c r="K106">
        <v>103</v>
      </c>
      <c r="L106">
        <v>5</v>
      </c>
      <c r="M106">
        <v>7</v>
      </c>
      <c r="N106">
        <v>218.65976939999999</v>
      </c>
      <c r="O106" t="s">
        <v>533</v>
      </c>
      <c r="P106">
        <v>464.01900000000001</v>
      </c>
    </row>
    <row r="107" spans="11:16" x14ac:dyDescent="0.3">
      <c r="K107">
        <v>104</v>
      </c>
      <c r="L107">
        <v>5</v>
      </c>
      <c r="M107">
        <v>8</v>
      </c>
      <c r="N107">
        <v>546.64942340000005</v>
      </c>
      <c r="O107" t="s">
        <v>534</v>
      </c>
      <c r="P107">
        <v>457.803</v>
      </c>
    </row>
    <row r="108" spans="11:16" x14ac:dyDescent="0.3">
      <c r="K108">
        <v>105</v>
      </c>
      <c r="L108">
        <v>5</v>
      </c>
      <c r="M108">
        <v>9</v>
      </c>
      <c r="N108">
        <v>681.36667620000003</v>
      </c>
      <c r="O108" t="s">
        <v>86</v>
      </c>
      <c r="P108">
        <v>432.233</v>
      </c>
    </row>
    <row r="109" spans="11:16" x14ac:dyDescent="0.3">
      <c r="K109">
        <v>106</v>
      </c>
      <c r="L109">
        <v>5</v>
      </c>
      <c r="M109">
        <v>10</v>
      </c>
      <c r="N109">
        <v>1093.298847</v>
      </c>
      <c r="O109" t="s">
        <v>87</v>
      </c>
      <c r="P109">
        <v>446.82900000000001</v>
      </c>
    </row>
    <row r="110" spans="11:16" x14ac:dyDescent="0.3">
      <c r="K110">
        <v>107</v>
      </c>
      <c r="L110">
        <v>5</v>
      </c>
      <c r="M110">
        <v>11</v>
      </c>
      <c r="N110">
        <v>0.104467064</v>
      </c>
      <c r="O110" t="s">
        <v>88</v>
      </c>
      <c r="P110">
        <v>396.40800000000002</v>
      </c>
    </row>
    <row r="111" spans="11:16" x14ac:dyDescent="0.3">
      <c r="K111">
        <v>108</v>
      </c>
      <c r="L111">
        <v>5</v>
      </c>
      <c r="M111">
        <v>12</v>
      </c>
      <c r="N111">
        <v>218.65976939999999</v>
      </c>
      <c r="O111" t="s">
        <v>89</v>
      </c>
      <c r="P111">
        <v>74.554000000000002</v>
      </c>
    </row>
    <row r="112" spans="11:16" x14ac:dyDescent="0.3">
      <c r="K112">
        <v>109</v>
      </c>
      <c r="L112">
        <v>5</v>
      </c>
      <c r="M112">
        <v>13</v>
      </c>
      <c r="N112">
        <v>218.65976939999999</v>
      </c>
      <c r="O112" t="s">
        <v>90</v>
      </c>
      <c r="P112">
        <v>81.247</v>
      </c>
    </row>
    <row r="113" spans="11:16" x14ac:dyDescent="0.3">
      <c r="K113">
        <v>110</v>
      </c>
      <c r="L113">
        <v>5</v>
      </c>
      <c r="M113">
        <v>14</v>
      </c>
      <c r="N113">
        <v>109.32988469999999</v>
      </c>
      <c r="O113" t="s">
        <v>535</v>
      </c>
      <c r="P113">
        <v>460.07900000000001</v>
      </c>
    </row>
    <row r="114" spans="11:16" x14ac:dyDescent="0.3">
      <c r="K114">
        <v>111</v>
      </c>
      <c r="L114">
        <v>5</v>
      </c>
      <c r="M114">
        <v>15</v>
      </c>
      <c r="N114">
        <v>218.65976939999999</v>
      </c>
      <c r="O114" t="s">
        <v>91</v>
      </c>
      <c r="P114">
        <v>455.07900000000001</v>
      </c>
    </row>
    <row r="115" spans="11:16" x14ac:dyDescent="0.3">
      <c r="K115">
        <v>112</v>
      </c>
      <c r="L115">
        <v>5</v>
      </c>
      <c r="M115">
        <v>16</v>
      </c>
      <c r="N115">
        <v>546.64942340000005</v>
      </c>
      <c r="O115" t="s">
        <v>92</v>
      </c>
      <c r="P115">
        <v>461.892</v>
      </c>
    </row>
    <row r="116" spans="11:16" x14ac:dyDescent="0.3">
      <c r="K116">
        <v>113</v>
      </c>
      <c r="L116">
        <v>5</v>
      </c>
      <c r="M116">
        <v>17</v>
      </c>
      <c r="N116">
        <v>218.65976939999999</v>
      </c>
      <c r="O116" t="s">
        <v>93</v>
      </c>
      <c r="P116">
        <v>460.28899999999999</v>
      </c>
    </row>
    <row r="117" spans="11:16" x14ac:dyDescent="0.3">
      <c r="K117">
        <v>114</v>
      </c>
      <c r="L117">
        <v>5</v>
      </c>
      <c r="M117">
        <v>18</v>
      </c>
      <c r="N117">
        <v>0</v>
      </c>
      <c r="O117" t="s">
        <v>559</v>
      </c>
      <c r="P117">
        <v>464.89299999999997</v>
      </c>
    </row>
    <row r="118" spans="11:16" x14ac:dyDescent="0.3">
      <c r="K118">
        <v>115</v>
      </c>
      <c r="L118">
        <v>5</v>
      </c>
      <c r="M118">
        <v>19</v>
      </c>
      <c r="N118">
        <v>109.32988469999999</v>
      </c>
      <c r="O118" t="s">
        <v>94</v>
      </c>
      <c r="P118">
        <v>458.27699999999999</v>
      </c>
    </row>
    <row r="119" spans="11:16" x14ac:dyDescent="0.3">
      <c r="K119">
        <v>116</v>
      </c>
      <c r="L119">
        <v>5</v>
      </c>
      <c r="M119">
        <v>20</v>
      </c>
      <c r="N119">
        <v>109.32988469999999</v>
      </c>
      <c r="O119" t="s">
        <v>95</v>
      </c>
      <c r="P119">
        <v>462.28</v>
      </c>
    </row>
    <row r="120" spans="11:16" x14ac:dyDescent="0.3">
      <c r="K120">
        <v>117</v>
      </c>
      <c r="L120">
        <v>5</v>
      </c>
      <c r="M120">
        <v>21</v>
      </c>
      <c r="N120">
        <v>109.32988469999999</v>
      </c>
      <c r="O120" t="s">
        <v>96</v>
      </c>
      <c r="P120">
        <v>460.07900000000001</v>
      </c>
    </row>
    <row r="121" spans="11:16" x14ac:dyDescent="0.3">
      <c r="K121">
        <v>118</v>
      </c>
      <c r="L121">
        <v>5</v>
      </c>
      <c r="M121">
        <v>22</v>
      </c>
      <c r="N121">
        <v>218.65976939999999</v>
      </c>
      <c r="O121" t="s">
        <v>97</v>
      </c>
      <c r="P121">
        <v>458.07900000000001</v>
      </c>
    </row>
    <row r="122" spans="11:16" x14ac:dyDescent="0.3">
      <c r="K122">
        <v>119</v>
      </c>
      <c r="L122">
        <v>5</v>
      </c>
      <c r="M122">
        <v>23</v>
      </c>
      <c r="N122">
        <v>109.32988469999999</v>
      </c>
      <c r="O122" t="s">
        <v>536</v>
      </c>
      <c r="P122">
        <v>462.07900000000001</v>
      </c>
    </row>
    <row r="123" spans="11:16" x14ac:dyDescent="0.3">
      <c r="K123">
        <v>120</v>
      </c>
      <c r="L123">
        <v>5</v>
      </c>
      <c r="M123">
        <v>24</v>
      </c>
      <c r="N123">
        <v>0</v>
      </c>
      <c r="O123" t="s">
        <v>537</v>
      </c>
      <c r="P123">
        <v>463.07900000000001</v>
      </c>
    </row>
    <row r="124" spans="11:16" x14ac:dyDescent="0.3">
      <c r="K124">
        <v>121</v>
      </c>
      <c r="L124">
        <v>6</v>
      </c>
      <c r="M124">
        <v>1</v>
      </c>
      <c r="N124">
        <v>327.98965399999997</v>
      </c>
      <c r="O124" t="s">
        <v>98</v>
      </c>
      <c r="P124">
        <v>11</v>
      </c>
    </row>
    <row r="125" spans="11:16" x14ac:dyDescent="0.3">
      <c r="K125">
        <v>122</v>
      </c>
      <c r="L125">
        <v>6</v>
      </c>
      <c r="M125">
        <v>2</v>
      </c>
      <c r="N125">
        <v>437.31953870000001</v>
      </c>
      <c r="O125" t="s">
        <v>99</v>
      </c>
      <c r="P125">
        <v>5</v>
      </c>
    </row>
    <row r="126" spans="11:16" x14ac:dyDescent="0.3">
      <c r="K126">
        <v>123</v>
      </c>
      <c r="L126">
        <v>6</v>
      </c>
      <c r="M126">
        <v>3</v>
      </c>
      <c r="N126">
        <v>327.98965399999997</v>
      </c>
      <c r="O126" t="s">
        <v>100</v>
      </c>
      <c r="P126">
        <v>10.003</v>
      </c>
    </row>
    <row r="127" spans="11:16" x14ac:dyDescent="0.3">
      <c r="K127">
        <v>124</v>
      </c>
      <c r="L127">
        <v>6</v>
      </c>
      <c r="M127">
        <v>4</v>
      </c>
      <c r="N127">
        <v>437.31953870000001</v>
      </c>
      <c r="O127" t="s">
        <v>101</v>
      </c>
      <c r="P127">
        <v>6.0030000000000001</v>
      </c>
    </row>
    <row r="128" spans="11:16" x14ac:dyDescent="0.3">
      <c r="K128">
        <v>125</v>
      </c>
      <c r="L128">
        <v>6</v>
      </c>
      <c r="M128">
        <v>5</v>
      </c>
      <c r="N128">
        <v>218.65976939999999</v>
      </c>
      <c r="O128" t="s">
        <v>102</v>
      </c>
      <c r="P128">
        <v>4.0030000000000001</v>
      </c>
    </row>
    <row r="129" spans="11:16" x14ac:dyDescent="0.3">
      <c r="K129">
        <v>126</v>
      </c>
      <c r="L129">
        <v>6</v>
      </c>
      <c r="M129">
        <v>6</v>
      </c>
      <c r="N129">
        <v>0</v>
      </c>
      <c r="O129" t="s">
        <v>23</v>
      </c>
      <c r="P129">
        <v>0</v>
      </c>
    </row>
    <row r="130" spans="11:16" x14ac:dyDescent="0.3">
      <c r="K130">
        <v>127</v>
      </c>
      <c r="L130">
        <v>6</v>
      </c>
      <c r="M130">
        <v>7</v>
      </c>
      <c r="N130">
        <v>437.31953870000001</v>
      </c>
      <c r="O130" t="s">
        <v>103</v>
      </c>
      <c r="P130">
        <v>460.62799999999999</v>
      </c>
    </row>
    <row r="131" spans="11:16" x14ac:dyDescent="0.3">
      <c r="K131">
        <v>128</v>
      </c>
      <c r="L131">
        <v>6</v>
      </c>
      <c r="M131">
        <v>8</v>
      </c>
      <c r="N131">
        <v>874.63907740000002</v>
      </c>
      <c r="O131" t="s">
        <v>104</v>
      </c>
      <c r="P131">
        <v>454.41199999999998</v>
      </c>
    </row>
    <row r="132" spans="11:16" x14ac:dyDescent="0.3">
      <c r="K132">
        <v>129</v>
      </c>
      <c r="L132">
        <v>6</v>
      </c>
      <c r="M132">
        <v>9</v>
      </c>
      <c r="N132">
        <v>437.31953870000001</v>
      </c>
      <c r="O132" t="s">
        <v>105</v>
      </c>
      <c r="P132">
        <v>436.23599999999999</v>
      </c>
    </row>
    <row r="133" spans="11:16" x14ac:dyDescent="0.3">
      <c r="K133">
        <v>130</v>
      </c>
      <c r="L133">
        <v>6</v>
      </c>
      <c r="M133">
        <v>10</v>
      </c>
      <c r="N133">
        <v>874.63907740000002</v>
      </c>
      <c r="O133" t="s">
        <v>106</v>
      </c>
      <c r="P133">
        <v>450.83300000000003</v>
      </c>
    </row>
    <row r="134" spans="11:16" x14ac:dyDescent="0.3">
      <c r="K134">
        <v>131</v>
      </c>
      <c r="L134">
        <v>6</v>
      </c>
      <c r="M134">
        <v>11</v>
      </c>
      <c r="N134">
        <v>437.31953870000001</v>
      </c>
      <c r="O134" t="s">
        <v>107</v>
      </c>
      <c r="P134">
        <v>400.411</v>
      </c>
    </row>
    <row r="135" spans="11:16" x14ac:dyDescent="0.3">
      <c r="K135">
        <v>132</v>
      </c>
      <c r="L135">
        <v>6</v>
      </c>
      <c r="M135">
        <v>12</v>
      </c>
      <c r="N135">
        <v>218.65976939999999</v>
      </c>
      <c r="O135" t="s">
        <v>108</v>
      </c>
      <c r="P135">
        <v>78.557000000000002</v>
      </c>
    </row>
    <row r="136" spans="11:16" x14ac:dyDescent="0.3">
      <c r="K136">
        <v>133</v>
      </c>
      <c r="L136">
        <v>6</v>
      </c>
      <c r="M136">
        <v>13</v>
      </c>
      <c r="N136">
        <v>218.65976939999999</v>
      </c>
      <c r="O136" t="s">
        <v>109</v>
      </c>
      <c r="P136">
        <v>85.25</v>
      </c>
    </row>
    <row r="137" spans="11:16" x14ac:dyDescent="0.3">
      <c r="K137">
        <v>134</v>
      </c>
      <c r="L137">
        <v>6</v>
      </c>
      <c r="M137">
        <v>14</v>
      </c>
      <c r="N137">
        <v>109.32988469999999</v>
      </c>
      <c r="O137" t="s">
        <v>538</v>
      </c>
      <c r="P137">
        <v>464.08199999999999</v>
      </c>
    </row>
    <row r="138" spans="11:16" x14ac:dyDescent="0.3">
      <c r="K138">
        <v>135</v>
      </c>
      <c r="L138">
        <v>6</v>
      </c>
      <c r="M138">
        <v>15</v>
      </c>
      <c r="N138">
        <v>218.65976939999999</v>
      </c>
      <c r="O138" t="s">
        <v>110</v>
      </c>
      <c r="P138">
        <v>459.08199999999999</v>
      </c>
    </row>
    <row r="139" spans="11:16" x14ac:dyDescent="0.3">
      <c r="K139">
        <v>136</v>
      </c>
      <c r="L139">
        <v>6</v>
      </c>
      <c r="M139">
        <v>16</v>
      </c>
      <c r="N139">
        <v>983.9689621</v>
      </c>
      <c r="O139" t="s">
        <v>111</v>
      </c>
      <c r="P139">
        <v>461.20100000000002</v>
      </c>
    </row>
    <row r="140" spans="11:16" x14ac:dyDescent="0.3">
      <c r="K140">
        <v>137</v>
      </c>
      <c r="L140">
        <v>6</v>
      </c>
      <c r="M140">
        <v>17</v>
      </c>
      <c r="N140">
        <v>546.64942340000005</v>
      </c>
      <c r="O140" t="s">
        <v>112</v>
      </c>
      <c r="P140">
        <v>463.20299999999997</v>
      </c>
    </row>
    <row r="141" spans="11:16" x14ac:dyDescent="0.3">
      <c r="K141">
        <v>138</v>
      </c>
      <c r="L141">
        <v>6</v>
      </c>
      <c r="M141">
        <v>18</v>
      </c>
      <c r="N141">
        <v>109.32988469999999</v>
      </c>
      <c r="O141" t="s">
        <v>113</v>
      </c>
      <c r="P141">
        <v>462.62799999999999</v>
      </c>
    </row>
    <row r="142" spans="11:16" x14ac:dyDescent="0.3">
      <c r="K142">
        <v>139</v>
      </c>
      <c r="L142">
        <v>6</v>
      </c>
      <c r="M142">
        <v>19</v>
      </c>
      <c r="N142">
        <v>218.65976939999999</v>
      </c>
      <c r="O142" t="s">
        <v>560</v>
      </c>
      <c r="P142">
        <v>462.28</v>
      </c>
    </row>
    <row r="143" spans="11:16" x14ac:dyDescent="0.3">
      <c r="K143">
        <v>140</v>
      </c>
      <c r="L143">
        <v>6</v>
      </c>
      <c r="M143">
        <v>20</v>
      </c>
      <c r="N143">
        <v>327.98965399999997</v>
      </c>
      <c r="O143" t="s">
        <v>604</v>
      </c>
      <c r="P143">
        <v>466.28399999999999</v>
      </c>
    </row>
    <row r="144" spans="11:16" x14ac:dyDescent="0.3">
      <c r="K144">
        <v>141</v>
      </c>
      <c r="L144">
        <v>6</v>
      </c>
      <c r="M144">
        <v>21</v>
      </c>
      <c r="N144">
        <v>109.32988469999999</v>
      </c>
      <c r="O144" t="s">
        <v>115</v>
      </c>
      <c r="P144">
        <v>464.08199999999999</v>
      </c>
    </row>
    <row r="145" spans="11:16" x14ac:dyDescent="0.3">
      <c r="K145">
        <v>142</v>
      </c>
      <c r="L145">
        <v>6</v>
      </c>
      <c r="M145">
        <v>22</v>
      </c>
      <c r="N145">
        <v>218.65976939999999</v>
      </c>
      <c r="O145" t="s">
        <v>116</v>
      </c>
      <c r="P145">
        <v>462.08199999999999</v>
      </c>
    </row>
    <row r="146" spans="11:16" x14ac:dyDescent="0.3">
      <c r="K146">
        <v>143</v>
      </c>
      <c r="L146">
        <v>6</v>
      </c>
      <c r="M146">
        <v>23</v>
      </c>
      <c r="N146">
        <v>109.32988469999999</v>
      </c>
      <c r="O146" t="s">
        <v>539</v>
      </c>
      <c r="P146">
        <v>466.08199999999999</v>
      </c>
    </row>
    <row r="147" spans="11:16" x14ac:dyDescent="0.3">
      <c r="K147">
        <v>144</v>
      </c>
      <c r="L147">
        <v>6</v>
      </c>
      <c r="M147">
        <v>24</v>
      </c>
      <c r="N147">
        <v>109.32988469999999</v>
      </c>
      <c r="O147" t="s">
        <v>540</v>
      </c>
      <c r="P147">
        <v>467.08199999999999</v>
      </c>
    </row>
    <row r="148" spans="11:16" x14ac:dyDescent="0.3">
      <c r="K148">
        <v>145</v>
      </c>
      <c r="L148">
        <v>7</v>
      </c>
      <c r="M148">
        <v>1</v>
      </c>
      <c r="N148">
        <v>546.64942340000005</v>
      </c>
      <c r="O148" t="s">
        <v>117</v>
      </c>
      <c r="P148">
        <v>16</v>
      </c>
    </row>
    <row r="149" spans="11:16" x14ac:dyDescent="0.3">
      <c r="K149">
        <v>146</v>
      </c>
      <c r="L149">
        <v>7</v>
      </c>
      <c r="M149">
        <v>2</v>
      </c>
      <c r="N149">
        <v>218.65976939999999</v>
      </c>
      <c r="O149" t="s">
        <v>118</v>
      </c>
      <c r="P149">
        <v>10</v>
      </c>
    </row>
    <row r="150" spans="11:16" x14ac:dyDescent="0.3">
      <c r="K150">
        <v>147</v>
      </c>
      <c r="L150">
        <v>7</v>
      </c>
      <c r="M150">
        <v>3</v>
      </c>
      <c r="N150">
        <v>109.32988469999999</v>
      </c>
      <c r="O150" t="s">
        <v>119</v>
      </c>
      <c r="P150">
        <v>15.003</v>
      </c>
    </row>
    <row r="151" spans="11:16" x14ac:dyDescent="0.3">
      <c r="K151">
        <v>148</v>
      </c>
      <c r="L151">
        <v>7</v>
      </c>
      <c r="M151">
        <v>4</v>
      </c>
      <c r="N151">
        <v>437.31953870000001</v>
      </c>
      <c r="O151" t="s">
        <v>120</v>
      </c>
      <c r="P151">
        <v>11.003</v>
      </c>
    </row>
    <row r="152" spans="11:16" x14ac:dyDescent="0.3">
      <c r="K152">
        <v>149</v>
      </c>
      <c r="L152">
        <v>7</v>
      </c>
      <c r="M152">
        <v>5</v>
      </c>
      <c r="N152">
        <v>218.65976939999999</v>
      </c>
      <c r="O152" t="s">
        <v>121</v>
      </c>
      <c r="P152">
        <v>9.0030000000000001</v>
      </c>
    </row>
    <row r="153" spans="11:16" x14ac:dyDescent="0.3">
      <c r="K153">
        <v>150</v>
      </c>
      <c r="L153">
        <v>7</v>
      </c>
      <c r="M153">
        <v>6</v>
      </c>
      <c r="N153">
        <v>437.31953870000001</v>
      </c>
      <c r="O153" t="s">
        <v>122</v>
      </c>
      <c r="P153">
        <v>5</v>
      </c>
    </row>
    <row r="154" spans="11:16" x14ac:dyDescent="0.3">
      <c r="K154">
        <v>151</v>
      </c>
      <c r="L154">
        <v>7</v>
      </c>
      <c r="M154">
        <v>7</v>
      </c>
      <c r="N154">
        <v>0</v>
      </c>
      <c r="O154" t="s">
        <v>23</v>
      </c>
      <c r="P154">
        <v>0</v>
      </c>
    </row>
    <row r="155" spans="11:16" x14ac:dyDescent="0.3">
      <c r="K155">
        <v>152</v>
      </c>
      <c r="L155">
        <v>7</v>
      </c>
      <c r="M155">
        <v>8</v>
      </c>
      <c r="N155">
        <v>873.53593920000003</v>
      </c>
      <c r="O155" t="s">
        <v>123</v>
      </c>
      <c r="P155">
        <v>3</v>
      </c>
    </row>
    <row r="156" spans="11:16" x14ac:dyDescent="0.3">
      <c r="K156">
        <v>153</v>
      </c>
      <c r="L156">
        <v>7</v>
      </c>
      <c r="M156">
        <v>9</v>
      </c>
      <c r="N156">
        <v>649.38618210000004</v>
      </c>
      <c r="O156" t="s">
        <v>124</v>
      </c>
      <c r="P156">
        <v>12</v>
      </c>
    </row>
    <row r="157" spans="11:16" x14ac:dyDescent="0.3">
      <c r="K157">
        <v>154</v>
      </c>
      <c r="L157">
        <v>7</v>
      </c>
      <c r="M157">
        <v>10</v>
      </c>
      <c r="N157">
        <v>2077.2678089999999</v>
      </c>
      <c r="O157" t="s">
        <v>125</v>
      </c>
      <c r="P157">
        <v>9</v>
      </c>
    </row>
    <row r="158" spans="11:16" x14ac:dyDescent="0.3">
      <c r="K158">
        <v>155</v>
      </c>
      <c r="L158">
        <v>7</v>
      </c>
      <c r="M158">
        <v>11</v>
      </c>
      <c r="N158">
        <v>546.64928420000001</v>
      </c>
      <c r="O158" t="s">
        <v>126</v>
      </c>
      <c r="P158">
        <v>14</v>
      </c>
    </row>
    <row r="159" spans="11:16" x14ac:dyDescent="0.3">
      <c r="K159">
        <v>156</v>
      </c>
      <c r="L159">
        <v>7</v>
      </c>
      <c r="M159">
        <v>12</v>
      </c>
      <c r="N159">
        <v>765.30919270000004</v>
      </c>
      <c r="O159" t="s">
        <v>127</v>
      </c>
      <c r="P159">
        <v>20</v>
      </c>
    </row>
    <row r="160" spans="11:16" x14ac:dyDescent="0.3">
      <c r="K160">
        <v>157</v>
      </c>
      <c r="L160">
        <v>7</v>
      </c>
      <c r="M160">
        <v>13</v>
      </c>
      <c r="N160">
        <v>437.31953870000001</v>
      </c>
      <c r="O160" t="s">
        <v>128</v>
      </c>
      <c r="P160">
        <v>19</v>
      </c>
    </row>
    <row r="161" spans="11:16" x14ac:dyDescent="0.3">
      <c r="K161">
        <v>158</v>
      </c>
      <c r="L161">
        <v>7</v>
      </c>
      <c r="M161">
        <v>14</v>
      </c>
      <c r="N161">
        <v>218.65976939999999</v>
      </c>
      <c r="O161" t="s">
        <v>129</v>
      </c>
      <c r="P161">
        <v>17.001999999999999</v>
      </c>
    </row>
    <row r="162" spans="11:16" x14ac:dyDescent="0.3">
      <c r="K162">
        <v>159</v>
      </c>
      <c r="L162">
        <v>7</v>
      </c>
      <c r="M162">
        <v>15</v>
      </c>
      <c r="N162">
        <v>546.64942340000005</v>
      </c>
      <c r="O162" t="s">
        <v>130</v>
      </c>
      <c r="P162">
        <v>12.002000000000001</v>
      </c>
    </row>
    <row r="163" spans="11:16" x14ac:dyDescent="0.3">
      <c r="K163">
        <v>160</v>
      </c>
      <c r="L163">
        <v>7</v>
      </c>
      <c r="M163">
        <v>16</v>
      </c>
      <c r="N163">
        <v>1530.618385</v>
      </c>
      <c r="O163" t="s">
        <v>131</v>
      </c>
      <c r="P163">
        <v>5</v>
      </c>
    </row>
    <row r="164" spans="11:16" x14ac:dyDescent="0.3">
      <c r="K164">
        <v>161</v>
      </c>
      <c r="L164">
        <v>7</v>
      </c>
      <c r="M164">
        <v>17</v>
      </c>
      <c r="N164">
        <v>1093.298847</v>
      </c>
      <c r="O164" t="s">
        <v>132</v>
      </c>
      <c r="P164">
        <v>7.0019999999999998</v>
      </c>
    </row>
    <row r="165" spans="11:16" x14ac:dyDescent="0.3">
      <c r="K165">
        <v>162</v>
      </c>
      <c r="L165">
        <v>7</v>
      </c>
      <c r="M165">
        <v>18</v>
      </c>
      <c r="N165">
        <v>218.65976929999999</v>
      </c>
      <c r="O165" t="s">
        <v>133</v>
      </c>
      <c r="P165">
        <v>2</v>
      </c>
    </row>
    <row r="166" spans="11:16" x14ac:dyDescent="0.3">
      <c r="K166">
        <v>163</v>
      </c>
      <c r="L166">
        <v>7</v>
      </c>
      <c r="M166">
        <v>19</v>
      </c>
      <c r="N166">
        <v>437.31953870000001</v>
      </c>
      <c r="O166" t="s">
        <v>134</v>
      </c>
      <c r="P166">
        <v>9.0020000000000007</v>
      </c>
    </row>
    <row r="167" spans="11:16" x14ac:dyDescent="0.3">
      <c r="K167">
        <v>164</v>
      </c>
      <c r="L167">
        <v>7</v>
      </c>
      <c r="M167">
        <v>20</v>
      </c>
      <c r="N167">
        <v>546.64942340000005</v>
      </c>
      <c r="O167" t="s">
        <v>135</v>
      </c>
      <c r="P167">
        <v>6</v>
      </c>
    </row>
    <row r="168" spans="11:16" x14ac:dyDescent="0.3">
      <c r="K168">
        <v>165</v>
      </c>
      <c r="L168">
        <v>7</v>
      </c>
      <c r="M168">
        <v>21</v>
      </c>
      <c r="N168">
        <v>218.65976939999999</v>
      </c>
      <c r="O168" t="s">
        <v>136</v>
      </c>
      <c r="P168">
        <v>12</v>
      </c>
    </row>
    <row r="169" spans="11:16" x14ac:dyDescent="0.3">
      <c r="K169">
        <v>166</v>
      </c>
      <c r="L169">
        <v>7</v>
      </c>
      <c r="M169">
        <v>22</v>
      </c>
      <c r="N169">
        <v>546.64942340000005</v>
      </c>
      <c r="O169" t="s">
        <v>137</v>
      </c>
      <c r="P169">
        <v>11</v>
      </c>
    </row>
    <row r="170" spans="11:16" x14ac:dyDescent="0.3">
      <c r="K170">
        <v>167</v>
      </c>
      <c r="L170">
        <v>7</v>
      </c>
      <c r="M170">
        <v>23</v>
      </c>
      <c r="N170">
        <v>218.65976939999999</v>
      </c>
      <c r="O170" t="s">
        <v>138</v>
      </c>
      <c r="P170">
        <v>15</v>
      </c>
    </row>
    <row r="171" spans="11:16" x14ac:dyDescent="0.3">
      <c r="K171">
        <v>168</v>
      </c>
      <c r="L171">
        <v>7</v>
      </c>
      <c r="M171">
        <v>24</v>
      </c>
      <c r="N171">
        <v>109.32988469999999</v>
      </c>
      <c r="O171" t="s">
        <v>139</v>
      </c>
      <c r="P171">
        <v>15</v>
      </c>
    </row>
    <row r="172" spans="11:16" x14ac:dyDescent="0.3">
      <c r="K172">
        <v>169</v>
      </c>
      <c r="L172">
        <v>8</v>
      </c>
      <c r="M172">
        <v>1</v>
      </c>
      <c r="N172">
        <v>874.63907740000002</v>
      </c>
      <c r="O172" t="s">
        <v>140</v>
      </c>
      <c r="P172">
        <v>13</v>
      </c>
    </row>
    <row r="173" spans="11:16" x14ac:dyDescent="0.3">
      <c r="K173">
        <v>170</v>
      </c>
      <c r="L173">
        <v>8</v>
      </c>
      <c r="M173">
        <v>2</v>
      </c>
      <c r="N173">
        <v>437.31953870000001</v>
      </c>
      <c r="O173" t="s">
        <v>141</v>
      </c>
      <c r="P173">
        <v>7</v>
      </c>
    </row>
    <row r="174" spans="11:16" x14ac:dyDescent="0.3">
      <c r="K174">
        <v>171</v>
      </c>
      <c r="L174">
        <v>8</v>
      </c>
      <c r="M174">
        <v>3</v>
      </c>
      <c r="N174">
        <v>218.65976939999999</v>
      </c>
      <c r="O174" t="s">
        <v>142</v>
      </c>
      <c r="P174">
        <v>12.003</v>
      </c>
    </row>
    <row r="175" spans="11:16" x14ac:dyDescent="0.3">
      <c r="K175">
        <v>172</v>
      </c>
      <c r="L175">
        <v>8</v>
      </c>
      <c r="M175">
        <v>4</v>
      </c>
      <c r="N175">
        <v>765.30919270000004</v>
      </c>
      <c r="O175" t="s">
        <v>143</v>
      </c>
      <c r="P175">
        <v>8.0030000000000001</v>
      </c>
    </row>
    <row r="176" spans="11:16" x14ac:dyDescent="0.3">
      <c r="K176">
        <v>173</v>
      </c>
      <c r="L176">
        <v>8</v>
      </c>
      <c r="M176">
        <v>5</v>
      </c>
      <c r="N176">
        <v>546.64942340000005</v>
      </c>
      <c r="O176" t="s">
        <v>144</v>
      </c>
      <c r="P176">
        <v>6.0030000000000001</v>
      </c>
    </row>
    <row r="177" spans="11:16" x14ac:dyDescent="0.3">
      <c r="K177">
        <v>174</v>
      </c>
      <c r="L177">
        <v>8</v>
      </c>
      <c r="M177">
        <v>6</v>
      </c>
      <c r="N177">
        <v>874.63907740000002</v>
      </c>
      <c r="O177" t="s">
        <v>145</v>
      </c>
      <c r="P177">
        <v>2</v>
      </c>
    </row>
    <row r="178" spans="11:16" x14ac:dyDescent="0.3">
      <c r="K178">
        <v>175</v>
      </c>
      <c r="L178">
        <v>8</v>
      </c>
      <c r="M178">
        <v>7</v>
      </c>
      <c r="N178">
        <v>873.53593920000003</v>
      </c>
      <c r="O178" t="s">
        <v>146</v>
      </c>
      <c r="P178">
        <v>6.2160000000000002</v>
      </c>
    </row>
    <row r="179" spans="11:16" x14ac:dyDescent="0.3">
      <c r="K179">
        <v>176</v>
      </c>
      <c r="L179">
        <v>8</v>
      </c>
      <c r="M179">
        <v>8</v>
      </c>
      <c r="N179">
        <v>0</v>
      </c>
      <c r="O179" t="s">
        <v>23</v>
      </c>
      <c r="P179">
        <v>0</v>
      </c>
    </row>
    <row r="180" spans="11:16" x14ac:dyDescent="0.3">
      <c r="K180">
        <v>177</v>
      </c>
      <c r="L180">
        <v>8</v>
      </c>
      <c r="M180">
        <v>9</v>
      </c>
      <c r="N180">
        <v>632.47058849999996</v>
      </c>
      <c r="O180" t="s">
        <v>147</v>
      </c>
      <c r="P180">
        <v>10</v>
      </c>
    </row>
    <row r="181" spans="11:16" x14ac:dyDescent="0.3">
      <c r="K181">
        <v>178</v>
      </c>
      <c r="L181">
        <v>8</v>
      </c>
      <c r="M181">
        <v>10</v>
      </c>
      <c r="N181">
        <v>1749.278155</v>
      </c>
      <c r="O181" t="s">
        <v>148</v>
      </c>
      <c r="P181">
        <v>10.789</v>
      </c>
    </row>
    <row r="182" spans="11:16" x14ac:dyDescent="0.3">
      <c r="K182">
        <v>179</v>
      </c>
      <c r="L182">
        <v>8</v>
      </c>
      <c r="M182">
        <v>11</v>
      </c>
      <c r="N182">
        <v>874.63907740000002</v>
      </c>
      <c r="O182" t="s">
        <v>149</v>
      </c>
      <c r="P182">
        <v>15.789</v>
      </c>
    </row>
    <row r="183" spans="11:16" x14ac:dyDescent="0.3">
      <c r="K183">
        <v>180</v>
      </c>
      <c r="L183">
        <v>8</v>
      </c>
      <c r="M183">
        <v>12</v>
      </c>
      <c r="N183">
        <v>655.97930810000003</v>
      </c>
      <c r="O183" t="s">
        <v>150</v>
      </c>
      <c r="P183">
        <v>21.789000000000001</v>
      </c>
    </row>
    <row r="184" spans="11:16" x14ac:dyDescent="0.3">
      <c r="K184">
        <v>181</v>
      </c>
      <c r="L184">
        <v>8</v>
      </c>
      <c r="M184">
        <v>13</v>
      </c>
      <c r="N184">
        <v>655.97930810000003</v>
      </c>
      <c r="O184" t="s">
        <v>151</v>
      </c>
      <c r="P184">
        <v>25.216000000000001</v>
      </c>
    </row>
    <row r="185" spans="11:16" x14ac:dyDescent="0.3">
      <c r="K185">
        <v>182</v>
      </c>
      <c r="L185">
        <v>8</v>
      </c>
      <c r="M185">
        <v>14</v>
      </c>
      <c r="N185">
        <v>437.31953870000001</v>
      </c>
      <c r="O185" t="s">
        <v>152</v>
      </c>
      <c r="P185">
        <v>18.791</v>
      </c>
    </row>
    <row r="186" spans="11:16" x14ac:dyDescent="0.3">
      <c r="K186">
        <v>183</v>
      </c>
      <c r="L186">
        <v>8</v>
      </c>
      <c r="M186">
        <v>15</v>
      </c>
      <c r="N186">
        <v>655.97930810000003</v>
      </c>
      <c r="O186" t="s">
        <v>153</v>
      </c>
      <c r="P186">
        <v>13.791</v>
      </c>
    </row>
    <row r="187" spans="11:16" x14ac:dyDescent="0.3">
      <c r="K187">
        <v>184</v>
      </c>
      <c r="L187">
        <v>8</v>
      </c>
      <c r="M187">
        <v>16</v>
      </c>
      <c r="N187">
        <v>2405.2574629999999</v>
      </c>
      <c r="O187" t="s">
        <v>154</v>
      </c>
      <c r="P187">
        <v>6.7889999999999997</v>
      </c>
    </row>
    <row r="188" spans="11:16" x14ac:dyDescent="0.3">
      <c r="K188">
        <v>185</v>
      </c>
      <c r="L188">
        <v>8</v>
      </c>
      <c r="M188">
        <v>17</v>
      </c>
      <c r="N188">
        <v>1530.618385</v>
      </c>
      <c r="O188" t="s">
        <v>155</v>
      </c>
      <c r="P188">
        <v>8.7910000000000004</v>
      </c>
    </row>
    <row r="189" spans="11:16" x14ac:dyDescent="0.3">
      <c r="K189">
        <v>186</v>
      </c>
      <c r="L189">
        <v>8</v>
      </c>
      <c r="M189">
        <v>18</v>
      </c>
      <c r="N189">
        <v>327.98965399999997</v>
      </c>
      <c r="O189" t="s">
        <v>156</v>
      </c>
      <c r="P189">
        <v>8.2159999999999993</v>
      </c>
    </row>
    <row r="190" spans="11:16" x14ac:dyDescent="0.3">
      <c r="K190">
        <v>187</v>
      </c>
      <c r="L190">
        <v>8</v>
      </c>
      <c r="M190">
        <v>19</v>
      </c>
      <c r="N190">
        <v>765.30919270000004</v>
      </c>
      <c r="O190" t="s">
        <v>157</v>
      </c>
      <c r="P190">
        <v>10.791</v>
      </c>
    </row>
    <row r="191" spans="11:16" x14ac:dyDescent="0.3">
      <c r="K191">
        <v>188</v>
      </c>
      <c r="L191">
        <v>8</v>
      </c>
      <c r="M191">
        <v>20</v>
      </c>
      <c r="N191">
        <v>983.9689621</v>
      </c>
      <c r="O191" t="s">
        <v>158</v>
      </c>
      <c r="P191">
        <v>12.215999999999999</v>
      </c>
    </row>
    <row r="192" spans="11:16" x14ac:dyDescent="0.3">
      <c r="K192">
        <v>189</v>
      </c>
      <c r="L192">
        <v>8</v>
      </c>
      <c r="M192">
        <v>21</v>
      </c>
      <c r="N192">
        <v>437.31953870000001</v>
      </c>
      <c r="O192" t="s">
        <v>159</v>
      </c>
      <c r="P192">
        <v>18.216000000000001</v>
      </c>
    </row>
    <row r="193" spans="11:16" x14ac:dyDescent="0.3">
      <c r="K193">
        <v>190</v>
      </c>
      <c r="L193">
        <v>8</v>
      </c>
      <c r="M193">
        <v>22</v>
      </c>
      <c r="N193">
        <v>546.64942340000005</v>
      </c>
      <c r="O193" t="s">
        <v>561</v>
      </c>
      <c r="P193">
        <v>16.792000000000002</v>
      </c>
    </row>
    <row r="194" spans="11:16" x14ac:dyDescent="0.3">
      <c r="K194">
        <v>191</v>
      </c>
      <c r="L194">
        <v>8</v>
      </c>
      <c r="M194">
        <v>23</v>
      </c>
      <c r="N194">
        <v>327.98965399999997</v>
      </c>
      <c r="O194" t="s">
        <v>562</v>
      </c>
      <c r="P194">
        <v>20.792000000000002</v>
      </c>
    </row>
    <row r="195" spans="11:16" x14ac:dyDescent="0.3">
      <c r="K195">
        <v>192</v>
      </c>
      <c r="L195">
        <v>8</v>
      </c>
      <c r="M195">
        <v>24</v>
      </c>
      <c r="N195">
        <v>218.65976939999999</v>
      </c>
      <c r="O195" t="s">
        <v>160</v>
      </c>
      <c r="P195">
        <v>21.216000000000001</v>
      </c>
    </row>
    <row r="196" spans="11:16" x14ac:dyDescent="0.3">
      <c r="K196">
        <v>193</v>
      </c>
      <c r="L196">
        <v>9</v>
      </c>
      <c r="M196">
        <v>1</v>
      </c>
      <c r="N196">
        <v>546.64942340000005</v>
      </c>
      <c r="O196" t="s">
        <v>161</v>
      </c>
      <c r="P196">
        <v>15</v>
      </c>
    </row>
    <row r="197" spans="11:16" x14ac:dyDescent="0.3">
      <c r="K197">
        <v>194</v>
      </c>
      <c r="L197">
        <v>9</v>
      </c>
      <c r="M197">
        <v>2</v>
      </c>
      <c r="N197">
        <v>218.65976939999999</v>
      </c>
      <c r="O197" t="s">
        <v>162</v>
      </c>
      <c r="P197">
        <v>14.356</v>
      </c>
    </row>
    <row r="198" spans="11:16" x14ac:dyDescent="0.3">
      <c r="K198">
        <v>195</v>
      </c>
      <c r="L198">
        <v>9</v>
      </c>
      <c r="M198">
        <v>3</v>
      </c>
      <c r="N198">
        <v>109.32988469999999</v>
      </c>
      <c r="O198" t="s">
        <v>163</v>
      </c>
      <c r="P198">
        <v>11</v>
      </c>
    </row>
    <row r="199" spans="11:16" x14ac:dyDescent="0.3">
      <c r="K199">
        <v>196</v>
      </c>
      <c r="L199">
        <v>9</v>
      </c>
      <c r="M199">
        <v>4</v>
      </c>
      <c r="N199">
        <v>765.30919270000004</v>
      </c>
      <c r="O199" t="s">
        <v>164</v>
      </c>
      <c r="P199">
        <v>7</v>
      </c>
    </row>
    <row r="200" spans="11:16" x14ac:dyDescent="0.3">
      <c r="K200">
        <v>197</v>
      </c>
      <c r="L200">
        <v>9</v>
      </c>
      <c r="M200">
        <v>5</v>
      </c>
      <c r="N200">
        <v>874.63907740000002</v>
      </c>
      <c r="O200" t="s">
        <v>165</v>
      </c>
      <c r="P200">
        <v>5</v>
      </c>
    </row>
    <row r="201" spans="11:16" x14ac:dyDescent="0.3">
      <c r="K201">
        <v>198</v>
      </c>
      <c r="L201">
        <v>9</v>
      </c>
      <c r="M201">
        <v>6</v>
      </c>
      <c r="N201">
        <v>437.31953870000001</v>
      </c>
      <c r="O201" t="s">
        <v>166</v>
      </c>
      <c r="P201">
        <v>9.3559999999999999</v>
      </c>
    </row>
    <row r="202" spans="11:16" x14ac:dyDescent="0.3">
      <c r="K202">
        <v>199</v>
      </c>
      <c r="L202">
        <v>9</v>
      </c>
      <c r="M202">
        <v>7</v>
      </c>
      <c r="N202">
        <v>649.38618210000004</v>
      </c>
      <c r="O202" t="s">
        <v>167</v>
      </c>
      <c r="P202">
        <v>31.786000000000001</v>
      </c>
    </row>
    <row r="203" spans="11:16" x14ac:dyDescent="0.3">
      <c r="K203">
        <v>200</v>
      </c>
      <c r="L203">
        <v>9</v>
      </c>
      <c r="M203">
        <v>8</v>
      </c>
      <c r="N203">
        <v>632.47058849999996</v>
      </c>
      <c r="O203" t="s">
        <v>168</v>
      </c>
      <c r="P203">
        <v>25.57</v>
      </c>
    </row>
    <row r="204" spans="11:16" x14ac:dyDescent="0.3">
      <c r="K204">
        <v>201</v>
      </c>
      <c r="L204">
        <v>9</v>
      </c>
      <c r="M204">
        <v>9</v>
      </c>
      <c r="N204">
        <v>0</v>
      </c>
      <c r="O204" t="s">
        <v>23</v>
      </c>
      <c r="P204">
        <v>0</v>
      </c>
    </row>
    <row r="205" spans="11:16" x14ac:dyDescent="0.3">
      <c r="K205">
        <v>202</v>
      </c>
      <c r="L205">
        <v>9</v>
      </c>
      <c r="M205">
        <v>10</v>
      </c>
      <c r="N205">
        <v>3061.2367709999999</v>
      </c>
      <c r="O205" t="s">
        <v>169</v>
      </c>
      <c r="P205">
        <v>14.597</v>
      </c>
    </row>
    <row r="206" spans="11:16" x14ac:dyDescent="0.3">
      <c r="K206">
        <v>203</v>
      </c>
      <c r="L206">
        <v>9</v>
      </c>
      <c r="M206">
        <v>11</v>
      </c>
      <c r="N206">
        <v>1530.618385</v>
      </c>
      <c r="O206" t="s">
        <v>170</v>
      </c>
      <c r="P206">
        <v>19.597000000000001</v>
      </c>
    </row>
    <row r="207" spans="11:16" x14ac:dyDescent="0.3">
      <c r="K207">
        <v>204</v>
      </c>
      <c r="L207">
        <v>9</v>
      </c>
      <c r="M207">
        <v>12</v>
      </c>
      <c r="N207">
        <v>655.97930810000003</v>
      </c>
      <c r="O207" t="s">
        <v>171</v>
      </c>
      <c r="P207">
        <v>25.597000000000001</v>
      </c>
    </row>
    <row r="208" spans="11:16" x14ac:dyDescent="0.3">
      <c r="K208">
        <v>205</v>
      </c>
      <c r="L208">
        <v>9</v>
      </c>
      <c r="M208">
        <v>13</v>
      </c>
      <c r="N208">
        <v>655.97930810000003</v>
      </c>
      <c r="O208" t="s">
        <v>172</v>
      </c>
      <c r="P208">
        <v>32.289000000000001</v>
      </c>
    </row>
    <row r="209" spans="11:16" x14ac:dyDescent="0.3">
      <c r="K209">
        <v>206</v>
      </c>
      <c r="L209">
        <v>9</v>
      </c>
      <c r="M209">
        <v>14</v>
      </c>
      <c r="N209">
        <v>655.97930810000003</v>
      </c>
      <c r="O209" t="s">
        <v>173</v>
      </c>
      <c r="P209">
        <v>27.846</v>
      </c>
    </row>
    <row r="210" spans="11:16" x14ac:dyDescent="0.3">
      <c r="K210">
        <v>207</v>
      </c>
      <c r="L210">
        <v>9</v>
      </c>
      <c r="M210">
        <v>15</v>
      </c>
      <c r="N210">
        <v>983.9689621</v>
      </c>
      <c r="O210" t="s">
        <v>174</v>
      </c>
      <c r="P210">
        <v>22.846</v>
      </c>
    </row>
    <row r="211" spans="11:16" x14ac:dyDescent="0.3">
      <c r="K211">
        <v>208</v>
      </c>
      <c r="L211">
        <v>9</v>
      </c>
      <c r="M211">
        <v>16</v>
      </c>
      <c r="N211">
        <v>1530.618385</v>
      </c>
      <c r="O211" t="s">
        <v>175</v>
      </c>
      <c r="P211">
        <v>29.66</v>
      </c>
    </row>
    <row r="212" spans="11:16" x14ac:dyDescent="0.3">
      <c r="K212">
        <v>209</v>
      </c>
      <c r="L212">
        <v>9</v>
      </c>
      <c r="M212">
        <v>17</v>
      </c>
      <c r="N212">
        <v>983.9689621</v>
      </c>
      <c r="O212" t="s">
        <v>176</v>
      </c>
      <c r="P212">
        <v>28.056999999999999</v>
      </c>
    </row>
    <row r="213" spans="11:16" x14ac:dyDescent="0.3">
      <c r="K213">
        <v>210</v>
      </c>
      <c r="L213">
        <v>9</v>
      </c>
      <c r="M213">
        <v>18</v>
      </c>
      <c r="N213">
        <v>218.65976939999999</v>
      </c>
      <c r="O213" t="s">
        <v>563</v>
      </c>
      <c r="P213">
        <v>32.659999999999997</v>
      </c>
    </row>
    <row r="214" spans="11:16" x14ac:dyDescent="0.3">
      <c r="K214">
        <v>211</v>
      </c>
      <c r="L214">
        <v>9</v>
      </c>
      <c r="M214">
        <v>19</v>
      </c>
      <c r="N214">
        <v>437.31953870000001</v>
      </c>
      <c r="O214" t="s">
        <v>177</v>
      </c>
      <c r="P214">
        <v>26.044</v>
      </c>
    </row>
    <row r="215" spans="11:16" x14ac:dyDescent="0.3">
      <c r="K215">
        <v>212</v>
      </c>
      <c r="L215">
        <v>9</v>
      </c>
      <c r="M215">
        <v>20</v>
      </c>
      <c r="N215">
        <v>655.97930810000003</v>
      </c>
      <c r="O215" t="s">
        <v>178</v>
      </c>
      <c r="P215">
        <v>30.047999999999998</v>
      </c>
    </row>
    <row r="216" spans="11:16" x14ac:dyDescent="0.3">
      <c r="K216">
        <v>213</v>
      </c>
      <c r="L216">
        <v>9</v>
      </c>
      <c r="M216">
        <v>21</v>
      </c>
      <c r="N216">
        <v>327.98965399999997</v>
      </c>
      <c r="O216" t="s">
        <v>179</v>
      </c>
      <c r="P216">
        <v>27.846</v>
      </c>
    </row>
    <row r="217" spans="11:16" x14ac:dyDescent="0.3">
      <c r="K217">
        <v>214</v>
      </c>
      <c r="L217">
        <v>9</v>
      </c>
      <c r="M217">
        <v>22</v>
      </c>
      <c r="N217">
        <v>765.30919270000004</v>
      </c>
      <c r="O217" t="s">
        <v>180</v>
      </c>
      <c r="P217">
        <v>25.846</v>
      </c>
    </row>
    <row r="218" spans="11:16" x14ac:dyDescent="0.3">
      <c r="K218">
        <v>215</v>
      </c>
      <c r="L218">
        <v>9</v>
      </c>
      <c r="M218">
        <v>23</v>
      </c>
      <c r="N218">
        <v>546.64942340000005</v>
      </c>
      <c r="O218" t="s">
        <v>181</v>
      </c>
      <c r="P218">
        <v>29.846</v>
      </c>
    </row>
    <row r="219" spans="11:16" x14ac:dyDescent="0.3">
      <c r="K219">
        <v>216</v>
      </c>
      <c r="L219">
        <v>9</v>
      </c>
      <c r="M219">
        <v>24</v>
      </c>
      <c r="N219">
        <v>218.65976939999999</v>
      </c>
      <c r="O219" t="s">
        <v>182</v>
      </c>
      <c r="P219">
        <v>30.846</v>
      </c>
    </row>
    <row r="220" spans="11:16" x14ac:dyDescent="0.3">
      <c r="K220">
        <v>217</v>
      </c>
      <c r="L220">
        <v>10</v>
      </c>
      <c r="M220">
        <v>1</v>
      </c>
      <c r="N220">
        <v>1217.087293</v>
      </c>
      <c r="O220" t="s">
        <v>183</v>
      </c>
      <c r="P220">
        <v>18</v>
      </c>
    </row>
    <row r="221" spans="11:16" x14ac:dyDescent="0.3">
      <c r="K221">
        <v>218</v>
      </c>
      <c r="L221">
        <v>10</v>
      </c>
      <c r="M221">
        <v>2</v>
      </c>
      <c r="N221">
        <v>655.97930810000003</v>
      </c>
      <c r="O221" t="s">
        <v>184</v>
      </c>
      <c r="P221">
        <v>17.356000000000002</v>
      </c>
    </row>
    <row r="222" spans="11:16" x14ac:dyDescent="0.3">
      <c r="K222">
        <v>219</v>
      </c>
      <c r="L222">
        <v>10</v>
      </c>
      <c r="M222">
        <v>3</v>
      </c>
      <c r="N222">
        <v>327.78043969999999</v>
      </c>
      <c r="O222" t="s">
        <v>185</v>
      </c>
      <c r="P222">
        <v>14</v>
      </c>
    </row>
    <row r="223" spans="11:16" x14ac:dyDescent="0.3">
      <c r="K223">
        <v>220</v>
      </c>
      <c r="L223">
        <v>10</v>
      </c>
      <c r="M223">
        <v>4</v>
      </c>
      <c r="N223">
        <v>1311.95543</v>
      </c>
      <c r="O223" t="s">
        <v>186</v>
      </c>
      <c r="P223">
        <v>10</v>
      </c>
    </row>
    <row r="224" spans="11:16" x14ac:dyDescent="0.3">
      <c r="K224">
        <v>221</v>
      </c>
      <c r="L224">
        <v>10</v>
      </c>
      <c r="M224">
        <v>5</v>
      </c>
      <c r="N224">
        <v>1093.298847</v>
      </c>
      <c r="O224" t="s">
        <v>187</v>
      </c>
      <c r="P224">
        <v>8</v>
      </c>
    </row>
    <row r="225" spans="11:16" x14ac:dyDescent="0.3">
      <c r="K225">
        <v>222</v>
      </c>
      <c r="L225">
        <v>10</v>
      </c>
      <c r="M225">
        <v>6</v>
      </c>
      <c r="N225">
        <v>874.63907740000002</v>
      </c>
      <c r="O225" t="s">
        <v>188</v>
      </c>
      <c r="P225">
        <v>12.356</v>
      </c>
    </row>
    <row r="226" spans="11:16" x14ac:dyDescent="0.3">
      <c r="K226">
        <v>223</v>
      </c>
      <c r="L226">
        <v>10</v>
      </c>
      <c r="M226">
        <v>7</v>
      </c>
      <c r="N226">
        <v>1526.734921</v>
      </c>
      <c r="O226" t="s">
        <v>189</v>
      </c>
      <c r="P226">
        <v>20.062999999999999</v>
      </c>
    </row>
    <row r="227" spans="11:16" x14ac:dyDescent="0.3">
      <c r="K227">
        <v>224</v>
      </c>
      <c r="L227">
        <v>10</v>
      </c>
      <c r="M227">
        <v>8</v>
      </c>
      <c r="N227">
        <v>1749.2699500000001</v>
      </c>
      <c r="O227" t="s">
        <v>190</v>
      </c>
      <c r="P227">
        <v>20.062999999999999</v>
      </c>
    </row>
    <row r="228" spans="11:16" x14ac:dyDescent="0.3">
      <c r="K228">
        <v>225</v>
      </c>
      <c r="L228">
        <v>10</v>
      </c>
      <c r="M228">
        <v>9</v>
      </c>
      <c r="N228">
        <v>3061.2367709999999</v>
      </c>
      <c r="O228" t="s">
        <v>191</v>
      </c>
      <c r="P228">
        <v>3</v>
      </c>
    </row>
    <row r="229" spans="11:16" x14ac:dyDescent="0.3">
      <c r="K229">
        <v>226</v>
      </c>
      <c r="L229">
        <v>10</v>
      </c>
      <c r="M229">
        <v>10</v>
      </c>
      <c r="N229">
        <v>0</v>
      </c>
      <c r="O229" t="s">
        <v>23</v>
      </c>
      <c r="P229">
        <v>0</v>
      </c>
    </row>
    <row r="230" spans="11:16" x14ac:dyDescent="0.3">
      <c r="K230">
        <v>227</v>
      </c>
      <c r="L230">
        <v>10</v>
      </c>
      <c r="M230">
        <v>11</v>
      </c>
      <c r="N230">
        <v>4.9821390990000003</v>
      </c>
      <c r="O230" t="s">
        <v>192</v>
      </c>
      <c r="P230">
        <v>5</v>
      </c>
    </row>
    <row r="231" spans="11:16" x14ac:dyDescent="0.3">
      <c r="K231">
        <v>228</v>
      </c>
      <c r="L231">
        <v>10</v>
      </c>
      <c r="M231">
        <v>12</v>
      </c>
      <c r="N231">
        <v>2186.597694</v>
      </c>
      <c r="O231" t="s">
        <v>193</v>
      </c>
      <c r="P231">
        <v>11</v>
      </c>
    </row>
    <row r="232" spans="11:16" x14ac:dyDescent="0.3">
      <c r="K232">
        <v>229</v>
      </c>
      <c r="L232">
        <v>10</v>
      </c>
      <c r="M232">
        <v>13</v>
      </c>
      <c r="N232">
        <v>2077.2678089999999</v>
      </c>
      <c r="O232" t="s">
        <v>194</v>
      </c>
      <c r="P232">
        <v>17.693000000000001</v>
      </c>
    </row>
    <row r="233" spans="11:16" x14ac:dyDescent="0.3">
      <c r="K233">
        <v>230</v>
      </c>
      <c r="L233">
        <v>10</v>
      </c>
      <c r="M233">
        <v>14</v>
      </c>
      <c r="N233">
        <v>2295.9275779999998</v>
      </c>
      <c r="O233" t="s">
        <v>195</v>
      </c>
      <c r="P233">
        <v>13.249000000000001</v>
      </c>
    </row>
    <row r="234" spans="11:16" x14ac:dyDescent="0.3">
      <c r="K234">
        <v>231</v>
      </c>
      <c r="L234">
        <v>10</v>
      </c>
      <c r="M234">
        <v>15</v>
      </c>
      <c r="N234">
        <v>4373.1953869999998</v>
      </c>
      <c r="O234" t="s">
        <v>196</v>
      </c>
      <c r="P234">
        <v>8.2490000000000006</v>
      </c>
    </row>
    <row r="235" spans="11:16" x14ac:dyDescent="0.3">
      <c r="K235">
        <v>232</v>
      </c>
      <c r="L235">
        <v>10</v>
      </c>
      <c r="M235">
        <v>16</v>
      </c>
      <c r="N235">
        <v>3796.370359</v>
      </c>
      <c r="O235" t="s">
        <v>197</v>
      </c>
      <c r="P235">
        <v>15.063000000000001</v>
      </c>
    </row>
    <row r="236" spans="11:16" x14ac:dyDescent="0.3">
      <c r="K236">
        <v>233</v>
      </c>
      <c r="L236">
        <v>10</v>
      </c>
      <c r="M236">
        <v>17</v>
      </c>
      <c r="N236">
        <v>4263.15488</v>
      </c>
      <c r="O236" t="s">
        <v>198</v>
      </c>
      <c r="P236">
        <v>13.46</v>
      </c>
    </row>
    <row r="237" spans="11:16" x14ac:dyDescent="0.3">
      <c r="K237">
        <v>234</v>
      </c>
      <c r="L237">
        <v>10</v>
      </c>
      <c r="M237">
        <v>18</v>
      </c>
      <c r="N237">
        <v>579.85919290000004</v>
      </c>
      <c r="O237" t="s">
        <v>199</v>
      </c>
      <c r="P237">
        <v>18.062999999999999</v>
      </c>
    </row>
    <row r="238" spans="11:16" x14ac:dyDescent="0.3">
      <c r="K238">
        <v>235</v>
      </c>
      <c r="L238">
        <v>10</v>
      </c>
      <c r="M238">
        <v>19</v>
      </c>
      <c r="N238">
        <v>1967.5650659999999</v>
      </c>
      <c r="O238" t="s">
        <v>200</v>
      </c>
      <c r="P238">
        <v>11.448</v>
      </c>
    </row>
    <row r="239" spans="11:16" x14ac:dyDescent="0.3">
      <c r="K239">
        <v>236</v>
      </c>
      <c r="L239">
        <v>10</v>
      </c>
      <c r="M239">
        <v>20</v>
      </c>
      <c r="N239">
        <v>2733.2471169999999</v>
      </c>
      <c r="O239" t="s">
        <v>201</v>
      </c>
      <c r="P239">
        <v>15.451000000000001</v>
      </c>
    </row>
    <row r="240" spans="11:16" x14ac:dyDescent="0.3">
      <c r="K240">
        <v>237</v>
      </c>
      <c r="L240">
        <v>10</v>
      </c>
      <c r="M240">
        <v>21</v>
      </c>
      <c r="N240">
        <v>1311.9586159999999</v>
      </c>
      <c r="O240" t="s">
        <v>202</v>
      </c>
      <c r="P240">
        <v>13.249000000000001</v>
      </c>
    </row>
    <row r="241" spans="11:16" x14ac:dyDescent="0.3">
      <c r="K241">
        <v>238</v>
      </c>
      <c r="L241">
        <v>10</v>
      </c>
      <c r="M241">
        <v>22</v>
      </c>
      <c r="N241">
        <v>2842.5770010000001</v>
      </c>
      <c r="O241" t="s">
        <v>203</v>
      </c>
      <c r="P241">
        <v>11.249000000000001</v>
      </c>
    </row>
    <row r="242" spans="11:16" x14ac:dyDescent="0.3">
      <c r="K242">
        <v>239</v>
      </c>
      <c r="L242">
        <v>10</v>
      </c>
      <c r="M242">
        <v>23</v>
      </c>
      <c r="N242">
        <v>1967.9379039999999</v>
      </c>
      <c r="O242" t="s">
        <v>204</v>
      </c>
      <c r="P242">
        <v>15.249000000000001</v>
      </c>
    </row>
    <row r="243" spans="11:16" x14ac:dyDescent="0.3">
      <c r="K243">
        <v>240</v>
      </c>
      <c r="L243">
        <v>10</v>
      </c>
      <c r="M243">
        <v>24</v>
      </c>
      <c r="N243">
        <v>874.63907740000002</v>
      </c>
      <c r="O243" t="s">
        <v>205</v>
      </c>
      <c r="P243">
        <v>16.248999999999999</v>
      </c>
    </row>
    <row r="244" spans="11:16" x14ac:dyDescent="0.3">
      <c r="K244">
        <v>241</v>
      </c>
      <c r="L244">
        <v>11</v>
      </c>
      <c r="M244">
        <v>1</v>
      </c>
      <c r="N244">
        <v>542.76614959999995</v>
      </c>
      <c r="O244" t="s">
        <v>206</v>
      </c>
      <c r="P244">
        <v>14</v>
      </c>
    </row>
    <row r="245" spans="11:16" x14ac:dyDescent="0.3">
      <c r="K245">
        <v>242</v>
      </c>
      <c r="L245">
        <v>11</v>
      </c>
      <c r="M245">
        <v>2</v>
      </c>
      <c r="N245">
        <v>218.65976939999999</v>
      </c>
      <c r="O245" t="s">
        <v>541</v>
      </c>
      <c r="P245">
        <v>23.881</v>
      </c>
    </row>
    <row r="246" spans="11:16" x14ac:dyDescent="0.3">
      <c r="K246">
        <v>243</v>
      </c>
      <c r="L246">
        <v>11</v>
      </c>
      <c r="M246">
        <v>3</v>
      </c>
      <c r="N246">
        <v>327.980727</v>
      </c>
      <c r="O246" t="s">
        <v>207</v>
      </c>
      <c r="P246">
        <v>10</v>
      </c>
    </row>
    <row r="247" spans="11:16" x14ac:dyDescent="0.3">
      <c r="K247">
        <v>244</v>
      </c>
      <c r="L247">
        <v>11</v>
      </c>
      <c r="M247">
        <v>4</v>
      </c>
      <c r="N247">
        <v>1639.9481000000001</v>
      </c>
      <c r="O247" t="s">
        <v>208</v>
      </c>
      <c r="P247">
        <v>6</v>
      </c>
    </row>
    <row r="248" spans="11:16" x14ac:dyDescent="0.3">
      <c r="K248">
        <v>245</v>
      </c>
      <c r="L248">
        <v>11</v>
      </c>
      <c r="M248">
        <v>5</v>
      </c>
      <c r="N248">
        <v>546.64942340000005</v>
      </c>
      <c r="O248" t="s">
        <v>209</v>
      </c>
      <c r="P248">
        <v>36.875999999999998</v>
      </c>
    </row>
    <row r="249" spans="11:16" x14ac:dyDescent="0.3">
      <c r="K249">
        <v>246</v>
      </c>
      <c r="L249">
        <v>11</v>
      </c>
      <c r="M249">
        <v>6</v>
      </c>
      <c r="N249">
        <v>437.31953870000001</v>
      </c>
      <c r="O249" t="s">
        <v>210</v>
      </c>
      <c r="P249">
        <v>41.232999999999997</v>
      </c>
    </row>
    <row r="250" spans="11:16" x14ac:dyDescent="0.3">
      <c r="K250">
        <v>247</v>
      </c>
      <c r="L250">
        <v>11</v>
      </c>
      <c r="M250">
        <v>7</v>
      </c>
      <c r="N250">
        <v>546.64942340000005</v>
      </c>
      <c r="O250" t="s">
        <v>211</v>
      </c>
      <c r="P250">
        <v>104.431</v>
      </c>
    </row>
    <row r="251" spans="11:16" x14ac:dyDescent="0.3">
      <c r="K251">
        <v>248</v>
      </c>
      <c r="L251">
        <v>11</v>
      </c>
      <c r="M251">
        <v>8</v>
      </c>
      <c r="N251">
        <v>874.63907740000002</v>
      </c>
      <c r="O251" t="s">
        <v>212</v>
      </c>
      <c r="P251">
        <v>104.431</v>
      </c>
    </row>
    <row r="252" spans="11:16" x14ac:dyDescent="0.3">
      <c r="K252">
        <v>249</v>
      </c>
      <c r="L252">
        <v>11</v>
      </c>
      <c r="M252">
        <v>9</v>
      </c>
      <c r="N252">
        <v>1530.618385</v>
      </c>
      <c r="O252" t="s">
        <v>213</v>
      </c>
      <c r="P252">
        <v>87.367999999999995</v>
      </c>
    </row>
    <row r="253" spans="11:16" x14ac:dyDescent="0.3">
      <c r="K253">
        <v>250</v>
      </c>
      <c r="L253">
        <v>11</v>
      </c>
      <c r="M253">
        <v>10</v>
      </c>
      <c r="N253">
        <v>4263.865393</v>
      </c>
      <c r="O253" t="s">
        <v>214</v>
      </c>
      <c r="P253">
        <v>84.367999999999995</v>
      </c>
    </row>
    <row r="254" spans="11:16" x14ac:dyDescent="0.3">
      <c r="K254">
        <v>251</v>
      </c>
      <c r="L254">
        <v>11</v>
      </c>
      <c r="M254">
        <v>11</v>
      </c>
      <c r="N254">
        <v>0</v>
      </c>
      <c r="O254" t="s">
        <v>23</v>
      </c>
      <c r="P254">
        <v>0</v>
      </c>
    </row>
    <row r="255" spans="11:16" x14ac:dyDescent="0.3">
      <c r="K255">
        <v>252</v>
      </c>
      <c r="L255">
        <v>11</v>
      </c>
      <c r="M255">
        <v>12</v>
      </c>
      <c r="N255">
        <v>1530.618385</v>
      </c>
      <c r="O255" t="s">
        <v>215</v>
      </c>
      <c r="P255">
        <v>6</v>
      </c>
    </row>
    <row r="256" spans="11:16" x14ac:dyDescent="0.3">
      <c r="K256">
        <v>253</v>
      </c>
      <c r="L256">
        <v>11</v>
      </c>
      <c r="M256">
        <v>13</v>
      </c>
      <c r="N256">
        <v>1093.298847</v>
      </c>
      <c r="O256" t="s">
        <v>216</v>
      </c>
      <c r="P256">
        <v>12.693</v>
      </c>
    </row>
    <row r="257" spans="11:16" x14ac:dyDescent="0.3">
      <c r="K257">
        <v>254</v>
      </c>
      <c r="L257">
        <v>11</v>
      </c>
      <c r="M257">
        <v>14</v>
      </c>
      <c r="N257">
        <v>1749.278155</v>
      </c>
      <c r="O257" t="s">
        <v>217</v>
      </c>
      <c r="P257">
        <v>83.369</v>
      </c>
    </row>
    <row r="258" spans="11:16" x14ac:dyDescent="0.3">
      <c r="K258">
        <v>255</v>
      </c>
      <c r="L258">
        <v>11</v>
      </c>
      <c r="M258">
        <v>15</v>
      </c>
      <c r="N258">
        <v>1530.618385</v>
      </c>
      <c r="O258" t="s">
        <v>605</v>
      </c>
      <c r="P258">
        <v>92.617000000000004</v>
      </c>
    </row>
    <row r="259" spans="11:16" x14ac:dyDescent="0.3">
      <c r="K259">
        <v>256</v>
      </c>
      <c r="L259">
        <v>11</v>
      </c>
      <c r="M259">
        <v>16</v>
      </c>
      <c r="N259">
        <v>1530.6080280000001</v>
      </c>
      <c r="O259" t="s">
        <v>219</v>
      </c>
      <c r="P259">
        <v>99.430999999999997</v>
      </c>
    </row>
    <row r="260" spans="11:16" x14ac:dyDescent="0.3">
      <c r="K260">
        <v>257</v>
      </c>
      <c r="L260">
        <v>11</v>
      </c>
      <c r="M260">
        <v>17</v>
      </c>
      <c r="N260">
        <v>1093.1789980000001</v>
      </c>
      <c r="O260" t="s">
        <v>606</v>
      </c>
      <c r="P260">
        <v>97.828000000000003</v>
      </c>
    </row>
    <row r="261" spans="11:16" x14ac:dyDescent="0.3">
      <c r="K261">
        <v>258</v>
      </c>
      <c r="L261">
        <v>11</v>
      </c>
      <c r="M261">
        <v>18</v>
      </c>
      <c r="N261">
        <v>109.32988469999999</v>
      </c>
      <c r="O261" t="s">
        <v>220</v>
      </c>
      <c r="P261">
        <v>102.431</v>
      </c>
    </row>
    <row r="262" spans="11:16" x14ac:dyDescent="0.3">
      <c r="K262">
        <v>259</v>
      </c>
      <c r="L262">
        <v>11</v>
      </c>
      <c r="M262">
        <v>19</v>
      </c>
      <c r="N262">
        <v>437.30233509999999</v>
      </c>
      <c r="O262" t="s">
        <v>607</v>
      </c>
      <c r="P262">
        <v>95.816000000000003</v>
      </c>
    </row>
    <row r="263" spans="11:16" x14ac:dyDescent="0.3">
      <c r="K263">
        <v>260</v>
      </c>
      <c r="L263">
        <v>11</v>
      </c>
      <c r="M263">
        <v>20</v>
      </c>
      <c r="N263">
        <v>655.97930810000003</v>
      </c>
      <c r="O263" t="s">
        <v>608</v>
      </c>
      <c r="P263">
        <v>99.819000000000003</v>
      </c>
    </row>
    <row r="264" spans="11:16" x14ac:dyDescent="0.3">
      <c r="K264">
        <v>261</v>
      </c>
      <c r="L264">
        <v>11</v>
      </c>
      <c r="M264">
        <v>21</v>
      </c>
      <c r="N264">
        <v>437.31953870000001</v>
      </c>
      <c r="O264" t="s">
        <v>565</v>
      </c>
      <c r="P264">
        <v>97.013000000000005</v>
      </c>
    </row>
    <row r="265" spans="11:16" x14ac:dyDescent="0.3">
      <c r="K265">
        <v>262</v>
      </c>
      <c r="L265">
        <v>11</v>
      </c>
      <c r="M265">
        <v>22</v>
      </c>
      <c r="N265">
        <v>1202.628731</v>
      </c>
      <c r="O265" t="s">
        <v>566</v>
      </c>
      <c r="P265">
        <v>95.013000000000005</v>
      </c>
    </row>
    <row r="266" spans="11:16" x14ac:dyDescent="0.3">
      <c r="K266">
        <v>263</v>
      </c>
      <c r="L266">
        <v>11</v>
      </c>
      <c r="M266">
        <v>23</v>
      </c>
      <c r="N266">
        <v>1421.288501</v>
      </c>
      <c r="O266" t="s">
        <v>222</v>
      </c>
      <c r="P266">
        <v>87.373999999999995</v>
      </c>
    </row>
    <row r="267" spans="11:16" x14ac:dyDescent="0.3">
      <c r="K267">
        <v>264</v>
      </c>
      <c r="L267">
        <v>11</v>
      </c>
      <c r="M267">
        <v>24</v>
      </c>
      <c r="N267">
        <v>655.97930810000003</v>
      </c>
      <c r="O267" t="s">
        <v>223</v>
      </c>
      <c r="P267">
        <v>89.373999999999995</v>
      </c>
    </row>
    <row r="268" spans="11:16" x14ac:dyDescent="0.3">
      <c r="K268">
        <v>265</v>
      </c>
      <c r="L268">
        <v>12</v>
      </c>
      <c r="M268">
        <v>1</v>
      </c>
      <c r="N268">
        <v>218.65976939999999</v>
      </c>
      <c r="O268" t="s">
        <v>224</v>
      </c>
      <c r="P268">
        <v>8</v>
      </c>
    </row>
    <row r="269" spans="11:16" x14ac:dyDescent="0.3">
      <c r="K269">
        <v>266</v>
      </c>
      <c r="L269">
        <v>12</v>
      </c>
      <c r="M269">
        <v>2</v>
      </c>
      <c r="N269">
        <v>109.32988469999999</v>
      </c>
      <c r="O269" t="s">
        <v>225</v>
      </c>
      <c r="P269">
        <v>17.881</v>
      </c>
    </row>
    <row r="270" spans="11:16" x14ac:dyDescent="0.3">
      <c r="K270">
        <v>267</v>
      </c>
      <c r="L270">
        <v>12</v>
      </c>
      <c r="M270">
        <v>3</v>
      </c>
      <c r="N270">
        <v>218.65976939999999</v>
      </c>
      <c r="O270" t="s">
        <v>226</v>
      </c>
      <c r="P270">
        <v>4</v>
      </c>
    </row>
    <row r="271" spans="11:16" x14ac:dyDescent="0.3">
      <c r="K271">
        <v>268</v>
      </c>
      <c r="L271">
        <v>12</v>
      </c>
      <c r="M271">
        <v>4</v>
      </c>
      <c r="N271">
        <v>655.97930810000003</v>
      </c>
      <c r="O271" t="s">
        <v>227</v>
      </c>
      <c r="P271">
        <v>421.79300000000001</v>
      </c>
    </row>
    <row r="272" spans="11:16" x14ac:dyDescent="0.3">
      <c r="K272">
        <v>269</v>
      </c>
      <c r="L272">
        <v>12</v>
      </c>
      <c r="M272">
        <v>5</v>
      </c>
      <c r="N272">
        <v>218.65976939999999</v>
      </c>
      <c r="O272" t="s">
        <v>228</v>
      </c>
      <c r="P272">
        <v>452.66899999999998</v>
      </c>
    </row>
    <row r="273" spans="11:16" x14ac:dyDescent="0.3">
      <c r="K273">
        <v>270</v>
      </c>
      <c r="L273">
        <v>12</v>
      </c>
      <c r="M273">
        <v>6</v>
      </c>
      <c r="N273">
        <v>218.65976939999999</v>
      </c>
      <c r="O273" t="s">
        <v>229</v>
      </c>
      <c r="P273">
        <v>457.02600000000001</v>
      </c>
    </row>
    <row r="274" spans="11:16" x14ac:dyDescent="0.3">
      <c r="K274">
        <v>271</v>
      </c>
      <c r="L274">
        <v>12</v>
      </c>
      <c r="M274">
        <v>7</v>
      </c>
      <c r="N274">
        <v>765.30919270000004</v>
      </c>
      <c r="O274" t="s">
        <v>543</v>
      </c>
      <c r="P274">
        <v>847.55</v>
      </c>
    </row>
    <row r="275" spans="11:16" x14ac:dyDescent="0.3">
      <c r="K275">
        <v>272</v>
      </c>
      <c r="L275">
        <v>12</v>
      </c>
      <c r="M275">
        <v>8</v>
      </c>
      <c r="N275">
        <v>655.97930810000003</v>
      </c>
      <c r="O275" t="s">
        <v>609</v>
      </c>
      <c r="P275">
        <v>850.55</v>
      </c>
    </row>
    <row r="276" spans="11:16" x14ac:dyDescent="0.3">
      <c r="K276">
        <v>273</v>
      </c>
      <c r="L276">
        <v>12</v>
      </c>
      <c r="M276">
        <v>9</v>
      </c>
      <c r="N276">
        <v>655.97930810000003</v>
      </c>
      <c r="O276" t="s">
        <v>230</v>
      </c>
      <c r="P276">
        <v>833.83799999999997</v>
      </c>
    </row>
    <row r="277" spans="11:16" x14ac:dyDescent="0.3">
      <c r="K277">
        <v>274</v>
      </c>
      <c r="L277">
        <v>12</v>
      </c>
      <c r="M277">
        <v>10</v>
      </c>
      <c r="N277">
        <v>2186.597694</v>
      </c>
      <c r="O277" t="s">
        <v>231</v>
      </c>
      <c r="P277">
        <v>830.83799999999997</v>
      </c>
    </row>
    <row r="278" spans="11:16" x14ac:dyDescent="0.3">
      <c r="K278">
        <v>275</v>
      </c>
      <c r="L278">
        <v>12</v>
      </c>
      <c r="M278">
        <v>11</v>
      </c>
      <c r="N278">
        <v>1530.618385</v>
      </c>
      <c r="O278" t="s">
        <v>232</v>
      </c>
      <c r="P278">
        <v>746.47</v>
      </c>
    </row>
    <row r="279" spans="11:16" x14ac:dyDescent="0.3">
      <c r="K279">
        <v>276</v>
      </c>
      <c r="L279">
        <v>12</v>
      </c>
      <c r="M279">
        <v>12</v>
      </c>
      <c r="N279">
        <v>0</v>
      </c>
      <c r="O279" t="s">
        <v>23</v>
      </c>
      <c r="P279">
        <v>0</v>
      </c>
    </row>
    <row r="280" spans="11:16" x14ac:dyDescent="0.3">
      <c r="K280">
        <v>277</v>
      </c>
      <c r="L280">
        <v>12</v>
      </c>
      <c r="M280">
        <v>13</v>
      </c>
      <c r="N280">
        <v>1421.288501</v>
      </c>
      <c r="O280" t="s">
        <v>233</v>
      </c>
      <c r="P280">
        <v>6.6929999999999996</v>
      </c>
    </row>
    <row r="281" spans="11:16" x14ac:dyDescent="0.3">
      <c r="K281">
        <v>278</v>
      </c>
      <c r="L281">
        <v>12</v>
      </c>
      <c r="M281">
        <v>14</v>
      </c>
      <c r="N281">
        <v>765.30919270000004</v>
      </c>
      <c r="O281" t="s">
        <v>568</v>
      </c>
      <c r="P281">
        <v>829.83900000000006</v>
      </c>
    </row>
    <row r="282" spans="11:16" x14ac:dyDescent="0.3">
      <c r="K282">
        <v>279</v>
      </c>
      <c r="L282">
        <v>12</v>
      </c>
      <c r="M282">
        <v>15</v>
      </c>
      <c r="N282">
        <v>765.30919270000004</v>
      </c>
      <c r="O282" t="s">
        <v>610</v>
      </c>
      <c r="P282">
        <v>839.08799999999997</v>
      </c>
    </row>
    <row r="283" spans="11:16" x14ac:dyDescent="0.3">
      <c r="K283">
        <v>280</v>
      </c>
      <c r="L283">
        <v>12</v>
      </c>
      <c r="M283">
        <v>16</v>
      </c>
      <c r="N283">
        <v>765.30919270000004</v>
      </c>
      <c r="O283" t="s">
        <v>234</v>
      </c>
      <c r="P283">
        <v>845.90099999999995</v>
      </c>
    </row>
    <row r="284" spans="11:16" x14ac:dyDescent="0.3">
      <c r="K284">
        <v>281</v>
      </c>
      <c r="L284">
        <v>12</v>
      </c>
      <c r="M284">
        <v>17</v>
      </c>
      <c r="N284">
        <v>655.97930810000003</v>
      </c>
      <c r="O284" t="s">
        <v>611</v>
      </c>
      <c r="P284">
        <v>844.298</v>
      </c>
    </row>
    <row r="285" spans="11:16" x14ac:dyDescent="0.3">
      <c r="K285">
        <v>282</v>
      </c>
      <c r="L285">
        <v>12</v>
      </c>
      <c r="M285">
        <v>18</v>
      </c>
      <c r="N285">
        <v>218.65976939999999</v>
      </c>
      <c r="O285" t="s">
        <v>544</v>
      </c>
      <c r="P285">
        <v>845.55</v>
      </c>
    </row>
    <row r="286" spans="11:16" x14ac:dyDescent="0.3">
      <c r="K286">
        <v>283</v>
      </c>
      <c r="L286">
        <v>12</v>
      </c>
      <c r="M286">
        <v>19</v>
      </c>
      <c r="N286">
        <v>327.98965399999997</v>
      </c>
      <c r="O286" t="s">
        <v>612</v>
      </c>
      <c r="P286">
        <v>842.28599999999994</v>
      </c>
    </row>
    <row r="287" spans="11:16" x14ac:dyDescent="0.3">
      <c r="K287">
        <v>284</v>
      </c>
      <c r="L287">
        <v>12</v>
      </c>
      <c r="M287">
        <v>20</v>
      </c>
      <c r="N287">
        <v>437.31953870000001</v>
      </c>
      <c r="O287" t="s">
        <v>235</v>
      </c>
      <c r="P287">
        <v>841.55</v>
      </c>
    </row>
    <row r="288" spans="11:16" x14ac:dyDescent="0.3">
      <c r="K288">
        <v>285</v>
      </c>
      <c r="L288">
        <v>12</v>
      </c>
      <c r="M288">
        <v>21</v>
      </c>
      <c r="N288">
        <v>327.98965399999997</v>
      </c>
      <c r="O288" t="s">
        <v>236</v>
      </c>
      <c r="P288">
        <v>834.21900000000005</v>
      </c>
    </row>
    <row r="289" spans="11:16" x14ac:dyDescent="0.3">
      <c r="K289">
        <v>286</v>
      </c>
      <c r="L289">
        <v>12</v>
      </c>
      <c r="M289">
        <v>22</v>
      </c>
      <c r="N289">
        <v>765.30919270000004</v>
      </c>
      <c r="O289" t="s">
        <v>613</v>
      </c>
      <c r="P289">
        <v>836.56399999999996</v>
      </c>
    </row>
    <row r="290" spans="11:16" x14ac:dyDescent="0.3">
      <c r="K290">
        <v>287</v>
      </c>
      <c r="L290">
        <v>12</v>
      </c>
      <c r="M290">
        <v>23</v>
      </c>
      <c r="N290">
        <v>765.30919270000004</v>
      </c>
      <c r="O290" t="s">
        <v>238</v>
      </c>
      <c r="P290">
        <v>828.94100000000003</v>
      </c>
    </row>
    <row r="291" spans="11:16" x14ac:dyDescent="0.3">
      <c r="K291">
        <v>288</v>
      </c>
      <c r="L291">
        <v>12</v>
      </c>
      <c r="M291">
        <v>24</v>
      </c>
      <c r="N291">
        <v>546.64942340000005</v>
      </c>
      <c r="O291" t="s">
        <v>239</v>
      </c>
      <c r="P291">
        <v>805.65599999999995</v>
      </c>
    </row>
    <row r="292" spans="11:16" x14ac:dyDescent="0.3">
      <c r="K292">
        <v>289</v>
      </c>
      <c r="L292">
        <v>13</v>
      </c>
      <c r="M292">
        <v>1</v>
      </c>
      <c r="N292">
        <v>546.64942340000005</v>
      </c>
      <c r="O292" t="s">
        <v>240</v>
      </c>
      <c r="P292">
        <v>11</v>
      </c>
    </row>
    <row r="293" spans="11:16" x14ac:dyDescent="0.3">
      <c r="K293">
        <v>290</v>
      </c>
      <c r="L293">
        <v>13</v>
      </c>
      <c r="M293">
        <v>2</v>
      </c>
      <c r="N293">
        <v>327.98965399999997</v>
      </c>
      <c r="O293" t="s">
        <v>241</v>
      </c>
      <c r="P293">
        <v>20.881</v>
      </c>
    </row>
    <row r="294" spans="11:16" x14ac:dyDescent="0.3">
      <c r="K294">
        <v>291</v>
      </c>
      <c r="L294">
        <v>13</v>
      </c>
      <c r="M294">
        <v>3</v>
      </c>
      <c r="N294">
        <v>109.32988469999999</v>
      </c>
      <c r="O294" t="s">
        <v>242</v>
      </c>
      <c r="P294">
        <v>7</v>
      </c>
    </row>
    <row r="295" spans="11:16" x14ac:dyDescent="0.3">
      <c r="K295">
        <v>292</v>
      </c>
      <c r="L295">
        <v>13</v>
      </c>
      <c r="M295">
        <v>4</v>
      </c>
      <c r="N295">
        <v>655.97930810000003</v>
      </c>
      <c r="O295" t="s">
        <v>243</v>
      </c>
      <c r="P295">
        <v>424.79300000000001</v>
      </c>
    </row>
    <row r="296" spans="11:16" x14ac:dyDescent="0.3">
      <c r="K296">
        <v>293</v>
      </c>
      <c r="L296">
        <v>13</v>
      </c>
      <c r="M296">
        <v>5</v>
      </c>
      <c r="N296">
        <v>218.65976939999999</v>
      </c>
      <c r="O296" t="s">
        <v>244</v>
      </c>
      <c r="P296">
        <v>455.66899999999998</v>
      </c>
    </row>
    <row r="297" spans="11:16" x14ac:dyDescent="0.3">
      <c r="K297">
        <v>294</v>
      </c>
      <c r="L297">
        <v>13</v>
      </c>
      <c r="M297">
        <v>6</v>
      </c>
      <c r="N297">
        <v>218.65976939999999</v>
      </c>
      <c r="O297" t="s">
        <v>245</v>
      </c>
      <c r="P297">
        <v>460.02600000000001</v>
      </c>
    </row>
    <row r="298" spans="11:16" x14ac:dyDescent="0.3">
      <c r="K298">
        <v>295</v>
      </c>
      <c r="L298">
        <v>13</v>
      </c>
      <c r="M298">
        <v>7</v>
      </c>
      <c r="N298">
        <v>437.31953870000001</v>
      </c>
      <c r="O298" t="s">
        <v>246</v>
      </c>
      <c r="P298">
        <v>840.85799999999995</v>
      </c>
    </row>
    <row r="299" spans="11:16" x14ac:dyDescent="0.3">
      <c r="K299">
        <v>296</v>
      </c>
      <c r="L299">
        <v>13</v>
      </c>
      <c r="M299">
        <v>8</v>
      </c>
      <c r="N299">
        <v>655.97930810000003</v>
      </c>
      <c r="O299" t="s">
        <v>247</v>
      </c>
      <c r="P299">
        <v>843.85799999999995</v>
      </c>
    </row>
    <row r="300" spans="11:16" x14ac:dyDescent="0.3">
      <c r="K300">
        <v>297</v>
      </c>
      <c r="L300">
        <v>13</v>
      </c>
      <c r="M300">
        <v>9</v>
      </c>
      <c r="N300">
        <v>655.97930810000003</v>
      </c>
      <c r="O300" t="s">
        <v>248</v>
      </c>
      <c r="P300">
        <v>836.83799999999997</v>
      </c>
    </row>
    <row r="301" spans="11:16" x14ac:dyDescent="0.3">
      <c r="K301">
        <v>298</v>
      </c>
      <c r="L301">
        <v>13</v>
      </c>
      <c r="M301">
        <v>10</v>
      </c>
      <c r="N301">
        <v>2077.2678089999999</v>
      </c>
      <c r="O301" t="s">
        <v>249</v>
      </c>
      <c r="P301">
        <v>833.83799999999997</v>
      </c>
    </row>
    <row r="302" spans="11:16" x14ac:dyDescent="0.3">
      <c r="K302">
        <v>299</v>
      </c>
      <c r="L302">
        <v>13</v>
      </c>
      <c r="M302">
        <v>11</v>
      </c>
      <c r="N302">
        <v>1093.298847</v>
      </c>
      <c r="O302" t="s">
        <v>250</v>
      </c>
      <c r="P302">
        <v>749.47</v>
      </c>
    </row>
    <row r="303" spans="11:16" x14ac:dyDescent="0.3">
      <c r="K303">
        <v>300</v>
      </c>
      <c r="L303">
        <v>13</v>
      </c>
      <c r="M303">
        <v>12</v>
      </c>
      <c r="N303">
        <v>1421.288501</v>
      </c>
      <c r="O303" t="s">
        <v>251</v>
      </c>
      <c r="P303">
        <v>3</v>
      </c>
    </row>
    <row r="304" spans="11:16" x14ac:dyDescent="0.3">
      <c r="K304">
        <v>301</v>
      </c>
      <c r="L304">
        <v>13</v>
      </c>
      <c r="M304">
        <v>13</v>
      </c>
      <c r="N304">
        <v>0</v>
      </c>
      <c r="O304" t="s">
        <v>23</v>
      </c>
      <c r="P304">
        <v>0</v>
      </c>
    </row>
    <row r="305" spans="11:16" x14ac:dyDescent="0.3">
      <c r="K305">
        <v>302</v>
      </c>
      <c r="L305">
        <v>13</v>
      </c>
      <c r="M305">
        <v>14</v>
      </c>
      <c r="N305">
        <v>655.97930810000003</v>
      </c>
      <c r="O305" t="s">
        <v>252</v>
      </c>
      <c r="P305">
        <v>826.24900000000002</v>
      </c>
    </row>
    <row r="306" spans="11:16" x14ac:dyDescent="0.3">
      <c r="K306">
        <v>303</v>
      </c>
      <c r="L306">
        <v>13</v>
      </c>
      <c r="M306">
        <v>15</v>
      </c>
      <c r="N306">
        <v>757.61721250000005</v>
      </c>
      <c r="O306" t="s">
        <v>614</v>
      </c>
      <c r="P306">
        <v>832.87199999999996</v>
      </c>
    </row>
    <row r="307" spans="11:16" x14ac:dyDescent="0.3">
      <c r="K307">
        <v>304</v>
      </c>
      <c r="L307">
        <v>13</v>
      </c>
      <c r="M307">
        <v>16</v>
      </c>
      <c r="N307">
        <v>655.97930810000003</v>
      </c>
      <c r="O307" t="s">
        <v>615</v>
      </c>
      <c r="P307">
        <v>840.11300000000006</v>
      </c>
    </row>
    <row r="308" spans="11:16" x14ac:dyDescent="0.3">
      <c r="K308">
        <v>305</v>
      </c>
      <c r="L308">
        <v>13</v>
      </c>
      <c r="M308">
        <v>17</v>
      </c>
      <c r="N308">
        <v>539.25892020000003</v>
      </c>
      <c r="O308" t="s">
        <v>616</v>
      </c>
      <c r="P308">
        <v>838.11300000000006</v>
      </c>
    </row>
    <row r="309" spans="11:16" x14ac:dyDescent="0.3">
      <c r="K309">
        <v>306</v>
      </c>
      <c r="L309">
        <v>13</v>
      </c>
      <c r="M309">
        <v>18</v>
      </c>
      <c r="N309">
        <v>109.32988469999999</v>
      </c>
      <c r="O309" t="s">
        <v>256</v>
      </c>
      <c r="P309">
        <v>838.85799999999995</v>
      </c>
    </row>
    <row r="310" spans="11:16" x14ac:dyDescent="0.3">
      <c r="K310">
        <v>307</v>
      </c>
      <c r="L310">
        <v>13</v>
      </c>
      <c r="M310">
        <v>19</v>
      </c>
      <c r="N310">
        <v>324.05075929999998</v>
      </c>
      <c r="O310" t="s">
        <v>617</v>
      </c>
      <c r="P310">
        <v>836.07</v>
      </c>
    </row>
    <row r="311" spans="11:16" x14ac:dyDescent="0.3">
      <c r="K311">
        <v>308</v>
      </c>
      <c r="L311">
        <v>13</v>
      </c>
      <c r="M311">
        <v>20</v>
      </c>
      <c r="N311">
        <v>655.97930810000003</v>
      </c>
      <c r="O311" t="s">
        <v>258</v>
      </c>
      <c r="P311">
        <v>834.85799999999995</v>
      </c>
    </row>
    <row r="312" spans="11:16" x14ac:dyDescent="0.3">
      <c r="K312">
        <v>309</v>
      </c>
      <c r="L312">
        <v>13</v>
      </c>
      <c r="M312">
        <v>21</v>
      </c>
      <c r="N312">
        <v>655.97930810000003</v>
      </c>
      <c r="O312" t="s">
        <v>259</v>
      </c>
      <c r="P312">
        <v>827.52599999999995</v>
      </c>
    </row>
    <row r="313" spans="11:16" x14ac:dyDescent="0.3">
      <c r="K313">
        <v>310</v>
      </c>
      <c r="L313">
        <v>13</v>
      </c>
      <c r="M313">
        <v>22</v>
      </c>
      <c r="N313">
        <v>1409.336789</v>
      </c>
      <c r="O313" t="s">
        <v>618</v>
      </c>
      <c r="P313">
        <v>829.87099999999998</v>
      </c>
    </row>
    <row r="314" spans="11:16" x14ac:dyDescent="0.3">
      <c r="K314">
        <v>311</v>
      </c>
      <c r="L314">
        <v>13</v>
      </c>
      <c r="M314">
        <v>23</v>
      </c>
      <c r="N314">
        <v>672.18180759999996</v>
      </c>
      <c r="O314" t="s">
        <v>261</v>
      </c>
      <c r="P314">
        <v>822.24900000000002</v>
      </c>
    </row>
    <row r="315" spans="11:16" x14ac:dyDescent="0.3">
      <c r="K315">
        <v>312</v>
      </c>
      <c r="L315">
        <v>13</v>
      </c>
      <c r="M315">
        <v>24</v>
      </c>
      <c r="N315">
        <v>690.24915969999995</v>
      </c>
      <c r="O315" t="s">
        <v>262</v>
      </c>
      <c r="P315">
        <v>798.96400000000006</v>
      </c>
    </row>
    <row r="316" spans="11:16" x14ac:dyDescent="0.3">
      <c r="K316">
        <v>313</v>
      </c>
      <c r="L316">
        <v>14</v>
      </c>
      <c r="M316">
        <v>1</v>
      </c>
      <c r="N316">
        <v>327.98965399999997</v>
      </c>
      <c r="O316" t="s">
        <v>263</v>
      </c>
      <c r="P316">
        <v>18</v>
      </c>
    </row>
    <row r="317" spans="11:16" x14ac:dyDescent="0.3">
      <c r="K317">
        <v>314</v>
      </c>
      <c r="L317">
        <v>14</v>
      </c>
      <c r="M317">
        <v>2</v>
      </c>
      <c r="N317">
        <v>109.32988469999999</v>
      </c>
      <c r="O317" t="s">
        <v>572</v>
      </c>
      <c r="P317">
        <v>27.881</v>
      </c>
    </row>
    <row r="318" spans="11:16" x14ac:dyDescent="0.3">
      <c r="K318">
        <v>315</v>
      </c>
      <c r="L318">
        <v>14</v>
      </c>
      <c r="M318">
        <v>3</v>
      </c>
      <c r="N318">
        <v>109.32988469999999</v>
      </c>
      <c r="O318" t="s">
        <v>264</v>
      </c>
      <c r="P318">
        <v>14</v>
      </c>
    </row>
    <row r="319" spans="11:16" x14ac:dyDescent="0.3">
      <c r="K319">
        <v>316</v>
      </c>
      <c r="L319">
        <v>14</v>
      </c>
      <c r="M319">
        <v>4</v>
      </c>
      <c r="N319">
        <v>546.64942340000005</v>
      </c>
      <c r="O319" t="s">
        <v>265</v>
      </c>
      <c r="P319">
        <v>10</v>
      </c>
    </row>
    <row r="320" spans="11:16" x14ac:dyDescent="0.3">
      <c r="K320">
        <v>317</v>
      </c>
      <c r="L320">
        <v>14</v>
      </c>
      <c r="M320">
        <v>5</v>
      </c>
      <c r="N320">
        <v>109.32988469999999</v>
      </c>
      <c r="O320" t="s">
        <v>545</v>
      </c>
      <c r="P320">
        <v>23.329000000000001</v>
      </c>
    </row>
    <row r="321" spans="11:16" x14ac:dyDescent="0.3">
      <c r="K321">
        <v>318</v>
      </c>
      <c r="L321">
        <v>14</v>
      </c>
      <c r="M321">
        <v>6</v>
      </c>
      <c r="N321">
        <v>109.32988469999999</v>
      </c>
      <c r="O321" t="s">
        <v>546</v>
      </c>
      <c r="P321">
        <v>23.571000000000002</v>
      </c>
    </row>
    <row r="322" spans="11:16" x14ac:dyDescent="0.3">
      <c r="K322">
        <v>319</v>
      </c>
      <c r="L322">
        <v>14</v>
      </c>
      <c r="M322">
        <v>7</v>
      </c>
      <c r="N322">
        <v>218.65976939999999</v>
      </c>
      <c r="O322" t="s">
        <v>266</v>
      </c>
      <c r="P322">
        <v>21.571000000000002</v>
      </c>
    </row>
    <row r="323" spans="11:16" x14ac:dyDescent="0.3">
      <c r="K323">
        <v>320</v>
      </c>
      <c r="L323">
        <v>14</v>
      </c>
      <c r="M323">
        <v>8</v>
      </c>
      <c r="N323">
        <v>437.31953870000001</v>
      </c>
      <c r="O323" t="s">
        <v>267</v>
      </c>
      <c r="P323">
        <v>21.571000000000002</v>
      </c>
    </row>
    <row r="324" spans="11:16" x14ac:dyDescent="0.3">
      <c r="K324">
        <v>321</v>
      </c>
      <c r="L324">
        <v>14</v>
      </c>
      <c r="M324">
        <v>9</v>
      </c>
      <c r="N324">
        <v>655.97930810000003</v>
      </c>
      <c r="O324" t="s">
        <v>268</v>
      </c>
      <c r="P324">
        <v>18.329000000000001</v>
      </c>
    </row>
    <row r="325" spans="11:16" x14ac:dyDescent="0.3">
      <c r="K325">
        <v>322</v>
      </c>
      <c r="L325">
        <v>14</v>
      </c>
      <c r="M325">
        <v>10</v>
      </c>
      <c r="N325">
        <v>2295.9275779999998</v>
      </c>
      <c r="O325" t="s">
        <v>269</v>
      </c>
      <c r="P325">
        <v>15.329000000000001</v>
      </c>
    </row>
    <row r="326" spans="11:16" x14ac:dyDescent="0.3">
      <c r="K326">
        <v>323</v>
      </c>
      <c r="L326">
        <v>14</v>
      </c>
      <c r="M326">
        <v>11</v>
      </c>
      <c r="N326">
        <v>1749.278155</v>
      </c>
      <c r="O326" t="s">
        <v>270</v>
      </c>
      <c r="P326">
        <v>4</v>
      </c>
    </row>
    <row r="327" spans="11:16" x14ac:dyDescent="0.3">
      <c r="K327">
        <v>324</v>
      </c>
      <c r="L327">
        <v>14</v>
      </c>
      <c r="M327">
        <v>12</v>
      </c>
      <c r="N327">
        <v>765.30919270000004</v>
      </c>
      <c r="O327" t="s">
        <v>271</v>
      </c>
      <c r="P327">
        <v>10</v>
      </c>
    </row>
    <row r="328" spans="11:16" x14ac:dyDescent="0.3">
      <c r="K328">
        <v>325</v>
      </c>
      <c r="L328">
        <v>14</v>
      </c>
      <c r="M328">
        <v>13</v>
      </c>
      <c r="N328">
        <v>655.97930810000003</v>
      </c>
      <c r="O328" t="s">
        <v>272</v>
      </c>
      <c r="P328">
        <v>10.005000000000001</v>
      </c>
    </row>
    <row r="329" spans="11:16" x14ac:dyDescent="0.3">
      <c r="K329">
        <v>326</v>
      </c>
      <c r="L329">
        <v>14</v>
      </c>
      <c r="M329">
        <v>14</v>
      </c>
      <c r="N329">
        <v>0</v>
      </c>
      <c r="O329" t="s">
        <v>23</v>
      </c>
      <c r="P329">
        <v>0</v>
      </c>
    </row>
    <row r="330" spans="11:16" x14ac:dyDescent="0.3">
      <c r="K330">
        <v>327</v>
      </c>
      <c r="L330">
        <v>14</v>
      </c>
      <c r="M330">
        <v>15</v>
      </c>
      <c r="N330">
        <v>1421.288501</v>
      </c>
      <c r="O330" t="s">
        <v>273</v>
      </c>
      <c r="P330">
        <v>9.3290000000000006</v>
      </c>
    </row>
    <row r="331" spans="11:16" x14ac:dyDescent="0.3">
      <c r="K331">
        <v>328</v>
      </c>
      <c r="L331">
        <v>14</v>
      </c>
      <c r="M331">
        <v>16</v>
      </c>
      <c r="N331">
        <v>765.30919270000004</v>
      </c>
      <c r="O331" t="s">
        <v>274</v>
      </c>
      <c r="P331">
        <v>16.571000000000002</v>
      </c>
    </row>
    <row r="332" spans="11:16" x14ac:dyDescent="0.3">
      <c r="K332">
        <v>329</v>
      </c>
      <c r="L332">
        <v>14</v>
      </c>
      <c r="M332">
        <v>17</v>
      </c>
      <c r="N332">
        <v>765.30919270000004</v>
      </c>
      <c r="O332" t="s">
        <v>275</v>
      </c>
      <c r="P332">
        <v>14.57</v>
      </c>
    </row>
    <row r="333" spans="11:16" x14ac:dyDescent="0.3">
      <c r="K333">
        <v>330</v>
      </c>
      <c r="L333">
        <v>14</v>
      </c>
      <c r="M333">
        <v>18</v>
      </c>
      <c r="N333">
        <v>109.32988469999999</v>
      </c>
      <c r="O333" t="s">
        <v>276</v>
      </c>
      <c r="P333">
        <v>19.571000000000002</v>
      </c>
    </row>
    <row r="334" spans="11:16" x14ac:dyDescent="0.3">
      <c r="K334">
        <v>331</v>
      </c>
      <c r="L334">
        <v>14</v>
      </c>
      <c r="M334">
        <v>19</v>
      </c>
      <c r="N334">
        <v>327.98965399999997</v>
      </c>
      <c r="O334" t="s">
        <v>277</v>
      </c>
      <c r="P334">
        <v>12.528</v>
      </c>
    </row>
    <row r="335" spans="11:16" x14ac:dyDescent="0.3">
      <c r="K335">
        <v>332</v>
      </c>
      <c r="L335">
        <v>14</v>
      </c>
      <c r="M335">
        <v>20</v>
      </c>
      <c r="N335">
        <v>546.64942340000005</v>
      </c>
      <c r="O335" t="s">
        <v>619</v>
      </c>
      <c r="P335">
        <v>16.530999999999999</v>
      </c>
    </row>
    <row r="336" spans="11:16" x14ac:dyDescent="0.3">
      <c r="K336">
        <v>333</v>
      </c>
      <c r="L336">
        <v>14</v>
      </c>
      <c r="M336">
        <v>21</v>
      </c>
      <c r="N336">
        <v>437.31953870000001</v>
      </c>
      <c r="O336" t="s">
        <v>574</v>
      </c>
      <c r="P336">
        <v>13.644</v>
      </c>
    </row>
    <row r="337" spans="11:16" x14ac:dyDescent="0.3">
      <c r="K337">
        <v>334</v>
      </c>
      <c r="L337">
        <v>14</v>
      </c>
      <c r="M337">
        <v>22</v>
      </c>
      <c r="N337">
        <v>1311.9586159999999</v>
      </c>
      <c r="O337" t="s">
        <v>575</v>
      </c>
      <c r="P337">
        <v>11.644</v>
      </c>
    </row>
    <row r="338" spans="11:16" x14ac:dyDescent="0.3">
      <c r="K338">
        <v>335</v>
      </c>
      <c r="L338">
        <v>14</v>
      </c>
      <c r="M338">
        <v>23</v>
      </c>
      <c r="N338">
        <v>1202.628731</v>
      </c>
      <c r="O338" t="s">
        <v>278</v>
      </c>
      <c r="P338">
        <v>4.0049999999999999</v>
      </c>
    </row>
    <row r="339" spans="11:16" x14ac:dyDescent="0.3">
      <c r="K339">
        <v>336</v>
      </c>
      <c r="L339">
        <v>14</v>
      </c>
      <c r="M339">
        <v>24</v>
      </c>
      <c r="N339">
        <v>437.31953870000001</v>
      </c>
      <c r="O339" t="s">
        <v>279</v>
      </c>
      <c r="P339">
        <v>6.0049999999999999</v>
      </c>
    </row>
    <row r="340" spans="11:16" x14ac:dyDescent="0.3">
      <c r="K340">
        <v>337</v>
      </c>
      <c r="L340">
        <v>15</v>
      </c>
      <c r="M340">
        <v>1</v>
      </c>
      <c r="N340">
        <v>546.60067930000002</v>
      </c>
      <c r="O340" t="s">
        <v>280</v>
      </c>
      <c r="P340">
        <v>23</v>
      </c>
    </row>
    <row r="341" spans="11:16" x14ac:dyDescent="0.3">
      <c r="K341">
        <v>338</v>
      </c>
      <c r="L341">
        <v>15</v>
      </c>
      <c r="M341">
        <v>2</v>
      </c>
      <c r="N341">
        <v>109.32988469999999</v>
      </c>
      <c r="O341" t="s">
        <v>281</v>
      </c>
      <c r="P341">
        <v>19.241</v>
      </c>
    </row>
    <row r="342" spans="11:16" x14ac:dyDescent="0.3">
      <c r="K342">
        <v>339</v>
      </c>
      <c r="L342">
        <v>15</v>
      </c>
      <c r="M342">
        <v>3</v>
      </c>
      <c r="N342">
        <v>109.32984759999999</v>
      </c>
      <c r="O342" t="s">
        <v>282</v>
      </c>
      <c r="P342">
        <v>19</v>
      </c>
    </row>
    <row r="343" spans="11:16" x14ac:dyDescent="0.3">
      <c r="K343">
        <v>340</v>
      </c>
      <c r="L343">
        <v>15</v>
      </c>
      <c r="M343">
        <v>4</v>
      </c>
      <c r="N343">
        <v>546.64942269999995</v>
      </c>
      <c r="O343" t="s">
        <v>283</v>
      </c>
      <c r="P343">
        <v>15</v>
      </c>
    </row>
    <row r="344" spans="11:16" x14ac:dyDescent="0.3">
      <c r="K344">
        <v>341</v>
      </c>
      <c r="L344">
        <v>15</v>
      </c>
      <c r="M344">
        <v>5</v>
      </c>
      <c r="N344">
        <v>218.65976939999999</v>
      </c>
      <c r="O344" t="s">
        <v>284</v>
      </c>
      <c r="P344">
        <v>14</v>
      </c>
    </row>
    <row r="345" spans="11:16" x14ac:dyDescent="0.3">
      <c r="K345">
        <v>342</v>
      </c>
      <c r="L345">
        <v>15</v>
      </c>
      <c r="M345">
        <v>6</v>
      </c>
      <c r="N345">
        <v>218.65976939999999</v>
      </c>
      <c r="O345" t="s">
        <v>285</v>
      </c>
      <c r="P345">
        <v>14.241</v>
      </c>
    </row>
    <row r="346" spans="11:16" x14ac:dyDescent="0.3">
      <c r="K346">
        <v>343</v>
      </c>
      <c r="L346">
        <v>15</v>
      </c>
      <c r="M346">
        <v>7</v>
      </c>
      <c r="N346">
        <v>546.64942340000005</v>
      </c>
      <c r="O346" t="s">
        <v>286</v>
      </c>
      <c r="P346">
        <v>12.242000000000001</v>
      </c>
    </row>
    <row r="347" spans="11:16" x14ac:dyDescent="0.3">
      <c r="K347">
        <v>344</v>
      </c>
      <c r="L347">
        <v>15</v>
      </c>
      <c r="M347">
        <v>8</v>
      </c>
      <c r="N347">
        <v>655.97930810000003</v>
      </c>
      <c r="O347" t="s">
        <v>287</v>
      </c>
      <c r="P347">
        <v>12.241</v>
      </c>
    </row>
    <row r="348" spans="11:16" x14ac:dyDescent="0.3">
      <c r="K348">
        <v>345</v>
      </c>
      <c r="L348">
        <v>15</v>
      </c>
      <c r="M348">
        <v>9</v>
      </c>
      <c r="N348">
        <v>1093.298847</v>
      </c>
      <c r="O348" t="s">
        <v>288</v>
      </c>
      <c r="P348">
        <v>9</v>
      </c>
    </row>
    <row r="349" spans="11:16" x14ac:dyDescent="0.3">
      <c r="K349">
        <v>346</v>
      </c>
      <c r="L349">
        <v>15</v>
      </c>
      <c r="M349">
        <v>10</v>
      </c>
      <c r="N349">
        <v>4373.1953869999998</v>
      </c>
      <c r="O349" t="s">
        <v>289</v>
      </c>
      <c r="P349">
        <v>6</v>
      </c>
    </row>
    <row r="350" spans="11:16" x14ac:dyDescent="0.3">
      <c r="K350">
        <v>347</v>
      </c>
      <c r="L350">
        <v>15</v>
      </c>
      <c r="M350">
        <v>11</v>
      </c>
      <c r="N350">
        <v>1530.618385</v>
      </c>
      <c r="O350" t="s">
        <v>290</v>
      </c>
      <c r="P350">
        <v>9</v>
      </c>
    </row>
    <row r="351" spans="11:16" x14ac:dyDescent="0.3">
      <c r="K351">
        <v>348</v>
      </c>
      <c r="L351">
        <v>15</v>
      </c>
      <c r="M351">
        <v>12</v>
      </c>
      <c r="N351">
        <v>765.30919270000004</v>
      </c>
      <c r="O351" t="s">
        <v>291</v>
      </c>
      <c r="P351">
        <v>15</v>
      </c>
    </row>
    <row r="352" spans="11:16" x14ac:dyDescent="0.3">
      <c r="K352">
        <v>349</v>
      </c>
      <c r="L352">
        <v>15</v>
      </c>
      <c r="M352">
        <v>13</v>
      </c>
      <c r="N352">
        <v>757.61721250000005</v>
      </c>
      <c r="O352" t="s">
        <v>292</v>
      </c>
      <c r="P352">
        <v>12</v>
      </c>
    </row>
    <row r="353" spans="11:16" x14ac:dyDescent="0.3">
      <c r="K353">
        <v>350</v>
      </c>
      <c r="L353">
        <v>15</v>
      </c>
      <c r="M353">
        <v>14</v>
      </c>
      <c r="N353">
        <v>1421.288501</v>
      </c>
      <c r="O353" t="s">
        <v>293</v>
      </c>
      <c r="P353">
        <v>5</v>
      </c>
    </row>
    <row r="354" spans="11:16" x14ac:dyDescent="0.3">
      <c r="K354">
        <v>351</v>
      </c>
      <c r="L354">
        <v>15</v>
      </c>
      <c r="M354">
        <v>15</v>
      </c>
      <c r="N354">
        <v>0</v>
      </c>
      <c r="O354" t="s">
        <v>23</v>
      </c>
      <c r="P354">
        <v>0</v>
      </c>
    </row>
    <row r="355" spans="11:16" x14ac:dyDescent="0.3">
      <c r="K355">
        <v>352</v>
      </c>
      <c r="L355">
        <v>15</v>
      </c>
      <c r="M355">
        <v>16</v>
      </c>
      <c r="N355">
        <v>1311.9580699999999</v>
      </c>
      <c r="O355" t="s">
        <v>294</v>
      </c>
      <c r="P355">
        <v>7.2409999999999997</v>
      </c>
    </row>
    <row r="356" spans="11:16" x14ac:dyDescent="0.3">
      <c r="K356">
        <v>353</v>
      </c>
      <c r="L356">
        <v>15</v>
      </c>
      <c r="M356">
        <v>17</v>
      </c>
      <c r="N356">
        <v>1277.562492</v>
      </c>
      <c r="O356" t="s">
        <v>295</v>
      </c>
      <c r="P356">
        <v>5.2409999999999997</v>
      </c>
    </row>
    <row r="357" spans="11:16" x14ac:dyDescent="0.3">
      <c r="K357">
        <v>354</v>
      </c>
      <c r="L357">
        <v>15</v>
      </c>
      <c r="M357">
        <v>18</v>
      </c>
      <c r="N357">
        <v>218.65976939999999</v>
      </c>
      <c r="O357" t="s">
        <v>296</v>
      </c>
      <c r="P357">
        <v>10.242000000000001</v>
      </c>
    </row>
    <row r="358" spans="11:16" x14ac:dyDescent="0.3">
      <c r="K358">
        <v>355</v>
      </c>
      <c r="L358">
        <v>15</v>
      </c>
      <c r="M358">
        <v>19</v>
      </c>
      <c r="N358">
        <v>698.82875039999999</v>
      </c>
      <c r="O358" t="s">
        <v>297</v>
      </c>
      <c r="P358">
        <v>3.1989999999999998</v>
      </c>
    </row>
    <row r="359" spans="11:16" x14ac:dyDescent="0.3">
      <c r="K359">
        <v>356</v>
      </c>
      <c r="L359">
        <v>15</v>
      </c>
      <c r="M359">
        <v>20</v>
      </c>
      <c r="N359">
        <v>1202.628731</v>
      </c>
      <c r="O359" t="s">
        <v>298</v>
      </c>
      <c r="P359">
        <v>7.202</v>
      </c>
    </row>
    <row r="360" spans="11:16" x14ac:dyDescent="0.3">
      <c r="K360">
        <v>357</v>
      </c>
      <c r="L360">
        <v>15</v>
      </c>
      <c r="M360">
        <v>21</v>
      </c>
      <c r="N360">
        <v>874.63907740000002</v>
      </c>
      <c r="O360" t="s">
        <v>299</v>
      </c>
      <c r="P360">
        <v>5</v>
      </c>
    </row>
    <row r="361" spans="11:16" x14ac:dyDescent="0.3">
      <c r="K361">
        <v>358</v>
      </c>
      <c r="L361">
        <v>15</v>
      </c>
      <c r="M361">
        <v>22</v>
      </c>
      <c r="N361">
        <v>2271.1934390000001</v>
      </c>
      <c r="O361" t="s">
        <v>300</v>
      </c>
      <c r="P361">
        <v>3</v>
      </c>
    </row>
    <row r="362" spans="11:16" x14ac:dyDescent="0.3">
      <c r="K362">
        <v>359</v>
      </c>
      <c r="L362">
        <v>15</v>
      </c>
      <c r="M362">
        <v>23</v>
      </c>
      <c r="N362">
        <v>828.37001380000004</v>
      </c>
      <c r="O362" t="s">
        <v>301</v>
      </c>
      <c r="P362">
        <v>7</v>
      </c>
    </row>
    <row r="363" spans="11:16" x14ac:dyDescent="0.3">
      <c r="K363">
        <v>360</v>
      </c>
      <c r="L363">
        <v>15</v>
      </c>
      <c r="M363">
        <v>24</v>
      </c>
      <c r="N363">
        <v>433.85455009999998</v>
      </c>
      <c r="O363" t="s">
        <v>302</v>
      </c>
      <c r="P363">
        <v>8</v>
      </c>
    </row>
    <row r="364" spans="11:16" x14ac:dyDescent="0.3">
      <c r="K364">
        <v>361</v>
      </c>
      <c r="L364">
        <v>16</v>
      </c>
      <c r="M364">
        <v>1</v>
      </c>
      <c r="N364">
        <v>546.64362210000002</v>
      </c>
      <c r="O364" t="s">
        <v>303</v>
      </c>
      <c r="P364">
        <v>18</v>
      </c>
    </row>
    <row r="365" spans="11:16" x14ac:dyDescent="0.3">
      <c r="K365">
        <v>362</v>
      </c>
      <c r="L365">
        <v>16</v>
      </c>
      <c r="M365">
        <v>2</v>
      </c>
      <c r="N365">
        <v>437.31953870000001</v>
      </c>
      <c r="O365" t="s">
        <v>304</v>
      </c>
      <c r="P365">
        <v>12</v>
      </c>
    </row>
    <row r="366" spans="11:16" x14ac:dyDescent="0.3">
      <c r="K366">
        <v>363</v>
      </c>
      <c r="L366">
        <v>16</v>
      </c>
      <c r="M366">
        <v>3</v>
      </c>
      <c r="N366">
        <v>217.85023989999999</v>
      </c>
      <c r="O366" t="s">
        <v>305</v>
      </c>
      <c r="P366">
        <v>17.003</v>
      </c>
    </row>
    <row r="367" spans="11:16" x14ac:dyDescent="0.3">
      <c r="K367">
        <v>364</v>
      </c>
      <c r="L367">
        <v>16</v>
      </c>
      <c r="M367">
        <v>4</v>
      </c>
      <c r="N367">
        <v>874.62671309999996</v>
      </c>
      <c r="O367" t="s">
        <v>306</v>
      </c>
      <c r="P367">
        <v>13.003</v>
      </c>
    </row>
    <row r="368" spans="11:16" x14ac:dyDescent="0.3">
      <c r="K368">
        <v>365</v>
      </c>
      <c r="L368">
        <v>16</v>
      </c>
      <c r="M368">
        <v>5</v>
      </c>
      <c r="N368">
        <v>546.64942340000005</v>
      </c>
      <c r="O368" t="s">
        <v>307</v>
      </c>
      <c r="P368">
        <v>11.003</v>
      </c>
    </row>
    <row r="369" spans="11:16" x14ac:dyDescent="0.3">
      <c r="K369">
        <v>366</v>
      </c>
      <c r="L369">
        <v>16</v>
      </c>
      <c r="M369">
        <v>6</v>
      </c>
      <c r="N369">
        <v>983.9689621</v>
      </c>
      <c r="O369" t="s">
        <v>308</v>
      </c>
      <c r="P369">
        <v>7</v>
      </c>
    </row>
    <row r="370" spans="11:16" x14ac:dyDescent="0.3">
      <c r="K370">
        <v>367</v>
      </c>
      <c r="L370">
        <v>16</v>
      </c>
      <c r="M370">
        <v>7</v>
      </c>
      <c r="N370">
        <v>1192.3916830000001</v>
      </c>
      <c r="O370" t="s">
        <v>309</v>
      </c>
      <c r="P370">
        <v>5</v>
      </c>
    </row>
    <row r="371" spans="11:16" x14ac:dyDescent="0.3">
      <c r="K371">
        <v>368</v>
      </c>
      <c r="L371">
        <v>16</v>
      </c>
      <c r="M371">
        <v>8</v>
      </c>
      <c r="N371">
        <v>2405.2485889999998</v>
      </c>
      <c r="O371" t="s">
        <v>310</v>
      </c>
      <c r="P371">
        <v>5</v>
      </c>
    </row>
    <row r="372" spans="11:16" x14ac:dyDescent="0.3">
      <c r="K372">
        <v>369</v>
      </c>
      <c r="L372">
        <v>16</v>
      </c>
      <c r="M372">
        <v>9</v>
      </c>
      <c r="N372">
        <v>1530.618385</v>
      </c>
      <c r="O372" t="s">
        <v>311</v>
      </c>
      <c r="P372">
        <v>7</v>
      </c>
    </row>
    <row r="373" spans="11:16" x14ac:dyDescent="0.3">
      <c r="K373">
        <v>370</v>
      </c>
      <c r="L373">
        <v>16</v>
      </c>
      <c r="M373">
        <v>10</v>
      </c>
      <c r="N373">
        <v>3796.370359</v>
      </c>
      <c r="O373" t="s">
        <v>312</v>
      </c>
      <c r="P373">
        <v>4</v>
      </c>
    </row>
    <row r="374" spans="11:16" x14ac:dyDescent="0.3">
      <c r="K374">
        <v>371</v>
      </c>
      <c r="L374">
        <v>16</v>
      </c>
      <c r="M374">
        <v>11</v>
      </c>
      <c r="N374">
        <v>1.3720148029999999</v>
      </c>
      <c r="O374" t="s">
        <v>313</v>
      </c>
      <c r="P374">
        <v>9</v>
      </c>
    </row>
    <row r="375" spans="11:16" x14ac:dyDescent="0.3">
      <c r="K375">
        <v>372</v>
      </c>
      <c r="L375">
        <v>16</v>
      </c>
      <c r="M375">
        <v>12</v>
      </c>
      <c r="N375">
        <v>765.30919270000004</v>
      </c>
      <c r="O375" t="s">
        <v>314</v>
      </c>
      <c r="P375">
        <v>15</v>
      </c>
    </row>
    <row r="376" spans="11:16" x14ac:dyDescent="0.3">
      <c r="K376">
        <v>373</v>
      </c>
      <c r="L376">
        <v>16</v>
      </c>
      <c r="M376">
        <v>13</v>
      </c>
      <c r="N376">
        <v>655.97930810000003</v>
      </c>
      <c r="O376" t="s">
        <v>547</v>
      </c>
      <c r="P376">
        <v>19.003</v>
      </c>
    </row>
    <row r="377" spans="11:16" x14ac:dyDescent="0.3">
      <c r="K377">
        <v>374</v>
      </c>
      <c r="L377">
        <v>16</v>
      </c>
      <c r="M377">
        <v>14</v>
      </c>
      <c r="N377">
        <v>765.30919270000004</v>
      </c>
      <c r="O377" t="s">
        <v>315</v>
      </c>
      <c r="P377">
        <v>12.002000000000001</v>
      </c>
    </row>
    <row r="378" spans="11:16" x14ac:dyDescent="0.3">
      <c r="K378">
        <v>375</v>
      </c>
      <c r="L378">
        <v>16</v>
      </c>
      <c r="M378">
        <v>15</v>
      </c>
      <c r="N378">
        <v>1311.9580699999999</v>
      </c>
      <c r="O378" t="s">
        <v>316</v>
      </c>
      <c r="P378">
        <v>7.0019999999999998</v>
      </c>
    </row>
    <row r="379" spans="11:16" x14ac:dyDescent="0.3">
      <c r="K379">
        <v>376</v>
      </c>
      <c r="L379">
        <v>16</v>
      </c>
      <c r="M379">
        <v>16</v>
      </c>
      <c r="N379">
        <v>0</v>
      </c>
      <c r="O379" t="s">
        <v>23</v>
      </c>
      <c r="P379">
        <v>0</v>
      </c>
    </row>
    <row r="380" spans="11:16" x14ac:dyDescent="0.3">
      <c r="K380">
        <v>377</v>
      </c>
      <c r="L380">
        <v>16</v>
      </c>
      <c r="M380">
        <v>17</v>
      </c>
      <c r="N380">
        <v>3061.23677</v>
      </c>
      <c r="O380" t="s">
        <v>317</v>
      </c>
      <c r="P380">
        <v>2.0019999999999998</v>
      </c>
    </row>
    <row r="381" spans="11:16" x14ac:dyDescent="0.3">
      <c r="K381">
        <v>378</v>
      </c>
      <c r="L381">
        <v>16</v>
      </c>
      <c r="M381">
        <v>18</v>
      </c>
      <c r="N381">
        <v>436.76796960000001</v>
      </c>
      <c r="O381" t="s">
        <v>318</v>
      </c>
      <c r="P381">
        <v>3</v>
      </c>
    </row>
    <row r="382" spans="11:16" x14ac:dyDescent="0.3">
      <c r="K382">
        <v>379</v>
      </c>
      <c r="L382">
        <v>16</v>
      </c>
      <c r="M382">
        <v>19</v>
      </c>
      <c r="N382">
        <v>1421.2884919999999</v>
      </c>
      <c r="O382" t="s">
        <v>319</v>
      </c>
      <c r="P382">
        <v>4.0019999999999998</v>
      </c>
    </row>
    <row r="383" spans="11:16" x14ac:dyDescent="0.3">
      <c r="K383">
        <v>380</v>
      </c>
      <c r="L383">
        <v>16</v>
      </c>
      <c r="M383">
        <v>20</v>
      </c>
      <c r="N383">
        <v>1749.278155</v>
      </c>
      <c r="O383" t="s">
        <v>320</v>
      </c>
      <c r="P383">
        <v>7</v>
      </c>
    </row>
    <row r="384" spans="11:16" x14ac:dyDescent="0.3">
      <c r="K384">
        <v>381</v>
      </c>
      <c r="L384">
        <v>16</v>
      </c>
      <c r="M384">
        <v>21</v>
      </c>
      <c r="N384">
        <v>655.97930810000003</v>
      </c>
      <c r="O384" t="s">
        <v>321</v>
      </c>
      <c r="P384">
        <v>12.003</v>
      </c>
    </row>
    <row r="385" spans="11:16" x14ac:dyDescent="0.3">
      <c r="K385">
        <v>382</v>
      </c>
      <c r="L385">
        <v>16</v>
      </c>
      <c r="M385">
        <v>22</v>
      </c>
      <c r="N385">
        <v>1311.9229580000001</v>
      </c>
      <c r="O385" t="s">
        <v>322</v>
      </c>
      <c r="P385">
        <v>10.003</v>
      </c>
    </row>
    <row r="386" spans="11:16" x14ac:dyDescent="0.3">
      <c r="K386">
        <v>383</v>
      </c>
      <c r="L386">
        <v>16</v>
      </c>
      <c r="M386">
        <v>23</v>
      </c>
      <c r="N386">
        <v>542.77158229999998</v>
      </c>
      <c r="O386" t="s">
        <v>323</v>
      </c>
      <c r="P386">
        <v>14.003</v>
      </c>
    </row>
    <row r="387" spans="11:16" x14ac:dyDescent="0.3">
      <c r="K387">
        <v>384</v>
      </c>
      <c r="L387">
        <v>16</v>
      </c>
      <c r="M387">
        <v>24</v>
      </c>
      <c r="N387">
        <v>327.98965399999997</v>
      </c>
      <c r="O387" t="s">
        <v>324</v>
      </c>
      <c r="P387">
        <v>15.003</v>
      </c>
    </row>
    <row r="388" spans="11:16" x14ac:dyDescent="0.3">
      <c r="K388">
        <v>385</v>
      </c>
      <c r="L388">
        <v>17</v>
      </c>
      <c r="M388">
        <v>1</v>
      </c>
      <c r="N388">
        <v>437.24435929999999</v>
      </c>
      <c r="O388" t="s">
        <v>325</v>
      </c>
      <c r="P388">
        <v>20</v>
      </c>
    </row>
    <row r="389" spans="11:16" x14ac:dyDescent="0.3">
      <c r="K389">
        <v>386</v>
      </c>
      <c r="L389">
        <v>17</v>
      </c>
      <c r="M389">
        <v>2</v>
      </c>
      <c r="N389">
        <v>218.65976939999999</v>
      </c>
      <c r="O389" t="s">
        <v>326</v>
      </c>
      <c r="P389">
        <v>14</v>
      </c>
    </row>
    <row r="390" spans="11:16" x14ac:dyDescent="0.3">
      <c r="K390">
        <v>387</v>
      </c>
      <c r="L390">
        <v>17</v>
      </c>
      <c r="M390">
        <v>3</v>
      </c>
      <c r="N390">
        <v>103.1214581</v>
      </c>
      <c r="O390" t="s">
        <v>327</v>
      </c>
      <c r="P390">
        <v>19.004000000000001</v>
      </c>
    </row>
    <row r="391" spans="11:16" x14ac:dyDescent="0.3">
      <c r="K391">
        <v>388</v>
      </c>
      <c r="L391">
        <v>17</v>
      </c>
      <c r="M391">
        <v>4</v>
      </c>
      <c r="N391">
        <v>546.5242495</v>
      </c>
      <c r="O391" t="s">
        <v>328</v>
      </c>
      <c r="P391">
        <v>15.004</v>
      </c>
    </row>
    <row r="392" spans="11:16" x14ac:dyDescent="0.3">
      <c r="K392">
        <v>389</v>
      </c>
      <c r="L392">
        <v>17</v>
      </c>
      <c r="M392">
        <v>5</v>
      </c>
      <c r="N392">
        <v>218.65976939999999</v>
      </c>
      <c r="O392" t="s">
        <v>329</v>
      </c>
      <c r="P392">
        <v>13.004</v>
      </c>
    </row>
    <row r="393" spans="11:16" x14ac:dyDescent="0.3">
      <c r="K393">
        <v>390</v>
      </c>
      <c r="L393">
        <v>17</v>
      </c>
      <c r="M393">
        <v>6</v>
      </c>
      <c r="N393">
        <v>546.64942340000005</v>
      </c>
      <c r="O393" t="s">
        <v>330</v>
      </c>
      <c r="P393">
        <v>9</v>
      </c>
    </row>
    <row r="394" spans="11:16" x14ac:dyDescent="0.3">
      <c r="K394">
        <v>391</v>
      </c>
      <c r="L394">
        <v>17</v>
      </c>
      <c r="M394">
        <v>7</v>
      </c>
      <c r="N394">
        <v>1093.298847</v>
      </c>
      <c r="O394" t="s">
        <v>331</v>
      </c>
      <c r="P394">
        <v>7</v>
      </c>
    </row>
    <row r="395" spans="11:16" x14ac:dyDescent="0.3">
      <c r="K395">
        <v>392</v>
      </c>
      <c r="L395">
        <v>17</v>
      </c>
      <c r="M395">
        <v>8</v>
      </c>
      <c r="N395">
        <v>1530.618385</v>
      </c>
      <c r="O395" t="s">
        <v>332</v>
      </c>
      <c r="P395">
        <v>7</v>
      </c>
    </row>
    <row r="396" spans="11:16" x14ac:dyDescent="0.3">
      <c r="K396">
        <v>393</v>
      </c>
      <c r="L396">
        <v>17</v>
      </c>
      <c r="M396">
        <v>9</v>
      </c>
      <c r="N396">
        <v>983.9689621</v>
      </c>
      <c r="O396" t="s">
        <v>333</v>
      </c>
      <c r="P396">
        <v>9</v>
      </c>
    </row>
    <row r="397" spans="11:16" x14ac:dyDescent="0.3">
      <c r="K397">
        <v>394</v>
      </c>
      <c r="L397">
        <v>17</v>
      </c>
      <c r="M397">
        <v>10</v>
      </c>
      <c r="N397">
        <v>4263.15488</v>
      </c>
      <c r="O397" t="s">
        <v>334</v>
      </c>
      <c r="P397">
        <v>6</v>
      </c>
    </row>
    <row r="398" spans="11:16" x14ac:dyDescent="0.3">
      <c r="K398">
        <v>395</v>
      </c>
      <c r="L398">
        <v>17</v>
      </c>
      <c r="M398">
        <v>11</v>
      </c>
      <c r="N398">
        <v>644.94764399999997</v>
      </c>
      <c r="O398" t="s">
        <v>335</v>
      </c>
      <c r="P398">
        <v>11</v>
      </c>
    </row>
    <row r="399" spans="11:16" x14ac:dyDescent="0.3">
      <c r="K399">
        <v>396</v>
      </c>
      <c r="L399">
        <v>17</v>
      </c>
      <c r="M399">
        <v>12</v>
      </c>
      <c r="N399">
        <v>655.97930810000003</v>
      </c>
      <c r="O399" t="s">
        <v>336</v>
      </c>
      <c r="P399">
        <v>17</v>
      </c>
    </row>
    <row r="400" spans="11:16" x14ac:dyDescent="0.3">
      <c r="K400">
        <v>397</v>
      </c>
      <c r="L400">
        <v>17</v>
      </c>
      <c r="M400">
        <v>13</v>
      </c>
      <c r="N400">
        <v>539.25892020000003</v>
      </c>
      <c r="O400" t="s">
        <v>337</v>
      </c>
      <c r="P400">
        <v>17</v>
      </c>
    </row>
    <row r="401" spans="11:16" x14ac:dyDescent="0.3">
      <c r="K401">
        <v>398</v>
      </c>
      <c r="L401">
        <v>17</v>
      </c>
      <c r="M401">
        <v>14</v>
      </c>
      <c r="N401">
        <v>765.30919270000004</v>
      </c>
      <c r="O401" t="s">
        <v>338</v>
      </c>
      <c r="P401">
        <v>10</v>
      </c>
    </row>
    <row r="402" spans="11:16" x14ac:dyDescent="0.3">
      <c r="K402">
        <v>399</v>
      </c>
      <c r="L402">
        <v>17</v>
      </c>
      <c r="M402">
        <v>15</v>
      </c>
      <c r="N402">
        <v>1277.562492</v>
      </c>
      <c r="O402" t="s">
        <v>339</v>
      </c>
      <c r="P402">
        <v>5</v>
      </c>
    </row>
    <row r="403" spans="11:16" x14ac:dyDescent="0.3">
      <c r="K403">
        <v>400</v>
      </c>
      <c r="L403">
        <v>17</v>
      </c>
      <c r="M403">
        <v>16</v>
      </c>
      <c r="N403">
        <v>3061.23677</v>
      </c>
      <c r="O403" t="s">
        <v>340</v>
      </c>
      <c r="P403">
        <v>2</v>
      </c>
    </row>
    <row r="404" spans="11:16" x14ac:dyDescent="0.3">
      <c r="K404">
        <v>401</v>
      </c>
      <c r="L404">
        <v>17</v>
      </c>
      <c r="M404">
        <v>17</v>
      </c>
      <c r="N404">
        <v>0</v>
      </c>
      <c r="O404" t="s">
        <v>23</v>
      </c>
      <c r="P404">
        <v>0</v>
      </c>
    </row>
    <row r="405" spans="11:16" x14ac:dyDescent="0.3">
      <c r="K405">
        <v>402</v>
      </c>
      <c r="L405">
        <v>17</v>
      </c>
      <c r="M405">
        <v>18</v>
      </c>
      <c r="N405">
        <v>655.97930810000003</v>
      </c>
      <c r="O405" t="s">
        <v>341</v>
      </c>
      <c r="P405">
        <v>5</v>
      </c>
    </row>
    <row r="406" spans="11:16" x14ac:dyDescent="0.3">
      <c r="K406">
        <v>403</v>
      </c>
      <c r="L406">
        <v>17</v>
      </c>
      <c r="M406">
        <v>19</v>
      </c>
      <c r="N406">
        <v>1502.600314</v>
      </c>
      <c r="O406" t="s">
        <v>342</v>
      </c>
      <c r="P406">
        <v>2</v>
      </c>
    </row>
    <row r="407" spans="11:16" x14ac:dyDescent="0.3">
      <c r="K407">
        <v>404</v>
      </c>
      <c r="L407">
        <v>17</v>
      </c>
      <c r="M407">
        <v>20</v>
      </c>
      <c r="N407">
        <v>1858.6080400000001</v>
      </c>
      <c r="O407" t="s">
        <v>343</v>
      </c>
      <c r="P407">
        <v>6.0030000000000001</v>
      </c>
    </row>
    <row r="408" spans="11:16" x14ac:dyDescent="0.3">
      <c r="K408">
        <v>405</v>
      </c>
      <c r="L408">
        <v>17</v>
      </c>
      <c r="M408">
        <v>21</v>
      </c>
      <c r="N408">
        <v>655.97930810000003</v>
      </c>
      <c r="O408" t="s">
        <v>344</v>
      </c>
      <c r="P408">
        <v>10</v>
      </c>
    </row>
    <row r="409" spans="11:16" x14ac:dyDescent="0.3">
      <c r="K409">
        <v>406</v>
      </c>
      <c r="L409">
        <v>17</v>
      </c>
      <c r="M409">
        <v>22</v>
      </c>
      <c r="N409">
        <v>1387.437981</v>
      </c>
      <c r="O409" t="s">
        <v>345</v>
      </c>
      <c r="P409">
        <v>8</v>
      </c>
    </row>
    <row r="410" spans="11:16" x14ac:dyDescent="0.3">
      <c r="K410">
        <v>407</v>
      </c>
      <c r="L410">
        <v>17</v>
      </c>
      <c r="M410">
        <v>23</v>
      </c>
      <c r="N410">
        <v>458.03765060000001</v>
      </c>
      <c r="O410" t="s">
        <v>346</v>
      </c>
      <c r="P410">
        <v>12</v>
      </c>
    </row>
    <row r="411" spans="11:16" x14ac:dyDescent="0.3">
      <c r="K411">
        <v>408</v>
      </c>
      <c r="L411">
        <v>17</v>
      </c>
      <c r="M411">
        <v>24</v>
      </c>
      <c r="N411">
        <v>324.4914172</v>
      </c>
      <c r="O411" t="s">
        <v>347</v>
      </c>
      <c r="P411">
        <v>13</v>
      </c>
    </row>
    <row r="412" spans="11:16" x14ac:dyDescent="0.3">
      <c r="K412">
        <v>409</v>
      </c>
      <c r="L412">
        <v>18</v>
      </c>
      <c r="M412">
        <v>1</v>
      </c>
      <c r="N412">
        <v>109.32988469999999</v>
      </c>
      <c r="O412" t="s">
        <v>348</v>
      </c>
      <c r="P412">
        <v>18</v>
      </c>
    </row>
    <row r="413" spans="11:16" x14ac:dyDescent="0.3">
      <c r="K413">
        <v>410</v>
      </c>
      <c r="L413">
        <v>18</v>
      </c>
      <c r="M413">
        <v>2</v>
      </c>
      <c r="N413">
        <v>0</v>
      </c>
      <c r="O413" t="s">
        <v>349</v>
      </c>
      <c r="P413">
        <v>12</v>
      </c>
    </row>
    <row r="414" spans="11:16" x14ac:dyDescent="0.3">
      <c r="K414">
        <v>411</v>
      </c>
      <c r="L414">
        <v>18</v>
      </c>
      <c r="M414">
        <v>3</v>
      </c>
      <c r="N414">
        <v>0</v>
      </c>
      <c r="O414" t="s">
        <v>350</v>
      </c>
      <c r="P414">
        <v>17.003</v>
      </c>
    </row>
    <row r="415" spans="11:16" x14ac:dyDescent="0.3">
      <c r="K415">
        <v>412</v>
      </c>
      <c r="L415">
        <v>18</v>
      </c>
      <c r="M415">
        <v>4</v>
      </c>
      <c r="N415">
        <v>109.32988469999999</v>
      </c>
      <c r="O415" t="s">
        <v>351</v>
      </c>
      <c r="P415">
        <v>13.003</v>
      </c>
    </row>
    <row r="416" spans="11:16" x14ac:dyDescent="0.3">
      <c r="K416">
        <v>413</v>
      </c>
      <c r="L416">
        <v>18</v>
      </c>
      <c r="M416">
        <v>5</v>
      </c>
      <c r="N416">
        <v>0</v>
      </c>
      <c r="O416" t="s">
        <v>352</v>
      </c>
      <c r="P416">
        <v>11.003</v>
      </c>
    </row>
    <row r="417" spans="11:16" x14ac:dyDescent="0.3">
      <c r="K417">
        <v>414</v>
      </c>
      <c r="L417">
        <v>18</v>
      </c>
      <c r="M417">
        <v>6</v>
      </c>
      <c r="N417">
        <v>109.32988469999999</v>
      </c>
      <c r="O417" t="s">
        <v>353</v>
      </c>
      <c r="P417">
        <v>7</v>
      </c>
    </row>
    <row r="418" spans="11:16" x14ac:dyDescent="0.3">
      <c r="K418">
        <v>415</v>
      </c>
      <c r="L418">
        <v>18</v>
      </c>
      <c r="M418">
        <v>7</v>
      </c>
      <c r="N418">
        <v>176.7765076</v>
      </c>
      <c r="O418" t="s">
        <v>354</v>
      </c>
      <c r="P418">
        <v>2</v>
      </c>
    </row>
    <row r="419" spans="11:16" x14ac:dyDescent="0.3">
      <c r="K419">
        <v>416</v>
      </c>
      <c r="L419">
        <v>18</v>
      </c>
      <c r="M419">
        <v>8</v>
      </c>
      <c r="N419">
        <v>255.5125036</v>
      </c>
      <c r="O419" t="s">
        <v>355</v>
      </c>
      <c r="P419">
        <v>5</v>
      </c>
    </row>
    <row r="420" spans="11:16" x14ac:dyDescent="0.3">
      <c r="K420">
        <v>417</v>
      </c>
      <c r="L420">
        <v>18</v>
      </c>
      <c r="M420">
        <v>9</v>
      </c>
      <c r="N420">
        <v>218.65976879999999</v>
      </c>
      <c r="O420" t="s">
        <v>356</v>
      </c>
      <c r="P420">
        <v>10</v>
      </c>
    </row>
    <row r="421" spans="11:16" x14ac:dyDescent="0.3">
      <c r="K421">
        <v>418</v>
      </c>
      <c r="L421">
        <v>18</v>
      </c>
      <c r="M421">
        <v>10</v>
      </c>
      <c r="N421">
        <v>579.85919290000004</v>
      </c>
      <c r="O421" t="s">
        <v>357</v>
      </c>
      <c r="P421">
        <v>7</v>
      </c>
    </row>
    <row r="422" spans="11:16" x14ac:dyDescent="0.3">
      <c r="K422">
        <v>419</v>
      </c>
      <c r="L422">
        <v>18</v>
      </c>
      <c r="M422">
        <v>11</v>
      </c>
      <c r="N422">
        <v>0.16373890699999999</v>
      </c>
      <c r="O422" t="s">
        <v>358</v>
      </c>
      <c r="P422">
        <v>12</v>
      </c>
    </row>
    <row r="423" spans="11:16" x14ac:dyDescent="0.3">
      <c r="K423">
        <v>420</v>
      </c>
      <c r="L423">
        <v>18</v>
      </c>
      <c r="M423">
        <v>12</v>
      </c>
      <c r="N423">
        <v>218.65976939999999</v>
      </c>
      <c r="O423" t="s">
        <v>359</v>
      </c>
      <c r="P423">
        <v>18</v>
      </c>
    </row>
    <row r="424" spans="11:16" x14ac:dyDescent="0.3">
      <c r="K424">
        <v>421</v>
      </c>
      <c r="L424">
        <v>18</v>
      </c>
      <c r="M424">
        <v>13</v>
      </c>
      <c r="N424">
        <v>109.32988469999999</v>
      </c>
      <c r="O424" t="s">
        <v>360</v>
      </c>
      <c r="P424">
        <v>17</v>
      </c>
    </row>
    <row r="425" spans="11:16" x14ac:dyDescent="0.3">
      <c r="K425">
        <v>422</v>
      </c>
      <c r="L425">
        <v>18</v>
      </c>
      <c r="M425">
        <v>14</v>
      </c>
      <c r="N425">
        <v>109.32988469999999</v>
      </c>
      <c r="O425" t="s">
        <v>361</v>
      </c>
      <c r="P425">
        <v>15.002000000000001</v>
      </c>
    </row>
    <row r="426" spans="11:16" x14ac:dyDescent="0.3">
      <c r="K426">
        <v>423</v>
      </c>
      <c r="L426">
        <v>18</v>
      </c>
      <c r="M426">
        <v>15</v>
      </c>
      <c r="N426">
        <v>218.65976939999999</v>
      </c>
      <c r="O426" t="s">
        <v>362</v>
      </c>
      <c r="P426">
        <v>10.002000000000001</v>
      </c>
    </row>
    <row r="427" spans="11:16" x14ac:dyDescent="0.3">
      <c r="K427">
        <v>424</v>
      </c>
      <c r="L427">
        <v>18</v>
      </c>
      <c r="M427">
        <v>16</v>
      </c>
      <c r="N427">
        <v>436.76796960000001</v>
      </c>
      <c r="O427" t="s">
        <v>363</v>
      </c>
      <c r="P427">
        <v>3</v>
      </c>
    </row>
    <row r="428" spans="11:16" x14ac:dyDescent="0.3">
      <c r="K428">
        <v>425</v>
      </c>
      <c r="L428">
        <v>18</v>
      </c>
      <c r="M428">
        <v>17</v>
      </c>
      <c r="N428">
        <v>655.97930810000003</v>
      </c>
      <c r="O428" t="s">
        <v>364</v>
      </c>
      <c r="P428">
        <v>5.0019999999999998</v>
      </c>
    </row>
    <row r="429" spans="11:16" x14ac:dyDescent="0.3">
      <c r="K429">
        <v>426</v>
      </c>
      <c r="L429">
        <v>18</v>
      </c>
      <c r="M429">
        <v>18</v>
      </c>
      <c r="N429">
        <v>0</v>
      </c>
      <c r="O429" t="s">
        <v>23</v>
      </c>
      <c r="P429">
        <v>0</v>
      </c>
    </row>
    <row r="430" spans="11:16" x14ac:dyDescent="0.3">
      <c r="K430">
        <v>427</v>
      </c>
      <c r="L430">
        <v>18</v>
      </c>
      <c r="M430">
        <v>19</v>
      </c>
      <c r="N430">
        <v>327.98965399999997</v>
      </c>
      <c r="O430" t="s">
        <v>365</v>
      </c>
      <c r="P430">
        <v>7.0019999999999998</v>
      </c>
    </row>
    <row r="431" spans="11:16" x14ac:dyDescent="0.3">
      <c r="K431">
        <v>428</v>
      </c>
      <c r="L431">
        <v>18</v>
      </c>
      <c r="M431">
        <v>20</v>
      </c>
      <c r="N431">
        <v>437.31953870000001</v>
      </c>
      <c r="O431" t="s">
        <v>366</v>
      </c>
      <c r="P431">
        <v>4</v>
      </c>
    </row>
    <row r="432" spans="11:16" x14ac:dyDescent="0.3">
      <c r="K432">
        <v>429</v>
      </c>
      <c r="L432">
        <v>18</v>
      </c>
      <c r="M432">
        <v>21</v>
      </c>
      <c r="N432">
        <v>109.32988469999999</v>
      </c>
      <c r="O432" t="s">
        <v>367</v>
      </c>
      <c r="P432">
        <v>10</v>
      </c>
    </row>
    <row r="433" spans="11:16" x14ac:dyDescent="0.3">
      <c r="K433">
        <v>430</v>
      </c>
      <c r="L433">
        <v>18</v>
      </c>
      <c r="M433">
        <v>22</v>
      </c>
      <c r="N433">
        <v>327.98965399999997</v>
      </c>
      <c r="O433" t="s">
        <v>368</v>
      </c>
      <c r="P433">
        <v>9</v>
      </c>
    </row>
    <row r="434" spans="11:16" x14ac:dyDescent="0.3">
      <c r="K434">
        <v>431</v>
      </c>
      <c r="L434">
        <v>18</v>
      </c>
      <c r="M434">
        <v>23</v>
      </c>
      <c r="N434">
        <v>109.32988469999999</v>
      </c>
      <c r="O434" t="s">
        <v>369</v>
      </c>
      <c r="P434">
        <v>13</v>
      </c>
    </row>
    <row r="435" spans="11:16" x14ac:dyDescent="0.3">
      <c r="K435">
        <v>432</v>
      </c>
      <c r="L435">
        <v>18</v>
      </c>
      <c r="M435">
        <v>24</v>
      </c>
      <c r="N435">
        <v>0</v>
      </c>
      <c r="O435" t="s">
        <v>370</v>
      </c>
      <c r="P435">
        <v>13</v>
      </c>
    </row>
    <row r="436" spans="11:16" x14ac:dyDescent="0.3">
      <c r="K436">
        <v>433</v>
      </c>
      <c r="L436">
        <v>19</v>
      </c>
      <c r="M436">
        <v>1</v>
      </c>
      <c r="N436">
        <v>327.07851499999998</v>
      </c>
      <c r="O436" t="s">
        <v>371</v>
      </c>
      <c r="P436">
        <v>22.042999999999999</v>
      </c>
    </row>
    <row r="437" spans="11:16" x14ac:dyDescent="0.3">
      <c r="K437">
        <v>434</v>
      </c>
      <c r="L437">
        <v>19</v>
      </c>
      <c r="M437">
        <v>2</v>
      </c>
      <c r="N437">
        <v>109.32988469999999</v>
      </c>
      <c r="O437" t="s">
        <v>372</v>
      </c>
      <c r="P437">
        <v>16.042999999999999</v>
      </c>
    </row>
    <row r="438" spans="11:16" x14ac:dyDescent="0.3">
      <c r="K438">
        <v>435</v>
      </c>
      <c r="L438">
        <v>19</v>
      </c>
      <c r="M438">
        <v>3</v>
      </c>
      <c r="N438">
        <v>0</v>
      </c>
      <c r="O438" t="s">
        <v>373</v>
      </c>
      <c r="P438">
        <v>21.045999999999999</v>
      </c>
    </row>
    <row r="439" spans="11:16" x14ac:dyDescent="0.3">
      <c r="K439">
        <v>436</v>
      </c>
      <c r="L439">
        <v>19</v>
      </c>
      <c r="M439">
        <v>4</v>
      </c>
      <c r="N439">
        <v>217.8513763</v>
      </c>
      <c r="O439" t="s">
        <v>374</v>
      </c>
      <c r="P439">
        <v>17.045999999999999</v>
      </c>
    </row>
    <row r="440" spans="11:16" x14ac:dyDescent="0.3">
      <c r="K440">
        <v>437</v>
      </c>
      <c r="L440">
        <v>19</v>
      </c>
      <c r="M440">
        <v>5</v>
      </c>
      <c r="N440">
        <v>109.32988469999999</v>
      </c>
      <c r="O440" t="s">
        <v>375</v>
      </c>
      <c r="P440">
        <v>15.045999999999999</v>
      </c>
    </row>
    <row r="441" spans="11:16" x14ac:dyDescent="0.3">
      <c r="K441">
        <v>438</v>
      </c>
      <c r="L441">
        <v>19</v>
      </c>
      <c r="M441">
        <v>6</v>
      </c>
      <c r="N441">
        <v>218.65976939999999</v>
      </c>
      <c r="O441" t="s">
        <v>376</v>
      </c>
      <c r="P441">
        <v>11.042999999999999</v>
      </c>
    </row>
    <row r="442" spans="11:16" x14ac:dyDescent="0.3">
      <c r="K442">
        <v>439</v>
      </c>
      <c r="L442">
        <v>19</v>
      </c>
      <c r="M442">
        <v>7</v>
      </c>
      <c r="N442">
        <v>437.31953870000001</v>
      </c>
      <c r="O442" t="s">
        <v>377</v>
      </c>
      <c r="P442">
        <v>9.0429999999999993</v>
      </c>
    </row>
    <row r="443" spans="11:16" x14ac:dyDescent="0.3">
      <c r="K443">
        <v>440</v>
      </c>
      <c r="L443">
        <v>19</v>
      </c>
      <c r="M443">
        <v>8</v>
      </c>
      <c r="N443">
        <v>765.30919270000004</v>
      </c>
      <c r="O443" t="s">
        <v>378</v>
      </c>
      <c r="P443">
        <v>9.0429999999999993</v>
      </c>
    </row>
    <row r="444" spans="11:16" x14ac:dyDescent="0.3">
      <c r="K444">
        <v>441</v>
      </c>
      <c r="L444">
        <v>19</v>
      </c>
      <c r="M444">
        <v>9</v>
      </c>
      <c r="N444">
        <v>437.31953870000001</v>
      </c>
      <c r="O444" t="s">
        <v>379</v>
      </c>
      <c r="P444">
        <v>11.042999999999999</v>
      </c>
    </row>
    <row r="445" spans="11:16" x14ac:dyDescent="0.3">
      <c r="K445">
        <v>442</v>
      </c>
      <c r="L445">
        <v>19</v>
      </c>
      <c r="M445">
        <v>10</v>
      </c>
      <c r="N445">
        <v>1967.5650659999999</v>
      </c>
      <c r="O445" t="s">
        <v>380</v>
      </c>
      <c r="P445">
        <v>8.0429999999999993</v>
      </c>
    </row>
    <row r="446" spans="11:16" x14ac:dyDescent="0.3">
      <c r="K446">
        <v>443</v>
      </c>
      <c r="L446">
        <v>19</v>
      </c>
      <c r="M446">
        <v>11</v>
      </c>
      <c r="N446">
        <v>429.84179449999999</v>
      </c>
      <c r="O446" t="s">
        <v>381</v>
      </c>
      <c r="P446">
        <v>12</v>
      </c>
    </row>
    <row r="447" spans="11:16" x14ac:dyDescent="0.3">
      <c r="K447">
        <v>444</v>
      </c>
      <c r="L447">
        <v>19</v>
      </c>
      <c r="M447">
        <v>12</v>
      </c>
      <c r="N447">
        <v>327.98965399999997</v>
      </c>
      <c r="O447" t="s">
        <v>382</v>
      </c>
      <c r="P447">
        <v>18</v>
      </c>
    </row>
    <row r="448" spans="11:16" x14ac:dyDescent="0.3">
      <c r="K448">
        <v>445</v>
      </c>
      <c r="L448">
        <v>19</v>
      </c>
      <c r="M448">
        <v>13</v>
      </c>
      <c r="N448">
        <v>324.05075929999998</v>
      </c>
      <c r="O448" t="s">
        <v>383</v>
      </c>
      <c r="P448">
        <v>15</v>
      </c>
    </row>
    <row r="449" spans="11:16" x14ac:dyDescent="0.3">
      <c r="K449">
        <v>446</v>
      </c>
      <c r="L449">
        <v>19</v>
      </c>
      <c r="M449">
        <v>14</v>
      </c>
      <c r="N449">
        <v>327.98965399999997</v>
      </c>
      <c r="O449" t="s">
        <v>384</v>
      </c>
      <c r="P449">
        <v>8</v>
      </c>
    </row>
    <row r="450" spans="11:16" x14ac:dyDescent="0.3">
      <c r="K450">
        <v>447</v>
      </c>
      <c r="L450">
        <v>19</v>
      </c>
      <c r="M450">
        <v>15</v>
      </c>
      <c r="N450">
        <v>698.82875039999999</v>
      </c>
      <c r="O450" t="s">
        <v>385</v>
      </c>
      <c r="P450">
        <v>3</v>
      </c>
    </row>
    <row r="451" spans="11:16" x14ac:dyDescent="0.3">
      <c r="K451">
        <v>448</v>
      </c>
      <c r="L451">
        <v>19</v>
      </c>
      <c r="M451">
        <v>16</v>
      </c>
      <c r="N451">
        <v>1421.2884919999999</v>
      </c>
      <c r="O451" t="s">
        <v>386</v>
      </c>
      <c r="P451">
        <v>4.0430000000000001</v>
      </c>
    </row>
    <row r="452" spans="11:16" x14ac:dyDescent="0.3">
      <c r="K452">
        <v>449</v>
      </c>
      <c r="L452">
        <v>19</v>
      </c>
      <c r="M452">
        <v>17</v>
      </c>
      <c r="N452">
        <v>1502.600314</v>
      </c>
      <c r="O452" t="s">
        <v>387</v>
      </c>
      <c r="P452">
        <v>2.0419999999999998</v>
      </c>
    </row>
    <row r="453" spans="11:16" x14ac:dyDescent="0.3">
      <c r="K453">
        <v>450</v>
      </c>
      <c r="L453">
        <v>19</v>
      </c>
      <c r="M453">
        <v>18</v>
      </c>
      <c r="N453">
        <v>327.98965399999997</v>
      </c>
      <c r="O453" t="s">
        <v>388</v>
      </c>
      <c r="P453">
        <v>7.0430000000000001</v>
      </c>
    </row>
    <row r="454" spans="11:16" x14ac:dyDescent="0.3">
      <c r="K454">
        <v>451</v>
      </c>
      <c r="L454">
        <v>19</v>
      </c>
      <c r="M454">
        <v>19</v>
      </c>
      <c r="N454">
        <v>0</v>
      </c>
      <c r="O454" t="s">
        <v>23</v>
      </c>
      <c r="P454">
        <v>0</v>
      </c>
    </row>
    <row r="455" spans="11:16" x14ac:dyDescent="0.3">
      <c r="K455">
        <v>452</v>
      </c>
      <c r="L455">
        <v>19</v>
      </c>
      <c r="M455">
        <v>20</v>
      </c>
      <c r="N455">
        <v>1311.9586159999999</v>
      </c>
      <c r="O455" t="s">
        <v>389</v>
      </c>
      <c r="P455">
        <v>4.0030000000000001</v>
      </c>
    </row>
    <row r="456" spans="11:16" x14ac:dyDescent="0.3">
      <c r="K456">
        <v>453</v>
      </c>
      <c r="L456">
        <v>19</v>
      </c>
      <c r="M456">
        <v>21</v>
      </c>
      <c r="N456">
        <v>437.31953870000001</v>
      </c>
      <c r="O456" t="s">
        <v>390</v>
      </c>
      <c r="P456">
        <v>8</v>
      </c>
    </row>
    <row r="457" spans="11:16" x14ac:dyDescent="0.3">
      <c r="K457">
        <v>454</v>
      </c>
      <c r="L457">
        <v>19</v>
      </c>
      <c r="M457">
        <v>22</v>
      </c>
      <c r="N457">
        <v>1008.272631</v>
      </c>
      <c r="O457" t="s">
        <v>391</v>
      </c>
      <c r="P457">
        <v>6</v>
      </c>
    </row>
    <row r="458" spans="11:16" x14ac:dyDescent="0.3">
      <c r="K458">
        <v>455</v>
      </c>
      <c r="L458">
        <v>19</v>
      </c>
      <c r="M458">
        <v>23</v>
      </c>
      <c r="N458">
        <v>237.1718027</v>
      </c>
      <c r="O458" t="s">
        <v>392</v>
      </c>
      <c r="P458">
        <v>10</v>
      </c>
    </row>
    <row r="459" spans="11:16" x14ac:dyDescent="0.3">
      <c r="K459">
        <v>456</v>
      </c>
      <c r="L459">
        <v>19</v>
      </c>
      <c r="M459">
        <v>24</v>
      </c>
      <c r="N459">
        <v>108.29441660000001</v>
      </c>
      <c r="O459" t="s">
        <v>393</v>
      </c>
      <c r="P459">
        <v>11</v>
      </c>
    </row>
    <row r="460" spans="11:16" x14ac:dyDescent="0.3">
      <c r="K460">
        <v>457</v>
      </c>
      <c r="L460">
        <v>20</v>
      </c>
      <c r="M460">
        <v>1</v>
      </c>
      <c r="N460">
        <v>327.98965399999997</v>
      </c>
      <c r="O460" t="s">
        <v>394</v>
      </c>
      <c r="P460">
        <v>22</v>
      </c>
    </row>
    <row r="461" spans="11:16" x14ac:dyDescent="0.3">
      <c r="K461">
        <v>458</v>
      </c>
      <c r="L461">
        <v>20</v>
      </c>
      <c r="M461">
        <v>2</v>
      </c>
      <c r="N461">
        <v>109.32988469999999</v>
      </c>
      <c r="O461" t="s">
        <v>395</v>
      </c>
      <c r="P461">
        <v>16</v>
      </c>
    </row>
    <row r="462" spans="11:16" x14ac:dyDescent="0.3">
      <c r="K462">
        <v>459</v>
      </c>
      <c r="L462">
        <v>20</v>
      </c>
      <c r="M462">
        <v>3</v>
      </c>
      <c r="N462">
        <v>0</v>
      </c>
      <c r="O462" t="s">
        <v>396</v>
      </c>
      <c r="P462">
        <v>20</v>
      </c>
    </row>
    <row r="463" spans="11:16" x14ac:dyDescent="0.3">
      <c r="K463">
        <v>460</v>
      </c>
      <c r="L463">
        <v>20</v>
      </c>
      <c r="M463">
        <v>4</v>
      </c>
      <c r="N463">
        <v>327.98965399999997</v>
      </c>
      <c r="O463" t="s">
        <v>397</v>
      </c>
      <c r="P463">
        <v>17.003</v>
      </c>
    </row>
    <row r="464" spans="11:16" x14ac:dyDescent="0.3">
      <c r="K464">
        <v>461</v>
      </c>
      <c r="L464">
        <v>20</v>
      </c>
      <c r="M464">
        <v>5</v>
      </c>
      <c r="N464">
        <v>109.32988469999999</v>
      </c>
      <c r="O464" t="s">
        <v>398</v>
      </c>
      <c r="P464">
        <v>15.003</v>
      </c>
    </row>
    <row r="465" spans="11:16" x14ac:dyDescent="0.3">
      <c r="K465">
        <v>462</v>
      </c>
      <c r="L465">
        <v>20</v>
      </c>
      <c r="M465">
        <v>6</v>
      </c>
      <c r="N465">
        <v>327.98965399999997</v>
      </c>
      <c r="O465" t="s">
        <v>399</v>
      </c>
      <c r="P465">
        <v>11</v>
      </c>
    </row>
    <row r="466" spans="11:16" x14ac:dyDescent="0.3">
      <c r="K466">
        <v>463</v>
      </c>
      <c r="L466">
        <v>20</v>
      </c>
      <c r="M466">
        <v>7</v>
      </c>
      <c r="N466">
        <v>546.64942340000005</v>
      </c>
      <c r="O466" t="s">
        <v>400</v>
      </c>
      <c r="P466">
        <v>6</v>
      </c>
    </row>
    <row r="467" spans="11:16" x14ac:dyDescent="0.3">
      <c r="K467">
        <v>464</v>
      </c>
      <c r="L467">
        <v>20</v>
      </c>
      <c r="M467">
        <v>8</v>
      </c>
      <c r="N467">
        <v>983.9689621</v>
      </c>
      <c r="O467" t="s">
        <v>401</v>
      </c>
      <c r="P467">
        <v>9</v>
      </c>
    </row>
    <row r="468" spans="11:16" x14ac:dyDescent="0.3">
      <c r="K468">
        <v>465</v>
      </c>
      <c r="L468">
        <v>20</v>
      </c>
      <c r="M468">
        <v>9</v>
      </c>
      <c r="N468">
        <v>655.97930810000003</v>
      </c>
      <c r="O468" t="s">
        <v>402</v>
      </c>
      <c r="P468">
        <v>14</v>
      </c>
    </row>
    <row r="469" spans="11:16" x14ac:dyDescent="0.3">
      <c r="K469">
        <v>466</v>
      </c>
      <c r="L469">
        <v>20</v>
      </c>
      <c r="M469">
        <v>10</v>
      </c>
      <c r="N469">
        <v>2733.2471169999999</v>
      </c>
      <c r="O469" t="s">
        <v>403</v>
      </c>
      <c r="P469">
        <v>11</v>
      </c>
    </row>
    <row r="470" spans="11:16" x14ac:dyDescent="0.3">
      <c r="K470">
        <v>467</v>
      </c>
      <c r="L470">
        <v>20</v>
      </c>
      <c r="M470">
        <v>11</v>
      </c>
      <c r="N470">
        <v>655.97930810000003</v>
      </c>
      <c r="O470" t="s">
        <v>506</v>
      </c>
      <c r="P470">
        <v>16</v>
      </c>
    </row>
    <row r="471" spans="11:16" x14ac:dyDescent="0.3">
      <c r="K471">
        <v>468</v>
      </c>
      <c r="L471">
        <v>20</v>
      </c>
      <c r="M471">
        <v>12</v>
      </c>
      <c r="N471">
        <v>546.64942340000005</v>
      </c>
      <c r="O471" t="s">
        <v>404</v>
      </c>
      <c r="P471">
        <v>16</v>
      </c>
    </row>
    <row r="472" spans="11:16" x14ac:dyDescent="0.3">
      <c r="K472">
        <v>469</v>
      </c>
      <c r="L472">
        <v>20</v>
      </c>
      <c r="M472">
        <v>13</v>
      </c>
      <c r="N472">
        <v>655.97930810000003</v>
      </c>
      <c r="O472" t="s">
        <v>405</v>
      </c>
      <c r="P472">
        <v>13</v>
      </c>
    </row>
    <row r="473" spans="11:16" x14ac:dyDescent="0.3">
      <c r="K473">
        <v>470</v>
      </c>
      <c r="L473">
        <v>20</v>
      </c>
      <c r="M473">
        <v>14</v>
      </c>
      <c r="N473">
        <v>546.64942340000005</v>
      </c>
      <c r="O473" t="s">
        <v>406</v>
      </c>
      <c r="P473">
        <v>12</v>
      </c>
    </row>
    <row r="474" spans="11:16" x14ac:dyDescent="0.3">
      <c r="K474">
        <v>471</v>
      </c>
      <c r="L474">
        <v>20</v>
      </c>
      <c r="M474">
        <v>15</v>
      </c>
      <c r="N474">
        <v>1202.628731</v>
      </c>
      <c r="O474" t="s">
        <v>407</v>
      </c>
      <c r="P474">
        <v>7</v>
      </c>
    </row>
    <row r="475" spans="11:16" x14ac:dyDescent="0.3">
      <c r="K475">
        <v>472</v>
      </c>
      <c r="L475">
        <v>20</v>
      </c>
      <c r="M475">
        <v>16</v>
      </c>
      <c r="N475">
        <v>1749.278155</v>
      </c>
      <c r="O475" t="s">
        <v>408</v>
      </c>
      <c r="P475">
        <v>7</v>
      </c>
    </row>
    <row r="476" spans="11:16" x14ac:dyDescent="0.3">
      <c r="K476">
        <v>473</v>
      </c>
      <c r="L476">
        <v>20</v>
      </c>
      <c r="M476">
        <v>17</v>
      </c>
      <c r="N476">
        <v>1858.6080400000001</v>
      </c>
      <c r="O476" t="s">
        <v>409</v>
      </c>
      <c r="P476">
        <v>6.0419999999999998</v>
      </c>
    </row>
    <row r="477" spans="11:16" x14ac:dyDescent="0.3">
      <c r="K477">
        <v>474</v>
      </c>
      <c r="L477">
        <v>20</v>
      </c>
      <c r="M477">
        <v>18</v>
      </c>
      <c r="N477">
        <v>437.31953870000001</v>
      </c>
      <c r="O477" t="s">
        <v>410</v>
      </c>
      <c r="P477">
        <v>4</v>
      </c>
    </row>
    <row r="478" spans="11:16" x14ac:dyDescent="0.3">
      <c r="K478">
        <v>475</v>
      </c>
      <c r="L478">
        <v>20</v>
      </c>
      <c r="M478">
        <v>19</v>
      </c>
      <c r="N478">
        <v>1311.9586159999999</v>
      </c>
      <c r="O478" t="s">
        <v>411</v>
      </c>
      <c r="P478">
        <v>4</v>
      </c>
    </row>
    <row r="479" spans="11:16" x14ac:dyDescent="0.3">
      <c r="K479">
        <v>476</v>
      </c>
      <c r="L479">
        <v>20</v>
      </c>
      <c r="M479">
        <v>20</v>
      </c>
      <c r="N479">
        <v>0</v>
      </c>
      <c r="O479" t="s">
        <v>23</v>
      </c>
      <c r="P479">
        <v>0</v>
      </c>
    </row>
    <row r="480" spans="11:16" x14ac:dyDescent="0.3">
      <c r="K480">
        <v>477</v>
      </c>
      <c r="L480">
        <v>20</v>
      </c>
      <c r="M480">
        <v>21</v>
      </c>
      <c r="N480">
        <v>1311.9586159999999</v>
      </c>
      <c r="O480" t="s">
        <v>412</v>
      </c>
      <c r="P480">
        <v>6</v>
      </c>
    </row>
    <row r="481" spans="11:16" x14ac:dyDescent="0.3">
      <c r="K481">
        <v>478</v>
      </c>
      <c r="L481">
        <v>20</v>
      </c>
      <c r="M481">
        <v>22</v>
      </c>
      <c r="N481">
        <v>2623.9172319999998</v>
      </c>
      <c r="O481" t="s">
        <v>413</v>
      </c>
      <c r="P481">
        <v>5</v>
      </c>
    </row>
    <row r="482" spans="11:16" x14ac:dyDescent="0.3">
      <c r="K482">
        <v>479</v>
      </c>
      <c r="L482">
        <v>20</v>
      </c>
      <c r="M482">
        <v>23</v>
      </c>
      <c r="N482">
        <v>765.30919270000004</v>
      </c>
      <c r="O482" t="s">
        <v>414</v>
      </c>
      <c r="P482">
        <v>9</v>
      </c>
    </row>
    <row r="483" spans="11:16" x14ac:dyDescent="0.3">
      <c r="K483">
        <v>480</v>
      </c>
      <c r="L483">
        <v>20</v>
      </c>
      <c r="M483">
        <v>24</v>
      </c>
      <c r="N483">
        <v>437.31953870000001</v>
      </c>
      <c r="O483" t="s">
        <v>415</v>
      </c>
      <c r="P483">
        <v>9</v>
      </c>
    </row>
    <row r="484" spans="11:16" x14ac:dyDescent="0.3">
      <c r="K484">
        <v>481</v>
      </c>
      <c r="L484">
        <v>21</v>
      </c>
      <c r="M484">
        <v>1</v>
      </c>
      <c r="N484">
        <v>109.32988469999999</v>
      </c>
      <c r="O484" t="s">
        <v>416</v>
      </c>
      <c r="P484">
        <v>18</v>
      </c>
    </row>
    <row r="485" spans="11:16" x14ac:dyDescent="0.3">
      <c r="K485">
        <v>482</v>
      </c>
      <c r="L485">
        <v>21</v>
      </c>
      <c r="M485">
        <v>2</v>
      </c>
      <c r="N485">
        <v>0</v>
      </c>
      <c r="O485" t="s">
        <v>417</v>
      </c>
      <c r="P485">
        <v>23.332000000000001</v>
      </c>
    </row>
    <row r="486" spans="11:16" x14ac:dyDescent="0.3">
      <c r="K486">
        <v>483</v>
      </c>
      <c r="L486">
        <v>21</v>
      </c>
      <c r="M486">
        <v>3</v>
      </c>
      <c r="N486">
        <v>0</v>
      </c>
      <c r="O486" t="s">
        <v>418</v>
      </c>
      <c r="P486">
        <v>14</v>
      </c>
    </row>
    <row r="487" spans="11:16" x14ac:dyDescent="0.3">
      <c r="K487">
        <v>484</v>
      </c>
      <c r="L487">
        <v>21</v>
      </c>
      <c r="M487">
        <v>4</v>
      </c>
      <c r="N487">
        <v>218.65976939999999</v>
      </c>
      <c r="O487" t="s">
        <v>419</v>
      </c>
      <c r="P487">
        <v>20.344999999999999</v>
      </c>
    </row>
    <row r="488" spans="11:16" x14ac:dyDescent="0.3">
      <c r="K488">
        <v>485</v>
      </c>
      <c r="L488">
        <v>21</v>
      </c>
      <c r="M488">
        <v>5</v>
      </c>
      <c r="N488">
        <v>109.32988469999999</v>
      </c>
      <c r="O488" t="s">
        <v>420</v>
      </c>
      <c r="P488">
        <v>19.346</v>
      </c>
    </row>
    <row r="489" spans="11:16" x14ac:dyDescent="0.3">
      <c r="K489">
        <v>486</v>
      </c>
      <c r="L489">
        <v>21</v>
      </c>
      <c r="M489">
        <v>6</v>
      </c>
      <c r="N489">
        <v>109.32988469999999</v>
      </c>
      <c r="O489" t="s">
        <v>421</v>
      </c>
      <c r="P489">
        <v>18.332000000000001</v>
      </c>
    </row>
    <row r="490" spans="11:16" x14ac:dyDescent="0.3">
      <c r="K490">
        <v>487</v>
      </c>
      <c r="L490">
        <v>21</v>
      </c>
      <c r="M490">
        <v>7</v>
      </c>
      <c r="N490">
        <v>218.65976939999999</v>
      </c>
      <c r="O490" t="s">
        <v>422</v>
      </c>
      <c r="P490">
        <v>13.332000000000001</v>
      </c>
    </row>
    <row r="491" spans="11:16" x14ac:dyDescent="0.3">
      <c r="K491">
        <v>488</v>
      </c>
      <c r="L491">
        <v>21</v>
      </c>
      <c r="M491">
        <v>8</v>
      </c>
      <c r="N491">
        <v>437.31953870000001</v>
      </c>
      <c r="O491" t="s">
        <v>423</v>
      </c>
      <c r="P491">
        <v>16.332000000000001</v>
      </c>
    </row>
    <row r="492" spans="11:16" x14ac:dyDescent="0.3">
      <c r="K492">
        <v>489</v>
      </c>
      <c r="L492">
        <v>21</v>
      </c>
      <c r="M492">
        <v>9</v>
      </c>
      <c r="N492">
        <v>327.98965399999997</v>
      </c>
      <c r="O492" t="s">
        <v>424</v>
      </c>
      <c r="P492">
        <v>14.346</v>
      </c>
    </row>
    <row r="493" spans="11:16" x14ac:dyDescent="0.3">
      <c r="K493">
        <v>490</v>
      </c>
      <c r="L493">
        <v>21</v>
      </c>
      <c r="M493">
        <v>10</v>
      </c>
      <c r="N493">
        <v>1311.9586159999999</v>
      </c>
      <c r="O493" t="s">
        <v>425</v>
      </c>
      <c r="P493">
        <v>11.346</v>
      </c>
    </row>
    <row r="494" spans="11:16" x14ac:dyDescent="0.3">
      <c r="K494">
        <v>491</v>
      </c>
      <c r="L494">
        <v>21</v>
      </c>
      <c r="M494">
        <v>11</v>
      </c>
      <c r="N494">
        <v>437.31953870000001</v>
      </c>
      <c r="O494" t="s">
        <v>426</v>
      </c>
      <c r="P494">
        <v>14.345000000000001</v>
      </c>
    </row>
    <row r="495" spans="11:16" x14ac:dyDescent="0.3">
      <c r="K495">
        <v>492</v>
      </c>
      <c r="L495">
        <v>21</v>
      </c>
      <c r="M495">
        <v>12</v>
      </c>
      <c r="N495">
        <v>327.98965399999997</v>
      </c>
      <c r="O495" t="s">
        <v>427</v>
      </c>
      <c r="P495">
        <v>10</v>
      </c>
    </row>
    <row r="496" spans="11:16" x14ac:dyDescent="0.3">
      <c r="K496">
        <v>493</v>
      </c>
      <c r="L496">
        <v>21</v>
      </c>
      <c r="M496">
        <v>13</v>
      </c>
      <c r="N496">
        <v>655.97930810000003</v>
      </c>
      <c r="O496" t="s">
        <v>428</v>
      </c>
      <c r="P496">
        <v>7</v>
      </c>
    </row>
    <row r="497" spans="11:16" x14ac:dyDescent="0.3">
      <c r="K497">
        <v>494</v>
      </c>
      <c r="L497">
        <v>21</v>
      </c>
      <c r="M497">
        <v>14</v>
      </c>
      <c r="N497">
        <v>437.31953870000001</v>
      </c>
      <c r="O497" t="s">
        <v>429</v>
      </c>
      <c r="P497">
        <v>10.345000000000001</v>
      </c>
    </row>
    <row r="498" spans="11:16" x14ac:dyDescent="0.3">
      <c r="K498">
        <v>495</v>
      </c>
      <c r="L498">
        <v>21</v>
      </c>
      <c r="M498">
        <v>15</v>
      </c>
      <c r="N498">
        <v>874.63907740000002</v>
      </c>
      <c r="O498" t="s">
        <v>430</v>
      </c>
      <c r="P498">
        <v>5.3460000000000001</v>
      </c>
    </row>
    <row r="499" spans="11:16" x14ac:dyDescent="0.3">
      <c r="K499">
        <v>496</v>
      </c>
      <c r="L499">
        <v>21</v>
      </c>
      <c r="M499">
        <v>16</v>
      </c>
      <c r="N499">
        <v>655.97930810000003</v>
      </c>
      <c r="O499" t="s">
        <v>431</v>
      </c>
      <c r="P499">
        <v>12.587</v>
      </c>
    </row>
    <row r="500" spans="11:16" x14ac:dyDescent="0.3">
      <c r="K500">
        <v>497</v>
      </c>
      <c r="L500">
        <v>21</v>
      </c>
      <c r="M500">
        <v>17</v>
      </c>
      <c r="N500">
        <v>655.97930810000003</v>
      </c>
      <c r="O500" t="s">
        <v>432</v>
      </c>
      <c r="P500">
        <v>10.587</v>
      </c>
    </row>
    <row r="501" spans="11:16" x14ac:dyDescent="0.3">
      <c r="K501">
        <v>498</v>
      </c>
      <c r="L501">
        <v>21</v>
      </c>
      <c r="M501">
        <v>18</v>
      </c>
      <c r="N501">
        <v>109.32988469999999</v>
      </c>
      <c r="O501" t="s">
        <v>433</v>
      </c>
      <c r="P501">
        <v>11.332000000000001</v>
      </c>
    </row>
    <row r="502" spans="11:16" x14ac:dyDescent="0.3">
      <c r="K502">
        <v>499</v>
      </c>
      <c r="L502">
        <v>21</v>
      </c>
      <c r="M502">
        <v>19</v>
      </c>
      <c r="N502">
        <v>437.31953870000001</v>
      </c>
      <c r="O502" t="s">
        <v>434</v>
      </c>
      <c r="P502">
        <v>8.5440000000000005</v>
      </c>
    </row>
    <row r="503" spans="11:16" x14ac:dyDescent="0.3">
      <c r="K503">
        <v>500</v>
      </c>
      <c r="L503">
        <v>21</v>
      </c>
      <c r="M503">
        <v>20</v>
      </c>
      <c r="N503">
        <v>1311.9586159999999</v>
      </c>
      <c r="O503" t="s">
        <v>435</v>
      </c>
      <c r="P503">
        <v>7.3319999999999999</v>
      </c>
    </row>
    <row r="504" spans="11:16" x14ac:dyDescent="0.3">
      <c r="K504">
        <v>501</v>
      </c>
      <c r="L504">
        <v>21</v>
      </c>
      <c r="M504">
        <v>21</v>
      </c>
      <c r="N504">
        <v>0</v>
      </c>
      <c r="O504" t="s">
        <v>23</v>
      </c>
      <c r="P504">
        <v>0</v>
      </c>
    </row>
    <row r="505" spans="11:16" x14ac:dyDescent="0.3">
      <c r="K505">
        <v>502</v>
      </c>
      <c r="L505">
        <v>21</v>
      </c>
      <c r="M505">
        <v>22</v>
      </c>
      <c r="N505">
        <v>1967.9379240000001</v>
      </c>
      <c r="O505" t="s">
        <v>436</v>
      </c>
      <c r="P505">
        <v>2.3450000000000002</v>
      </c>
    </row>
    <row r="506" spans="11:16" x14ac:dyDescent="0.3">
      <c r="K506">
        <v>503</v>
      </c>
      <c r="L506">
        <v>21</v>
      </c>
      <c r="M506">
        <v>23</v>
      </c>
      <c r="N506">
        <v>765.30919270000004</v>
      </c>
      <c r="O506" t="s">
        <v>437</v>
      </c>
      <c r="P506">
        <v>6.3449999999999998</v>
      </c>
    </row>
    <row r="507" spans="11:16" x14ac:dyDescent="0.3">
      <c r="K507">
        <v>504</v>
      </c>
      <c r="L507">
        <v>21</v>
      </c>
      <c r="M507">
        <v>24</v>
      </c>
      <c r="N507">
        <v>546.64942340000005</v>
      </c>
      <c r="O507" t="s">
        <v>438</v>
      </c>
      <c r="P507">
        <v>3</v>
      </c>
    </row>
    <row r="508" spans="11:16" x14ac:dyDescent="0.3">
      <c r="K508">
        <v>505</v>
      </c>
      <c r="L508">
        <v>22</v>
      </c>
      <c r="M508">
        <v>1</v>
      </c>
      <c r="N508">
        <v>437.31953870000001</v>
      </c>
      <c r="O508" t="s">
        <v>439</v>
      </c>
      <c r="P508">
        <v>20</v>
      </c>
    </row>
    <row r="509" spans="11:16" x14ac:dyDescent="0.3">
      <c r="K509">
        <v>506</v>
      </c>
      <c r="L509">
        <v>22</v>
      </c>
      <c r="M509">
        <v>2</v>
      </c>
      <c r="N509">
        <v>109.32988469999999</v>
      </c>
      <c r="O509" t="s">
        <v>440</v>
      </c>
      <c r="P509">
        <v>21.023</v>
      </c>
    </row>
    <row r="510" spans="11:16" x14ac:dyDescent="0.3">
      <c r="K510">
        <v>507</v>
      </c>
      <c r="L510">
        <v>22</v>
      </c>
      <c r="M510">
        <v>3</v>
      </c>
      <c r="N510">
        <v>109.32988469999999</v>
      </c>
      <c r="O510" t="s">
        <v>441</v>
      </c>
      <c r="P510">
        <v>16</v>
      </c>
    </row>
    <row r="511" spans="11:16" x14ac:dyDescent="0.3">
      <c r="K511">
        <v>508</v>
      </c>
      <c r="L511">
        <v>22</v>
      </c>
      <c r="M511">
        <v>4</v>
      </c>
      <c r="N511">
        <v>437.31950189999998</v>
      </c>
      <c r="O511" t="s">
        <v>442</v>
      </c>
      <c r="P511">
        <v>18</v>
      </c>
    </row>
    <row r="512" spans="11:16" x14ac:dyDescent="0.3">
      <c r="K512">
        <v>509</v>
      </c>
      <c r="L512">
        <v>22</v>
      </c>
      <c r="M512">
        <v>5</v>
      </c>
      <c r="N512">
        <v>218.65976939999999</v>
      </c>
      <c r="O512" t="s">
        <v>443</v>
      </c>
      <c r="P512">
        <v>17.001000000000001</v>
      </c>
    </row>
    <row r="513" spans="11:16" x14ac:dyDescent="0.3">
      <c r="K513">
        <v>510</v>
      </c>
      <c r="L513">
        <v>22</v>
      </c>
      <c r="M513">
        <v>6</v>
      </c>
      <c r="N513">
        <v>218.65976939999999</v>
      </c>
      <c r="O513" t="s">
        <v>444</v>
      </c>
      <c r="P513">
        <v>16.023</v>
      </c>
    </row>
    <row r="514" spans="11:16" x14ac:dyDescent="0.3">
      <c r="K514">
        <v>511</v>
      </c>
      <c r="L514">
        <v>22</v>
      </c>
      <c r="M514">
        <v>7</v>
      </c>
      <c r="N514">
        <v>546.64942340000005</v>
      </c>
      <c r="O514" t="s">
        <v>445</v>
      </c>
      <c r="P514">
        <v>11.023</v>
      </c>
    </row>
    <row r="515" spans="11:16" x14ac:dyDescent="0.3">
      <c r="K515">
        <v>512</v>
      </c>
      <c r="L515">
        <v>22</v>
      </c>
      <c r="M515">
        <v>8</v>
      </c>
      <c r="N515">
        <v>546.64942340000005</v>
      </c>
      <c r="O515" t="s">
        <v>446</v>
      </c>
      <c r="P515">
        <v>14.023</v>
      </c>
    </row>
    <row r="516" spans="11:16" x14ac:dyDescent="0.3">
      <c r="K516">
        <v>513</v>
      </c>
      <c r="L516">
        <v>22</v>
      </c>
      <c r="M516">
        <v>9</v>
      </c>
      <c r="N516">
        <v>765.30919270000004</v>
      </c>
      <c r="O516" t="s">
        <v>447</v>
      </c>
      <c r="P516">
        <v>12.000999999999999</v>
      </c>
    </row>
    <row r="517" spans="11:16" x14ac:dyDescent="0.3">
      <c r="K517">
        <v>514</v>
      </c>
      <c r="L517">
        <v>22</v>
      </c>
      <c r="M517">
        <v>10</v>
      </c>
      <c r="N517">
        <v>2842.5770010000001</v>
      </c>
      <c r="O517" t="s">
        <v>448</v>
      </c>
      <c r="P517">
        <v>9.0009999999999994</v>
      </c>
    </row>
    <row r="518" spans="11:16" x14ac:dyDescent="0.3">
      <c r="K518">
        <v>515</v>
      </c>
      <c r="L518">
        <v>22</v>
      </c>
      <c r="M518">
        <v>11</v>
      </c>
      <c r="N518">
        <v>1202.628731</v>
      </c>
      <c r="O518" t="s">
        <v>449</v>
      </c>
      <c r="P518">
        <v>12</v>
      </c>
    </row>
    <row r="519" spans="11:16" x14ac:dyDescent="0.3">
      <c r="K519">
        <v>516</v>
      </c>
      <c r="L519">
        <v>22</v>
      </c>
      <c r="M519">
        <v>12</v>
      </c>
      <c r="N519">
        <v>765.30919270000004</v>
      </c>
      <c r="O519" t="s">
        <v>450</v>
      </c>
      <c r="P519">
        <v>12</v>
      </c>
    </row>
    <row r="520" spans="11:16" x14ac:dyDescent="0.3">
      <c r="K520">
        <v>517</v>
      </c>
      <c r="L520">
        <v>22</v>
      </c>
      <c r="M520">
        <v>13</v>
      </c>
      <c r="N520">
        <v>1409.336789</v>
      </c>
      <c r="O520" t="s">
        <v>451</v>
      </c>
      <c r="P520">
        <v>9</v>
      </c>
    </row>
    <row r="521" spans="11:16" x14ac:dyDescent="0.3">
      <c r="K521">
        <v>518</v>
      </c>
      <c r="L521">
        <v>22</v>
      </c>
      <c r="M521">
        <v>14</v>
      </c>
      <c r="N521">
        <v>1311.9586159999999</v>
      </c>
      <c r="O521" t="s">
        <v>452</v>
      </c>
      <c r="P521">
        <v>8</v>
      </c>
    </row>
    <row r="522" spans="11:16" x14ac:dyDescent="0.3">
      <c r="K522">
        <v>519</v>
      </c>
      <c r="L522">
        <v>22</v>
      </c>
      <c r="M522">
        <v>15</v>
      </c>
      <c r="N522">
        <v>2271.1934390000001</v>
      </c>
      <c r="O522" t="s">
        <v>453</v>
      </c>
      <c r="P522">
        <v>3.0009999999999999</v>
      </c>
    </row>
    <row r="523" spans="11:16" x14ac:dyDescent="0.3">
      <c r="K523">
        <v>520</v>
      </c>
      <c r="L523">
        <v>22</v>
      </c>
      <c r="M523">
        <v>16</v>
      </c>
      <c r="N523">
        <v>1311.9229580000001</v>
      </c>
      <c r="O523" t="s">
        <v>454</v>
      </c>
      <c r="P523">
        <v>10.242000000000001</v>
      </c>
    </row>
    <row r="524" spans="11:16" x14ac:dyDescent="0.3">
      <c r="K524">
        <v>521</v>
      </c>
      <c r="L524">
        <v>22</v>
      </c>
      <c r="M524">
        <v>17</v>
      </c>
      <c r="N524">
        <v>1387.437981</v>
      </c>
      <c r="O524" t="s">
        <v>455</v>
      </c>
      <c r="P524">
        <v>8.2420000000000009</v>
      </c>
    </row>
    <row r="525" spans="11:16" x14ac:dyDescent="0.3">
      <c r="K525">
        <v>522</v>
      </c>
      <c r="L525">
        <v>22</v>
      </c>
      <c r="M525">
        <v>18</v>
      </c>
      <c r="N525">
        <v>327.98965399999997</v>
      </c>
      <c r="O525" t="s">
        <v>456</v>
      </c>
      <c r="P525">
        <v>9.0229999999999997</v>
      </c>
    </row>
    <row r="526" spans="11:16" x14ac:dyDescent="0.3">
      <c r="K526">
        <v>523</v>
      </c>
      <c r="L526">
        <v>22</v>
      </c>
      <c r="M526">
        <v>19</v>
      </c>
      <c r="N526">
        <v>1008.272631</v>
      </c>
      <c r="O526" t="s">
        <v>457</v>
      </c>
      <c r="P526">
        <v>6.1989999999999998</v>
      </c>
    </row>
    <row r="527" spans="11:16" x14ac:dyDescent="0.3">
      <c r="K527">
        <v>524</v>
      </c>
      <c r="L527">
        <v>22</v>
      </c>
      <c r="M527">
        <v>20</v>
      </c>
      <c r="N527">
        <v>2623.9172319999998</v>
      </c>
      <c r="O527" t="s">
        <v>458</v>
      </c>
      <c r="P527">
        <v>5.0229999999999997</v>
      </c>
    </row>
    <row r="528" spans="11:16" x14ac:dyDescent="0.3">
      <c r="K528">
        <v>525</v>
      </c>
      <c r="L528">
        <v>22</v>
      </c>
      <c r="M528">
        <v>21</v>
      </c>
      <c r="N528">
        <v>1967.9379240000001</v>
      </c>
      <c r="O528" t="s">
        <v>459</v>
      </c>
      <c r="P528">
        <v>2</v>
      </c>
    </row>
    <row r="529" spans="11:16" x14ac:dyDescent="0.3">
      <c r="K529">
        <v>526</v>
      </c>
      <c r="L529">
        <v>22</v>
      </c>
      <c r="M529">
        <v>22</v>
      </c>
      <c r="N529">
        <v>0</v>
      </c>
      <c r="O529" t="s">
        <v>23</v>
      </c>
      <c r="P529">
        <v>0</v>
      </c>
    </row>
    <row r="530" spans="11:16" x14ac:dyDescent="0.3">
      <c r="K530">
        <v>527</v>
      </c>
      <c r="L530">
        <v>22</v>
      </c>
      <c r="M530">
        <v>23</v>
      </c>
      <c r="N530">
        <v>1811.904035</v>
      </c>
      <c r="O530" t="s">
        <v>460</v>
      </c>
      <c r="P530">
        <v>4</v>
      </c>
    </row>
    <row r="531" spans="11:16" x14ac:dyDescent="0.3">
      <c r="K531">
        <v>528</v>
      </c>
      <c r="L531">
        <v>22</v>
      </c>
      <c r="M531">
        <v>24</v>
      </c>
      <c r="N531">
        <v>1194.659275</v>
      </c>
      <c r="O531" t="s">
        <v>461</v>
      </c>
      <c r="P531">
        <v>5</v>
      </c>
    </row>
    <row r="532" spans="11:16" x14ac:dyDescent="0.3">
      <c r="K532">
        <v>529</v>
      </c>
      <c r="L532">
        <v>23</v>
      </c>
      <c r="M532">
        <v>1</v>
      </c>
      <c r="N532">
        <v>327.98965399999997</v>
      </c>
      <c r="O532" t="s">
        <v>462</v>
      </c>
      <c r="P532">
        <v>17</v>
      </c>
    </row>
    <row r="533" spans="11:16" x14ac:dyDescent="0.3">
      <c r="K533">
        <v>530</v>
      </c>
      <c r="L533">
        <v>23</v>
      </c>
      <c r="M533">
        <v>2</v>
      </c>
      <c r="N533">
        <v>0</v>
      </c>
      <c r="O533" t="s">
        <v>463</v>
      </c>
      <c r="P533">
        <v>26.881</v>
      </c>
    </row>
    <row r="534" spans="11:16" x14ac:dyDescent="0.3">
      <c r="K534">
        <v>531</v>
      </c>
      <c r="L534">
        <v>23</v>
      </c>
      <c r="M534">
        <v>3</v>
      </c>
      <c r="N534">
        <v>109.32988469999999</v>
      </c>
      <c r="O534" t="s">
        <v>464</v>
      </c>
      <c r="P534">
        <v>13</v>
      </c>
    </row>
    <row r="535" spans="11:16" x14ac:dyDescent="0.3">
      <c r="K535">
        <v>532</v>
      </c>
      <c r="L535">
        <v>23</v>
      </c>
      <c r="M535">
        <v>4</v>
      </c>
      <c r="N535">
        <v>546.64942340000005</v>
      </c>
      <c r="O535" t="s">
        <v>465</v>
      </c>
      <c r="P535">
        <v>14</v>
      </c>
    </row>
    <row r="536" spans="11:16" x14ac:dyDescent="0.3">
      <c r="K536">
        <v>533</v>
      </c>
      <c r="L536">
        <v>23</v>
      </c>
      <c r="M536">
        <v>5</v>
      </c>
      <c r="N536">
        <v>109.32988469999999</v>
      </c>
      <c r="O536" t="s">
        <v>548</v>
      </c>
      <c r="P536">
        <v>24.64</v>
      </c>
    </row>
    <row r="537" spans="11:16" x14ac:dyDescent="0.3">
      <c r="K537">
        <v>534</v>
      </c>
      <c r="L537">
        <v>23</v>
      </c>
      <c r="M537">
        <v>6</v>
      </c>
      <c r="N537">
        <v>109.32988469999999</v>
      </c>
      <c r="O537" t="s">
        <v>466</v>
      </c>
      <c r="P537">
        <v>23.661999999999999</v>
      </c>
    </row>
    <row r="538" spans="11:16" x14ac:dyDescent="0.3">
      <c r="K538">
        <v>535</v>
      </c>
      <c r="L538">
        <v>23</v>
      </c>
      <c r="M538">
        <v>7</v>
      </c>
      <c r="N538">
        <v>218.65976939999999</v>
      </c>
      <c r="O538" t="s">
        <v>467</v>
      </c>
      <c r="P538">
        <v>18.661999999999999</v>
      </c>
    </row>
    <row r="539" spans="11:16" x14ac:dyDescent="0.3">
      <c r="K539">
        <v>536</v>
      </c>
      <c r="L539">
        <v>23</v>
      </c>
      <c r="M539">
        <v>8</v>
      </c>
      <c r="N539">
        <v>327.98965399999997</v>
      </c>
      <c r="O539" t="s">
        <v>468</v>
      </c>
      <c r="P539">
        <v>21.661999999999999</v>
      </c>
    </row>
    <row r="540" spans="11:16" x14ac:dyDescent="0.3">
      <c r="K540">
        <v>537</v>
      </c>
      <c r="L540">
        <v>23</v>
      </c>
      <c r="M540">
        <v>9</v>
      </c>
      <c r="N540">
        <v>546.64942340000005</v>
      </c>
      <c r="O540" t="s">
        <v>469</v>
      </c>
      <c r="P540">
        <v>19.64</v>
      </c>
    </row>
    <row r="541" spans="11:16" x14ac:dyDescent="0.3">
      <c r="K541">
        <v>538</v>
      </c>
      <c r="L541">
        <v>23</v>
      </c>
      <c r="M541">
        <v>10</v>
      </c>
      <c r="N541">
        <v>1967.9379039999999</v>
      </c>
      <c r="O541" t="s">
        <v>470</v>
      </c>
      <c r="P541">
        <v>16.64</v>
      </c>
    </row>
    <row r="542" spans="11:16" x14ac:dyDescent="0.3">
      <c r="K542">
        <v>539</v>
      </c>
      <c r="L542">
        <v>23</v>
      </c>
      <c r="M542">
        <v>11</v>
      </c>
      <c r="N542">
        <v>1421.288501</v>
      </c>
      <c r="O542" t="s">
        <v>471</v>
      </c>
      <c r="P542">
        <v>8</v>
      </c>
    </row>
    <row r="543" spans="11:16" x14ac:dyDescent="0.3">
      <c r="K543">
        <v>540</v>
      </c>
      <c r="L543">
        <v>23</v>
      </c>
      <c r="M543">
        <v>12</v>
      </c>
      <c r="N543">
        <v>765.30919270000004</v>
      </c>
      <c r="O543" t="s">
        <v>472</v>
      </c>
      <c r="P543">
        <v>9</v>
      </c>
    </row>
    <row r="544" spans="11:16" x14ac:dyDescent="0.3">
      <c r="K544">
        <v>541</v>
      </c>
      <c r="L544">
        <v>23</v>
      </c>
      <c r="M544">
        <v>13</v>
      </c>
      <c r="N544">
        <v>672.18180759999996</v>
      </c>
      <c r="O544" t="s">
        <v>473</v>
      </c>
      <c r="P544">
        <v>6</v>
      </c>
    </row>
    <row r="545" spans="11:16" x14ac:dyDescent="0.3">
      <c r="K545">
        <v>542</v>
      </c>
      <c r="L545">
        <v>23</v>
      </c>
      <c r="M545">
        <v>14</v>
      </c>
      <c r="N545">
        <v>1202.628731</v>
      </c>
      <c r="O545" t="s">
        <v>474</v>
      </c>
      <c r="P545">
        <v>4</v>
      </c>
    </row>
    <row r="546" spans="11:16" x14ac:dyDescent="0.3">
      <c r="K546">
        <v>543</v>
      </c>
      <c r="L546">
        <v>23</v>
      </c>
      <c r="M546">
        <v>15</v>
      </c>
      <c r="N546">
        <v>828.37001380000004</v>
      </c>
      <c r="O546" t="s">
        <v>475</v>
      </c>
      <c r="P546">
        <v>10.64</v>
      </c>
    </row>
    <row r="547" spans="11:16" x14ac:dyDescent="0.3">
      <c r="K547">
        <v>544</v>
      </c>
      <c r="L547">
        <v>23</v>
      </c>
      <c r="M547">
        <v>16</v>
      </c>
      <c r="N547">
        <v>542.77158229999998</v>
      </c>
      <c r="O547" t="s">
        <v>476</v>
      </c>
      <c r="P547">
        <v>17.881</v>
      </c>
    </row>
    <row r="548" spans="11:16" x14ac:dyDescent="0.3">
      <c r="K548">
        <v>545</v>
      </c>
      <c r="L548">
        <v>23</v>
      </c>
      <c r="M548">
        <v>17</v>
      </c>
      <c r="N548">
        <v>458.03765060000001</v>
      </c>
      <c r="O548" t="s">
        <v>477</v>
      </c>
      <c r="P548">
        <v>15.881</v>
      </c>
    </row>
    <row r="549" spans="11:16" x14ac:dyDescent="0.3">
      <c r="K549">
        <v>546</v>
      </c>
      <c r="L549">
        <v>23</v>
      </c>
      <c r="M549">
        <v>18</v>
      </c>
      <c r="N549">
        <v>109.32988469999999</v>
      </c>
      <c r="O549" t="s">
        <v>478</v>
      </c>
      <c r="P549">
        <v>16.661999999999999</v>
      </c>
    </row>
    <row r="550" spans="11:16" x14ac:dyDescent="0.3">
      <c r="K550">
        <v>547</v>
      </c>
      <c r="L550">
        <v>23</v>
      </c>
      <c r="M550">
        <v>19</v>
      </c>
      <c r="N550">
        <v>237.1718027</v>
      </c>
      <c r="O550" t="s">
        <v>479</v>
      </c>
      <c r="P550">
        <v>13.837999999999999</v>
      </c>
    </row>
    <row r="551" spans="11:16" x14ac:dyDescent="0.3">
      <c r="K551">
        <v>548</v>
      </c>
      <c r="L551">
        <v>23</v>
      </c>
      <c r="M551">
        <v>20</v>
      </c>
      <c r="N551">
        <v>765.30919270000004</v>
      </c>
      <c r="O551" t="s">
        <v>480</v>
      </c>
      <c r="P551">
        <v>12.662000000000001</v>
      </c>
    </row>
    <row r="552" spans="11:16" x14ac:dyDescent="0.3">
      <c r="K552">
        <v>549</v>
      </c>
      <c r="L552">
        <v>23</v>
      </c>
      <c r="M552">
        <v>21</v>
      </c>
      <c r="N552">
        <v>765.30919270000004</v>
      </c>
      <c r="O552" t="s">
        <v>481</v>
      </c>
      <c r="P552">
        <v>9.6389999999999993</v>
      </c>
    </row>
    <row r="553" spans="11:16" x14ac:dyDescent="0.3">
      <c r="K553">
        <v>550</v>
      </c>
      <c r="L553">
        <v>23</v>
      </c>
      <c r="M553">
        <v>22</v>
      </c>
      <c r="N553">
        <v>1811.904035</v>
      </c>
      <c r="O553" t="s">
        <v>482</v>
      </c>
      <c r="P553">
        <v>7.6390000000000002</v>
      </c>
    </row>
    <row r="554" spans="11:16" x14ac:dyDescent="0.3">
      <c r="K554">
        <v>551</v>
      </c>
      <c r="L554">
        <v>23</v>
      </c>
      <c r="M554">
        <v>23</v>
      </c>
      <c r="N554">
        <v>0</v>
      </c>
      <c r="O554" t="s">
        <v>23</v>
      </c>
      <c r="P554">
        <v>0</v>
      </c>
    </row>
    <row r="555" spans="11:16" x14ac:dyDescent="0.3">
      <c r="K555">
        <v>552</v>
      </c>
      <c r="L555">
        <v>23</v>
      </c>
      <c r="M555">
        <v>24</v>
      </c>
      <c r="N555">
        <v>618.71777669999994</v>
      </c>
      <c r="O555" t="s">
        <v>483</v>
      </c>
      <c r="P555">
        <v>2</v>
      </c>
    </row>
    <row r="556" spans="11:16" x14ac:dyDescent="0.3">
      <c r="K556">
        <v>553</v>
      </c>
      <c r="L556">
        <v>24</v>
      </c>
      <c r="M556">
        <v>1</v>
      </c>
      <c r="N556">
        <v>109.32988469999999</v>
      </c>
      <c r="O556" t="s">
        <v>484</v>
      </c>
      <c r="P556">
        <v>15</v>
      </c>
    </row>
    <row r="557" spans="11:16" x14ac:dyDescent="0.3">
      <c r="K557">
        <v>554</v>
      </c>
      <c r="L557">
        <v>24</v>
      </c>
      <c r="M557">
        <v>2</v>
      </c>
      <c r="N557">
        <v>0</v>
      </c>
      <c r="O557" t="s">
        <v>485</v>
      </c>
      <c r="P557">
        <v>24.881</v>
      </c>
    </row>
    <row r="558" spans="11:16" x14ac:dyDescent="0.3">
      <c r="K558">
        <v>555</v>
      </c>
      <c r="L558">
        <v>24</v>
      </c>
      <c r="M558">
        <v>3</v>
      </c>
      <c r="N558">
        <v>0</v>
      </c>
      <c r="O558" t="s">
        <v>486</v>
      </c>
      <c r="P558">
        <v>11</v>
      </c>
    </row>
    <row r="559" spans="11:16" x14ac:dyDescent="0.3">
      <c r="K559">
        <v>556</v>
      </c>
      <c r="L559">
        <v>24</v>
      </c>
      <c r="M559">
        <v>4</v>
      </c>
      <c r="N559">
        <v>218.65976939999999</v>
      </c>
      <c r="O559" t="s">
        <v>487</v>
      </c>
      <c r="P559">
        <v>37.284999999999997</v>
      </c>
    </row>
    <row r="560" spans="11:16" x14ac:dyDescent="0.3">
      <c r="K560">
        <v>557</v>
      </c>
      <c r="L560">
        <v>24</v>
      </c>
      <c r="M560">
        <v>5</v>
      </c>
      <c r="N560">
        <v>0</v>
      </c>
      <c r="O560" t="s">
        <v>620</v>
      </c>
      <c r="P560">
        <v>47.908000000000001</v>
      </c>
    </row>
    <row r="561" spans="11:16" x14ac:dyDescent="0.3">
      <c r="K561">
        <v>558</v>
      </c>
      <c r="L561">
        <v>24</v>
      </c>
      <c r="M561">
        <v>6</v>
      </c>
      <c r="N561">
        <v>109.32988469999999</v>
      </c>
      <c r="O561" t="s">
        <v>488</v>
      </c>
      <c r="P561">
        <v>46.893999999999998</v>
      </c>
    </row>
    <row r="562" spans="11:16" x14ac:dyDescent="0.3">
      <c r="K562">
        <v>559</v>
      </c>
      <c r="L562">
        <v>24</v>
      </c>
      <c r="M562">
        <v>7</v>
      </c>
      <c r="N562">
        <v>109.32988469999999</v>
      </c>
      <c r="O562" t="s">
        <v>489</v>
      </c>
      <c r="P562">
        <v>41.893999999999998</v>
      </c>
    </row>
    <row r="563" spans="11:16" x14ac:dyDescent="0.3">
      <c r="K563">
        <v>560</v>
      </c>
      <c r="L563">
        <v>24</v>
      </c>
      <c r="M563">
        <v>8</v>
      </c>
      <c r="N563">
        <v>218.65976939999999</v>
      </c>
      <c r="O563" t="s">
        <v>490</v>
      </c>
      <c r="P563">
        <v>44.893999999999998</v>
      </c>
    </row>
    <row r="564" spans="11:16" x14ac:dyDescent="0.3">
      <c r="K564">
        <v>561</v>
      </c>
      <c r="L564">
        <v>24</v>
      </c>
      <c r="M564">
        <v>9</v>
      </c>
      <c r="N564">
        <v>218.65976939999999</v>
      </c>
      <c r="O564" t="s">
        <v>621</v>
      </c>
      <c r="P564">
        <v>42.908000000000001</v>
      </c>
    </row>
    <row r="565" spans="11:16" x14ac:dyDescent="0.3">
      <c r="K565">
        <v>562</v>
      </c>
      <c r="L565">
        <v>24</v>
      </c>
      <c r="M565">
        <v>10</v>
      </c>
      <c r="N565">
        <v>874.63907740000002</v>
      </c>
      <c r="O565" t="s">
        <v>622</v>
      </c>
      <c r="P565">
        <v>39.908000000000001</v>
      </c>
    </row>
    <row r="566" spans="11:16" x14ac:dyDescent="0.3">
      <c r="K566">
        <v>563</v>
      </c>
      <c r="L566">
        <v>24</v>
      </c>
      <c r="M566">
        <v>11</v>
      </c>
      <c r="N566">
        <v>655.97930810000003</v>
      </c>
      <c r="O566" t="s">
        <v>493</v>
      </c>
      <c r="P566">
        <v>31.285</v>
      </c>
    </row>
    <row r="567" spans="11:16" x14ac:dyDescent="0.3">
      <c r="K567">
        <v>564</v>
      </c>
      <c r="L567">
        <v>24</v>
      </c>
      <c r="M567">
        <v>12</v>
      </c>
      <c r="N567">
        <v>546.64942340000005</v>
      </c>
      <c r="O567" t="s">
        <v>494</v>
      </c>
      <c r="P567">
        <v>7</v>
      </c>
    </row>
    <row r="568" spans="11:16" x14ac:dyDescent="0.3">
      <c r="K568">
        <v>565</v>
      </c>
      <c r="L568">
        <v>24</v>
      </c>
      <c r="M568">
        <v>13</v>
      </c>
      <c r="N568">
        <v>603.96801470000003</v>
      </c>
      <c r="O568" t="s">
        <v>495</v>
      </c>
      <c r="P568">
        <v>4</v>
      </c>
    </row>
    <row r="569" spans="11:16" x14ac:dyDescent="0.3">
      <c r="K569">
        <v>566</v>
      </c>
      <c r="L569">
        <v>24</v>
      </c>
      <c r="M569">
        <v>14</v>
      </c>
      <c r="N569">
        <v>437.31953870000001</v>
      </c>
      <c r="O569" t="s">
        <v>496</v>
      </c>
      <c r="P569">
        <v>27.285</v>
      </c>
    </row>
    <row r="570" spans="11:16" x14ac:dyDescent="0.3">
      <c r="K570">
        <v>567</v>
      </c>
      <c r="L570">
        <v>24</v>
      </c>
      <c r="M570">
        <v>15</v>
      </c>
      <c r="N570">
        <v>433.85455009999998</v>
      </c>
      <c r="O570" t="s">
        <v>623</v>
      </c>
      <c r="P570">
        <v>33.908000000000001</v>
      </c>
    </row>
    <row r="571" spans="11:16" x14ac:dyDescent="0.3">
      <c r="K571">
        <v>568</v>
      </c>
      <c r="L571">
        <v>24</v>
      </c>
      <c r="M571">
        <v>16</v>
      </c>
      <c r="N571">
        <v>327.98965399999997</v>
      </c>
      <c r="O571" t="s">
        <v>624</v>
      </c>
      <c r="P571">
        <v>41.15</v>
      </c>
    </row>
    <row r="572" spans="11:16" x14ac:dyDescent="0.3">
      <c r="K572">
        <v>569</v>
      </c>
      <c r="L572">
        <v>24</v>
      </c>
      <c r="M572">
        <v>17</v>
      </c>
      <c r="N572">
        <v>324.4914172</v>
      </c>
      <c r="O572" t="s">
        <v>625</v>
      </c>
      <c r="P572">
        <v>39.149000000000001</v>
      </c>
    </row>
    <row r="573" spans="11:16" x14ac:dyDescent="0.3">
      <c r="K573">
        <v>570</v>
      </c>
      <c r="L573">
        <v>24</v>
      </c>
      <c r="M573">
        <v>18</v>
      </c>
      <c r="N573">
        <v>0</v>
      </c>
      <c r="O573" t="s">
        <v>500</v>
      </c>
      <c r="P573">
        <v>39.893999999999998</v>
      </c>
    </row>
    <row r="574" spans="11:16" x14ac:dyDescent="0.3">
      <c r="K574">
        <v>571</v>
      </c>
      <c r="L574">
        <v>24</v>
      </c>
      <c r="M574">
        <v>19</v>
      </c>
      <c r="N574">
        <v>108.29441660000001</v>
      </c>
      <c r="O574" t="s">
        <v>626</v>
      </c>
      <c r="P574">
        <v>37.106999999999999</v>
      </c>
    </row>
    <row r="575" spans="11:16" x14ac:dyDescent="0.3">
      <c r="K575">
        <v>572</v>
      </c>
      <c r="L575">
        <v>24</v>
      </c>
      <c r="M575">
        <v>20</v>
      </c>
      <c r="N575">
        <v>437.31953870000001</v>
      </c>
      <c r="O575" t="s">
        <v>502</v>
      </c>
      <c r="P575">
        <v>35.893999999999998</v>
      </c>
    </row>
    <row r="576" spans="11:16" x14ac:dyDescent="0.3">
      <c r="K576">
        <v>573</v>
      </c>
      <c r="L576">
        <v>24</v>
      </c>
      <c r="M576">
        <v>21</v>
      </c>
      <c r="N576">
        <v>546.64942340000005</v>
      </c>
      <c r="O576" t="s">
        <v>503</v>
      </c>
      <c r="P576">
        <v>28.562999999999999</v>
      </c>
    </row>
    <row r="577" spans="11:16" x14ac:dyDescent="0.3">
      <c r="K577">
        <v>574</v>
      </c>
      <c r="L577">
        <v>24</v>
      </c>
      <c r="M577">
        <v>22</v>
      </c>
      <c r="N577">
        <v>1194.659275</v>
      </c>
      <c r="O577" t="s">
        <v>627</v>
      </c>
      <c r="P577">
        <v>30.908000000000001</v>
      </c>
    </row>
    <row r="578" spans="11:16" x14ac:dyDescent="0.3">
      <c r="K578">
        <v>575</v>
      </c>
      <c r="L578">
        <v>24</v>
      </c>
      <c r="M578">
        <v>23</v>
      </c>
      <c r="N578">
        <v>618.71777669999994</v>
      </c>
      <c r="O578" t="s">
        <v>505</v>
      </c>
      <c r="P578">
        <v>23.285</v>
      </c>
    </row>
    <row r="579" spans="11:16" x14ac:dyDescent="0.3">
      <c r="K579">
        <v>576</v>
      </c>
      <c r="L579">
        <v>24</v>
      </c>
      <c r="M579">
        <v>24</v>
      </c>
      <c r="N579">
        <v>0</v>
      </c>
      <c r="O579" t="s">
        <v>23</v>
      </c>
      <c r="P5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CAB3-5F98-4E86-8031-7AA4EC2B627A}">
  <dimension ref="A3:P579"/>
  <sheetViews>
    <sheetView topLeftCell="A289" workbookViewId="0">
      <selection activeCell="N308" sqref="N308:P308"/>
    </sheetView>
  </sheetViews>
  <sheetFormatPr defaultRowHeight="14.4" x14ac:dyDescent="0.3"/>
  <cols>
    <col min="1" max="1" width="11.21875" bestFit="1" customWidth="1"/>
    <col min="2" max="3" width="7.109375" bestFit="1" customWidth="1"/>
    <col min="4" max="4" width="14.33203125" bestFit="1" customWidth="1"/>
    <col min="5" max="5" width="25.44140625" bestFit="1" customWidth="1"/>
    <col min="6" max="6" width="29.109375" bestFit="1" customWidth="1"/>
    <col min="11" max="11" width="11.21875" bestFit="1" customWidth="1"/>
    <col min="12" max="13" width="3" bestFit="1" customWidth="1"/>
    <col min="14" max="14" width="12" bestFit="1" customWidth="1"/>
    <col min="15" max="15" width="34.109375" bestFit="1" customWidth="1"/>
    <col min="16" max="16" width="14.21875" bestFit="1" customWidth="1"/>
    <col min="17" max="17" width="11.21875" bestFit="1" customWidth="1"/>
    <col min="18" max="18" width="3.5546875" customWidth="1"/>
    <col min="19" max="19" width="3.33203125" customWidth="1"/>
    <col min="20" max="20" width="7.77734375" bestFit="1" customWidth="1"/>
    <col min="21" max="21" width="34.109375" bestFit="1" customWidth="1"/>
    <col min="22" max="22" width="14.21875" bestFit="1" customWidth="1"/>
  </cols>
  <sheetData>
    <row r="3" spans="1:16" x14ac:dyDescent="0.3">
      <c r="A3" t="s">
        <v>13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3">
      <c r="A4">
        <v>1</v>
      </c>
      <c r="B4">
        <v>1</v>
      </c>
      <c r="C4">
        <v>2</v>
      </c>
      <c r="D4">
        <v>40787.182000000001</v>
      </c>
      <c r="E4">
        <v>11.535</v>
      </c>
      <c r="F4">
        <v>10313.153</v>
      </c>
      <c r="K4">
        <v>1</v>
      </c>
      <c r="L4">
        <v>1</v>
      </c>
      <c r="M4">
        <v>1</v>
      </c>
      <c r="N4">
        <v>0</v>
      </c>
      <c r="O4" t="s">
        <v>23</v>
      </c>
      <c r="P4">
        <v>0</v>
      </c>
    </row>
    <row r="5" spans="1:16" x14ac:dyDescent="0.3">
      <c r="A5">
        <v>2</v>
      </c>
      <c r="B5">
        <v>1</v>
      </c>
      <c r="C5">
        <v>3</v>
      </c>
      <c r="D5">
        <v>180552.53400000001</v>
      </c>
      <c r="E5">
        <v>2129.4180000000001</v>
      </c>
      <c r="K5">
        <v>2</v>
      </c>
      <c r="L5">
        <v>1</v>
      </c>
      <c r="M5">
        <v>2</v>
      </c>
      <c r="N5">
        <v>91.861949390000007</v>
      </c>
      <c r="O5" t="s">
        <v>24</v>
      </c>
      <c r="P5">
        <v>11.535</v>
      </c>
    </row>
    <row r="6" spans="1:16" x14ac:dyDescent="0.3">
      <c r="A6">
        <v>3</v>
      </c>
      <c r="B6">
        <v>2</v>
      </c>
      <c r="C6">
        <v>1</v>
      </c>
      <c r="D6">
        <v>0</v>
      </c>
      <c r="E6">
        <v>6</v>
      </c>
      <c r="K6">
        <v>3</v>
      </c>
      <c r="L6">
        <v>1</v>
      </c>
      <c r="M6">
        <v>3</v>
      </c>
      <c r="N6">
        <v>94.331075810000002</v>
      </c>
      <c r="O6" t="s">
        <v>25</v>
      </c>
      <c r="P6">
        <v>2129.4180000000001</v>
      </c>
    </row>
    <row r="7" spans="1:16" x14ac:dyDescent="0.3">
      <c r="A7">
        <v>4</v>
      </c>
      <c r="B7">
        <v>2</v>
      </c>
      <c r="C7">
        <v>6</v>
      </c>
      <c r="D7">
        <v>38582.495000000003</v>
      </c>
      <c r="E7">
        <v>2755.002</v>
      </c>
      <c r="K7">
        <v>4</v>
      </c>
      <c r="L7">
        <v>1</v>
      </c>
      <c r="M7">
        <v>4</v>
      </c>
      <c r="N7">
        <v>446.14245360000001</v>
      </c>
      <c r="O7" t="s">
        <v>26</v>
      </c>
      <c r="P7">
        <v>2725.7739999999999</v>
      </c>
    </row>
    <row r="8" spans="1:16" x14ac:dyDescent="0.3">
      <c r="A8">
        <v>5</v>
      </c>
      <c r="B8">
        <v>3</v>
      </c>
      <c r="C8">
        <v>1</v>
      </c>
      <c r="D8">
        <v>0</v>
      </c>
      <c r="E8">
        <v>4</v>
      </c>
      <c r="K8">
        <v>5</v>
      </c>
      <c r="L8">
        <v>1</v>
      </c>
      <c r="M8">
        <v>5</v>
      </c>
      <c r="N8">
        <v>172.86984129999999</v>
      </c>
      <c r="O8" t="s">
        <v>27</v>
      </c>
      <c r="P8">
        <v>2769.1729999999998</v>
      </c>
    </row>
    <row r="9" spans="1:16" x14ac:dyDescent="0.3">
      <c r="A9">
        <v>6</v>
      </c>
      <c r="B9">
        <v>3</v>
      </c>
      <c r="C9">
        <v>4</v>
      </c>
      <c r="D9">
        <v>95911.61</v>
      </c>
      <c r="E9">
        <v>596.35599999999999</v>
      </c>
      <c r="K9">
        <v>6</v>
      </c>
      <c r="L9">
        <v>1</v>
      </c>
      <c r="M9">
        <v>6</v>
      </c>
      <c r="N9">
        <v>358.5907105</v>
      </c>
      <c r="O9" t="s">
        <v>28</v>
      </c>
      <c r="P9">
        <v>2766.5369999999998</v>
      </c>
    </row>
    <row r="10" spans="1:16" x14ac:dyDescent="0.3">
      <c r="A10">
        <v>7</v>
      </c>
      <c r="B10">
        <v>3</v>
      </c>
      <c r="C10">
        <v>12</v>
      </c>
      <c r="D10">
        <v>82376.979000000007</v>
      </c>
      <c r="E10">
        <v>96.099000000000004</v>
      </c>
      <c r="K10">
        <v>7</v>
      </c>
      <c r="L10">
        <v>1</v>
      </c>
      <c r="M10">
        <v>7</v>
      </c>
      <c r="N10">
        <v>597.65118419999999</v>
      </c>
      <c r="O10" t="s">
        <v>29</v>
      </c>
      <c r="P10">
        <v>3418.386</v>
      </c>
    </row>
    <row r="11" spans="1:16" x14ac:dyDescent="0.3">
      <c r="A11">
        <v>8</v>
      </c>
      <c r="B11">
        <v>4</v>
      </c>
      <c r="C11">
        <v>3</v>
      </c>
      <c r="D11">
        <v>0</v>
      </c>
      <c r="E11">
        <v>4</v>
      </c>
      <c r="K11">
        <v>8</v>
      </c>
      <c r="L11">
        <v>1</v>
      </c>
      <c r="M11">
        <v>8</v>
      </c>
      <c r="N11">
        <v>956.24189469999999</v>
      </c>
      <c r="O11" t="s">
        <v>30</v>
      </c>
      <c r="P11">
        <v>3411.3539999999998</v>
      </c>
    </row>
    <row r="12" spans="1:16" x14ac:dyDescent="0.3">
      <c r="A12">
        <v>9</v>
      </c>
      <c r="B12">
        <v>4</v>
      </c>
      <c r="C12">
        <v>5</v>
      </c>
      <c r="D12">
        <v>60949.167999999998</v>
      </c>
      <c r="E12">
        <v>43.399000000000001</v>
      </c>
      <c r="K12">
        <v>9</v>
      </c>
      <c r="L12">
        <v>1</v>
      </c>
      <c r="M12">
        <v>9</v>
      </c>
      <c r="N12">
        <v>394.00775179999999</v>
      </c>
      <c r="O12" t="s">
        <v>31</v>
      </c>
      <c r="P12">
        <v>3388.4580000000001</v>
      </c>
    </row>
    <row r="13" spans="1:16" x14ac:dyDescent="0.3">
      <c r="A13">
        <v>10</v>
      </c>
      <c r="B13">
        <v>4</v>
      </c>
      <c r="C13">
        <v>11</v>
      </c>
      <c r="D13">
        <v>24517.155999999999</v>
      </c>
      <c r="E13">
        <v>566.03099999999995</v>
      </c>
      <c r="K13">
        <v>10</v>
      </c>
      <c r="L13">
        <v>1</v>
      </c>
      <c r="M13">
        <v>10</v>
      </c>
      <c r="N13">
        <v>1330.640134</v>
      </c>
      <c r="O13" t="s">
        <v>628</v>
      </c>
      <c r="P13">
        <v>3404.027</v>
      </c>
    </row>
    <row r="14" spans="1:16" x14ac:dyDescent="0.3">
      <c r="A14">
        <v>11</v>
      </c>
      <c r="B14">
        <v>5</v>
      </c>
      <c r="C14">
        <v>4</v>
      </c>
      <c r="D14">
        <v>138.05500000000001</v>
      </c>
      <c r="E14">
        <v>2</v>
      </c>
      <c r="K14">
        <v>11</v>
      </c>
      <c r="L14">
        <v>1</v>
      </c>
      <c r="M14">
        <v>11</v>
      </c>
      <c r="N14">
        <v>7.9688736999999996E-2</v>
      </c>
      <c r="O14" t="s">
        <v>550</v>
      </c>
      <c r="P14">
        <v>3285.5639999999999</v>
      </c>
    </row>
    <row r="15" spans="1:16" x14ac:dyDescent="0.3">
      <c r="A15">
        <v>12</v>
      </c>
      <c r="B15">
        <v>5</v>
      </c>
      <c r="C15">
        <v>6</v>
      </c>
      <c r="D15">
        <v>5519.9679999999998</v>
      </c>
      <c r="E15">
        <v>4.9290000000000003</v>
      </c>
      <c r="K15">
        <v>12</v>
      </c>
      <c r="L15">
        <v>1</v>
      </c>
      <c r="M15">
        <v>12</v>
      </c>
      <c r="N15">
        <v>239.06047369999999</v>
      </c>
      <c r="O15" t="s">
        <v>32</v>
      </c>
      <c r="P15">
        <v>2225.5169999999998</v>
      </c>
    </row>
    <row r="16" spans="1:16" x14ac:dyDescent="0.3">
      <c r="A16">
        <v>13</v>
      </c>
      <c r="B16">
        <v>5</v>
      </c>
      <c r="C16">
        <v>9</v>
      </c>
      <c r="D16">
        <v>53496.718000000001</v>
      </c>
      <c r="E16">
        <v>619.28499999999997</v>
      </c>
      <c r="K16">
        <v>13</v>
      </c>
      <c r="L16">
        <v>1</v>
      </c>
      <c r="M16">
        <v>13</v>
      </c>
      <c r="N16">
        <v>597.65118419999999</v>
      </c>
      <c r="O16" t="s">
        <v>33</v>
      </c>
      <c r="P16">
        <v>2233.7910000000002</v>
      </c>
    </row>
    <row r="17" spans="1:16" x14ac:dyDescent="0.3">
      <c r="A17">
        <v>14</v>
      </c>
      <c r="B17">
        <v>6</v>
      </c>
      <c r="C17">
        <v>2</v>
      </c>
      <c r="D17">
        <v>0</v>
      </c>
      <c r="E17">
        <v>5</v>
      </c>
      <c r="K17">
        <v>14</v>
      </c>
      <c r="L17">
        <v>1</v>
      </c>
      <c r="M17">
        <v>14</v>
      </c>
      <c r="N17">
        <v>358.5907105</v>
      </c>
      <c r="O17" t="s">
        <v>551</v>
      </c>
      <c r="P17">
        <v>3403.2080000000001</v>
      </c>
    </row>
    <row r="18" spans="1:16" x14ac:dyDescent="0.3">
      <c r="A18">
        <v>15</v>
      </c>
      <c r="B18">
        <v>6</v>
      </c>
      <c r="C18">
        <v>5</v>
      </c>
      <c r="D18">
        <v>2293.8200000000002</v>
      </c>
      <c r="E18">
        <v>4.0279999999999996</v>
      </c>
      <c r="K18">
        <v>15</v>
      </c>
      <c r="L18">
        <v>1</v>
      </c>
      <c r="M18">
        <v>15</v>
      </c>
      <c r="N18">
        <v>597.59789230000001</v>
      </c>
      <c r="O18" t="s">
        <v>629</v>
      </c>
      <c r="P18">
        <v>3413.9169999999999</v>
      </c>
    </row>
    <row r="19" spans="1:16" x14ac:dyDescent="0.3">
      <c r="A19">
        <v>16</v>
      </c>
      <c r="B19">
        <v>6</v>
      </c>
      <c r="C19">
        <v>8</v>
      </c>
      <c r="D19">
        <v>33328.233</v>
      </c>
      <c r="E19">
        <v>644.81600000000003</v>
      </c>
      <c r="K19">
        <v>16</v>
      </c>
      <c r="L19">
        <v>1</v>
      </c>
      <c r="M19">
        <v>16</v>
      </c>
      <c r="N19">
        <v>597.64484170000003</v>
      </c>
      <c r="O19" t="s">
        <v>630</v>
      </c>
      <c r="P19">
        <v>3419.9929999999999</v>
      </c>
    </row>
    <row r="20" spans="1:16" x14ac:dyDescent="0.3">
      <c r="A20">
        <v>17</v>
      </c>
      <c r="B20">
        <v>7</v>
      </c>
      <c r="C20">
        <v>8</v>
      </c>
      <c r="D20">
        <v>286.15199999999999</v>
      </c>
      <c r="E20">
        <v>3</v>
      </c>
      <c r="K20">
        <v>17</v>
      </c>
      <c r="L20">
        <v>1</v>
      </c>
      <c r="M20">
        <v>17</v>
      </c>
      <c r="N20">
        <v>478.03875379999999</v>
      </c>
      <c r="O20" t="s">
        <v>631</v>
      </c>
      <c r="P20">
        <v>3419.377</v>
      </c>
    </row>
    <row r="21" spans="1:16" x14ac:dyDescent="0.3">
      <c r="A21">
        <v>18</v>
      </c>
      <c r="B21">
        <v>7</v>
      </c>
      <c r="C21">
        <v>18</v>
      </c>
      <c r="D21">
        <v>2639.3020000000001</v>
      </c>
      <c r="E21">
        <v>2</v>
      </c>
      <c r="K21">
        <v>18</v>
      </c>
      <c r="L21">
        <v>1</v>
      </c>
      <c r="M21">
        <v>18</v>
      </c>
      <c r="N21">
        <v>119.5302368</v>
      </c>
      <c r="O21" t="s">
        <v>511</v>
      </c>
      <c r="P21">
        <v>3420.386</v>
      </c>
    </row>
    <row r="22" spans="1:16" x14ac:dyDescent="0.3">
      <c r="A22">
        <v>19</v>
      </c>
      <c r="B22">
        <v>8</v>
      </c>
      <c r="C22">
        <v>6</v>
      </c>
      <c r="D22">
        <v>125.767</v>
      </c>
      <c r="E22">
        <v>2</v>
      </c>
      <c r="K22">
        <v>19</v>
      </c>
      <c r="L22">
        <v>1</v>
      </c>
      <c r="M22">
        <v>19</v>
      </c>
      <c r="N22">
        <v>357.59456319999998</v>
      </c>
      <c r="O22" t="s">
        <v>632</v>
      </c>
      <c r="P22">
        <v>3417.29</v>
      </c>
    </row>
    <row r="23" spans="1:16" x14ac:dyDescent="0.3">
      <c r="A23">
        <v>20</v>
      </c>
      <c r="B23">
        <v>8</v>
      </c>
      <c r="C23">
        <v>7</v>
      </c>
      <c r="D23">
        <v>13567.936</v>
      </c>
      <c r="E23">
        <v>7.0330000000000004</v>
      </c>
      <c r="K23">
        <v>20</v>
      </c>
      <c r="L23">
        <v>1</v>
      </c>
      <c r="M23">
        <v>20</v>
      </c>
      <c r="N23">
        <v>358.5907105</v>
      </c>
      <c r="O23" t="s">
        <v>34</v>
      </c>
      <c r="P23">
        <v>3420.337</v>
      </c>
    </row>
    <row r="24" spans="1:16" x14ac:dyDescent="0.3">
      <c r="A24">
        <v>21</v>
      </c>
      <c r="B24">
        <v>8</v>
      </c>
      <c r="C24">
        <v>9</v>
      </c>
      <c r="D24">
        <v>15.231</v>
      </c>
      <c r="E24">
        <v>10</v>
      </c>
      <c r="K24">
        <v>21</v>
      </c>
      <c r="L24">
        <v>1</v>
      </c>
      <c r="M24">
        <v>21</v>
      </c>
      <c r="N24">
        <v>119.5302368</v>
      </c>
      <c r="O24" t="s">
        <v>35</v>
      </c>
      <c r="P24">
        <v>3412.6840000000002</v>
      </c>
    </row>
    <row r="25" spans="1:16" x14ac:dyDescent="0.3">
      <c r="A25">
        <v>22</v>
      </c>
      <c r="B25">
        <v>8</v>
      </c>
      <c r="C25">
        <v>16</v>
      </c>
      <c r="D25">
        <v>7489.1210000000001</v>
      </c>
      <c r="E25">
        <v>8.64</v>
      </c>
      <c r="K25">
        <v>22</v>
      </c>
      <c r="L25">
        <v>1</v>
      </c>
      <c r="M25">
        <v>22</v>
      </c>
      <c r="N25">
        <v>478.12094730000001</v>
      </c>
      <c r="O25" t="s">
        <v>597</v>
      </c>
      <c r="P25">
        <v>3415.3090000000002</v>
      </c>
    </row>
    <row r="26" spans="1:16" x14ac:dyDescent="0.3">
      <c r="A26">
        <v>23</v>
      </c>
      <c r="B26">
        <v>9</v>
      </c>
      <c r="C26">
        <v>5</v>
      </c>
      <c r="D26">
        <v>60.63</v>
      </c>
      <c r="E26">
        <v>5</v>
      </c>
      <c r="K26">
        <v>23</v>
      </c>
      <c r="L26">
        <v>1</v>
      </c>
      <c r="M26">
        <v>23</v>
      </c>
      <c r="N26">
        <v>358.5907105</v>
      </c>
      <c r="O26" t="s">
        <v>37</v>
      </c>
      <c r="P26">
        <v>3405.7139999999999</v>
      </c>
    </row>
    <row r="27" spans="1:16" x14ac:dyDescent="0.3">
      <c r="A27">
        <v>24</v>
      </c>
      <c r="B27">
        <v>9</v>
      </c>
      <c r="C27">
        <v>8</v>
      </c>
      <c r="D27">
        <v>9868.0110000000004</v>
      </c>
      <c r="E27">
        <v>31.866</v>
      </c>
      <c r="K27">
        <v>24</v>
      </c>
      <c r="L27">
        <v>1</v>
      </c>
      <c r="M27">
        <v>24</v>
      </c>
      <c r="N27">
        <v>119.5302368</v>
      </c>
      <c r="O27" t="s">
        <v>38</v>
      </c>
      <c r="P27">
        <v>3373.17</v>
      </c>
    </row>
    <row r="28" spans="1:16" x14ac:dyDescent="0.3">
      <c r="A28">
        <v>25</v>
      </c>
      <c r="B28">
        <v>9</v>
      </c>
      <c r="C28">
        <v>10</v>
      </c>
      <c r="D28">
        <v>34502.525999999998</v>
      </c>
      <c r="E28">
        <v>20.004999999999999</v>
      </c>
      <c r="K28">
        <v>25</v>
      </c>
      <c r="L28">
        <v>2</v>
      </c>
      <c r="M28">
        <v>1</v>
      </c>
      <c r="N28">
        <v>91.861949390000007</v>
      </c>
      <c r="O28" t="s">
        <v>39</v>
      </c>
      <c r="P28">
        <v>6</v>
      </c>
    </row>
    <row r="29" spans="1:16" x14ac:dyDescent="0.3">
      <c r="A29">
        <v>26</v>
      </c>
      <c r="B29">
        <v>10</v>
      </c>
      <c r="C29">
        <v>9</v>
      </c>
      <c r="D29">
        <v>375.404</v>
      </c>
      <c r="E29">
        <v>3</v>
      </c>
      <c r="K29">
        <v>26</v>
      </c>
      <c r="L29">
        <v>2</v>
      </c>
      <c r="M29">
        <v>2</v>
      </c>
      <c r="N29">
        <v>0</v>
      </c>
      <c r="O29" t="s">
        <v>23</v>
      </c>
      <c r="P29">
        <v>0</v>
      </c>
    </row>
    <row r="30" spans="1:16" x14ac:dyDescent="0.3">
      <c r="A30">
        <v>27</v>
      </c>
      <c r="B30">
        <v>10</v>
      </c>
      <c r="C30">
        <v>11</v>
      </c>
      <c r="D30">
        <v>2.3E-2</v>
      </c>
      <c r="E30">
        <v>5</v>
      </c>
      <c r="K30">
        <v>27</v>
      </c>
      <c r="L30">
        <v>2</v>
      </c>
      <c r="M30">
        <v>3</v>
      </c>
      <c r="N30">
        <v>86.434920629999993</v>
      </c>
      <c r="O30" t="s">
        <v>40</v>
      </c>
      <c r="P30">
        <v>2135.4180000000001</v>
      </c>
    </row>
    <row r="31" spans="1:16" x14ac:dyDescent="0.3">
      <c r="A31">
        <v>28</v>
      </c>
      <c r="B31">
        <v>10</v>
      </c>
      <c r="C31">
        <v>15</v>
      </c>
      <c r="D31">
        <v>19482.559000000001</v>
      </c>
      <c r="E31">
        <v>9.89</v>
      </c>
      <c r="K31">
        <v>28</v>
      </c>
      <c r="L31">
        <v>2</v>
      </c>
      <c r="M31">
        <v>4</v>
      </c>
      <c r="N31">
        <v>239.05920939999999</v>
      </c>
      <c r="O31" t="s">
        <v>41</v>
      </c>
      <c r="P31">
        <v>2731.7739999999999</v>
      </c>
    </row>
    <row r="32" spans="1:16" x14ac:dyDescent="0.3">
      <c r="A32">
        <v>29</v>
      </c>
      <c r="B32">
        <v>10</v>
      </c>
      <c r="C32">
        <v>16</v>
      </c>
      <c r="D32">
        <v>10478.227999999999</v>
      </c>
      <c r="E32">
        <v>17.018999999999998</v>
      </c>
      <c r="K32">
        <v>29</v>
      </c>
      <c r="L32">
        <v>2</v>
      </c>
      <c r="M32">
        <v>5</v>
      </c>
      <c r="N32">
        <v>119.5302368</v>
      </c>
      <c r="O32" t="s">
        <v>42</v>
      </c>
      <c r="P32">
        <v>2759.03</v>
      </c>
    </row>
    <row r="33" spans="1:16" x14ac:dyDescent="0.3">
      <c r="A33">
        <v>30</v>
      </c>
      <c r="B33">
        <v>10</v>
      </c>
      <c r="C33">
        <v>17</v>
      </c>
      <c r="D33">
        <v>7855.741</v>
      </c>
      <c r="E33">
        <v>15.35</v>
      </c>
      <c r="K33">
        <v>30</v>
      </c>
      <c r="L33">
        <v>2</v>
      </c>
      <c r="M33">
        <v>6</v>
      </c>
      <c r="N33">
        <v>478.12094730000001</v>
      </c>
      <c r="O33" t="s">
        <v>43</v>
      </c>
      <c r="P33">
        <v>2755.002</v>
      </c>
    </row>
    <row r="34" spans="1:16" x14ac:dyDescent="0.3">
      <c r="A34">
        <v>31</v>
      </c>
      <c r="B34">
        <v>11</v>
      </c>
      <c r="C34">
        <v>4</v>
      </c>
      <c r="D34">
        <v>124.077</v>
      </c>
      <c r="E34">
        <v>6</v>
      </c>
      <c r="K34">
        <v>31</v>
      </c>
      <c r="L34">
        <v>2</v>
      </c>
      <c r="M34">
        <v>7</v>
      </c>
      <c r="N34">
        <v>239.06047369999999</v>
      </c>
      <c r="O34" t="s">
        <v>44</v>
      </c>
      <c r="P34">
        <v>3406.8510000000001</v>
      </c>
    </row>
    <row r="35" spans="1:16" x14ac:dyDescent="0.3">
      <c r="A35">
        <v>32</v>
      </c>
      <c r="B35">
        <v>11</v>
      </c>
      <c r="C35">
        <v>10</v>
      </c>
      <c r="D35">
        <v>35071.004999999997</v>
      </c>
      <c r="E35">
        <v>118.46299999999999</v>
      </c>
      <c r="K35">
        <v>32</v>
      </c>
      <c r="L35">
        <v>2</v>
      </c>
      <c r="M35">
        <v>8</v>
      </c>
      <c r="N35">
        <v>478.12094730000001</v>
      </c>
      <c r="O35" t="s">
        <v>45</v>
      </c>
      <c r="P35">
        <v>3399.8180000000002</v>
      </c>
    </row>
    <row r="36" spans="1:16" x14ac:dyDescent="0.3">
      <c r="A36">
        <v>33</v>
      </c>
      <c r="B36">
        <v>11</v>
      </c>
      <c r="C36">
        <v>12</v>
      </c>
      <c r="D36">
        <v>0</v>
      </c>
      <c r="E36">
        <v>6</v>
      </c>
      <c r="K36">
        <v>33</v>
      </c>
      <c r="L36">
        <v>2</v>
      </c>
      <c r="M36">
        <v>9</v>
      </c>
      <c r="N36">
        <v>239.06047369999999</v>
      </c>
      <c r="O36" t="s">
        <v>46</v>
      </c>
      <c r="P36">
        <v>3378.3150000000001</v>
      </c>
    </row>
    <row r="37" spans="1:16" x14ac:dyDescent="0.3">
      <c r="A37">
        <v>34</v>
      </c>
      <c r="B37">
        <v>11</v>
      </c>
      <c r="C37">
        <v>14</v>
      </c>
      <c r="D37">
        <v>18090.794999999998</v>
      </c>
      <c r="E37">
        <v>117.64400000000001</v>
      </c>
      <c r="K37">
        <v>34</v>
      </c>
      <c r="L37">
        <v>2</v>
      </c>
      <c r="M37">
        <v>10</v>
      </c>
      <c r="N37">
        <v>717.181421</v>
      </c>
      <c r="O37" t="s">
        <v>47</v>
      </c>
      <c r="P37">
        <v>3398.32</v>
      </c>
    </row>
    <row r="38" spans="1:16" x14ac:dyDescent="0.3">
      <c r="A38">
        <v>35</v>
      </c>
      <c r="B38">
        <v>12</v>
      </c>
      <c r="C38">
        <v>3</v>
      </c>
      <c r="D38">
        <v>0</v>
      </c>
      <c r="E38">
        <v>4</v>
      </c>
      <c r="K38">
        <v>35</v>
      </c>
      <c r="L38">
        <v>2</v>
      </c>
      <c r="M38">
        <v>11</v>
      </c>
      <c r="N38">
        <v>214.0630985</v>
      </c>
      <c r="O38" t="s">
        <v>552</v>
      </c>
      <c r="P38">
        <v>3291.5639999999999</v>
      </c>
    </row>
    <row r="39" spans="1:16" x14ac:dyDescent="0.3">
      <c r="A39">
        <v>36</v>
      </c>
      <c r="B39">
        <v>12</v>
      </c>
      <c r="C39">
        <v>11</v>
      </c>
      <c r="D39">
        <v>28716.541000000001</v>
      </c>
      <c r="E39">
        <v>1060.048</v>
      </c>
      <c r="K39">
        <v>36</v>
      </c>
      <c r="L39">
        <v>2</v>
      </c>
      <c r="M39">
        <v>12</v>
      </c>
      <c r="N39">
        <v>119.5302368</v>
      </c>
      <c r="O39" t="s">
        <v>48</v>
      </c>
      <c r="P39">
        <v>2231.5169999999998</v>
      </c>
    </row>
    <row r="40" spans="1:16" x14ac:dyDescent="0.3">
      <c r="A40">
        <v>37</v>
      </c>
      <c r="B40">
        <v>12</v>
      </c>
      <c r="C40">
        <v>13</v>
      </c>
      <c r="D40">
        <v>47922.985999999997</v>
      </c>
      <c r="E40">
        <v>8.2739999999999991</v>
      </c>
      <c r="K40">
        <v>37</v>
      </c>
      <c r="L40">
        <v>2</v>
      </c>
      <c r="M40">
        <v>13</v>
      </c>
      <c r="N40">
        <v>358.5907105</v>
      </c>
      <c r="O40" t="s">
        <v>49</v>
      </c>
      <c r="P40">
        <v>2239.7910000000002</v>
      </c>
    </row>
    <row r="41" spans="1:16" x14ac:dyDescent="0.3">
      <c r="A41">
        <v>38</v>
      </c>
      <c r="B41">
        <v>13</v>
      </c>
      <c r="C41">
        <v>12</v>
      </c>
      <c r="D41">
        <v>0</v>
      </c>
      <c r="E41">
        <v>3</v>
      </c>
      <c r="K41">
        <v>38</v>
      </c>
      <c r="L41">
        <v>2</v>
      </c>
      <c r="M41">
        <v>14</v>
      </c>
      <c r="N41">
        <v>119.5302368</v>
      </c>
      <c r="O41" t="s">
        <v>553</v>
      </c>
      <c r="P41">
        <v>3409.2080000000001</v>
      </c>
    </row>
    <row r="42" spans="1:16" x14ac:dyDescent="0.3">
      <c r="A42">
        <v>39</v>
      </c>
      <c r="B42">
        <v>13</v>
      </c>
      <c r="C42">
        <v>24</v>
      </c>
      <c r="D42">
        <v>33579.358</v>
      </c>
      <c r="E42">
        <v>1139.3789999999999</v>
      </c>
      <c r="K42">
        <v>39</v>
      </c>
      <c r="L42">
        <v>2</v>
      </c>
      <c r="M42">
        <v>15</v>
      </c>
      <c r="N42">
        <v>119.5302368</v>
      </c>
      <c r="O42" t="s">
        <v>50</v>
      </c>
      <c r="P42">
        <v>3408.21</v>
      </c>
    </row>
    <row r="43" spans="1:16" x14ac:dyDescent="0.3">
      <c r="A43">
        <v>40</v>
      </c>
      <c r="B43">
        <v>14</v>
      </c>
      <c r="C43">
        <v>11</v>
      </c>
      <c r="D43">
        <v>54.07</v>
      </c>
      <c r="E43">
        <v>4</v>
      </c>
      <c r="K43">
        <v>40</v>
      </c>
      <c r="L43">
        <v>2</v>
      </c>
      <c r="M43">
        <v>16</v>
      </c>
      <c r="N43">
        <v>478.12094730000001</v>
      </c>
      <c r="O43" t="s">
        <v>51</v>
      </c>
      <c r="P43">
        <v>3408.4580000000001</v>
      </c>
    </row>
    <row r="44" spans="1:16" x14ac:dyDescent="0.3">
      <c r="A44">
        <v>41</v>
      </c>
      <c r="B44">
        <v>14</v>
      </c>
      <c r="C44">
        <v>15</v>
      </c>
      <c r="D44">
        <v>8641.116</v>
      </c>
      <c r="E44">
        <v>11.048999999999999</v>
      </c>
      <c r="K44">
        <v>41</v>
      </c>
      <c r="L44">
        <v>2</v>
      </c>
      <c r="M44">
        <v>17</v>
      </c>
      <c r="N44">
        <v>239.06047369999999</v>
      </c>
      <c r="O44" t="s">
        <v>52</v>
      </c>
      <c r="P44">
        <v>3410.4740000000002</v>
      </c>
    </row>
    <row r="45" spans="1:16" x14ac:dyDescent="0.3">
      <c r="A45">
        <v>42</v>
      </c>
      <c r="B45">
        <v>14</v>
      </c>
      <c r="C45">
        <v>23</v>
      </c>
      <c r="D45">
        <v>2103.31</v>
      </c>
      <c r="E45">
        <v>4.0199999999999996</v>
      </c>
      <c r="K45">
        <v>42</v>
      </c>
      <c r="L45">
        <v>2</v>
      </c>
      <c r="M45">
        <v>18</v>
      </c>
      <c r="N45">
        <v>0</v>
      </c>
      <c r="O45" t="s">
        <v>53</v>
      </c>
      <c r="P45">
        <v>3408.8510000000001</v>
      </c>
    </row>
    <row r="46" spans="1:16" x14ac:dyDescent="0.3">
      <c r="A46">
        <v>43</v>
      </c>
      <c r="B46">
        <v>15</v>
      </c>
      <c r="C46">
        <v>10</v>
      </c>
      <c r="D46">
        <v>442.03100000000001</v>
      </c>
      <c r="E46">
        <v>6</v>
      </c>
      <c r="K46">
        <v>43</v>
      </c>
      <c r="L46">
        <v>2</v>
      </c>
      <c r="M46">
        <v>19</v>
      </c>
      <c r="N46">
        <v>119.5302368</v>
      </c>
      <c r="O46" t="s">
        <v>554</v>
      </c>
      <c r="P46">
        <v>3411.5830000000001</v>
      </c>
    </row>
    <row r="47" spans="1:16" x14ac:dyDescent="0.3">
      <c r="A47">
        <v>44</v>
      </c>
      <c r="B47">
        <v>15</v>
      </c>
      <c r="C47">
        <v>14</v>
      </c>
      <c r="D47">
        <v>231.79</v>
      </c>
      <c r="E47">
        <v>5</v>
      </c>
      <c r="K47">
        <v>44</v>
      </c>
      <c r="L47">
        <v>2</v>
      </c>
      <c r="M47">
        <v>20</v>
      </c>
      <c r="N47">
        <v>119.5302368</v>
      </c>
      <c r="O47" t="s">
        <v>54</v>
      </c>
      <c r="P47">
        <v>3412.8510000000001</v>
      </c>
    </row>
    <row r="48" spans="1:16" x14ac:dyDescent="0.3">
      <c r="A48">
        <v>45</v>
      </c>
      <c r="B48">
        <v>15</v>
      </c>
      <c r="C48">
        <v>19</v>
      </c>
      <c r="D48">
        <v>13894.578</v>
      </c>
      <c r="E48">
        <v>3.3730000000000002</v>
      </c>
      <c r="K48">
        <v>45</v>
      </c>
      <c r="L48">
        <v>2</v>
      </c>
      <c r="M48">
        <v>21</v>
      </c>
      <c r="N48">
        <v>0</v>
      </c>
      <c r="O48" t="s">
        <v>513</v>
      </c>
      <c r="P48">
        <v>3413.2130000000002</v>
      </c>
    </row>
    <row r="49" spans="1:16" x14ac:dyDescent="0.3">
      <c r="A49">
        <v>46</v>
      </c>
      <c r="B49">
        <v>15</v>
      </c>
      <c r="C49">
        <v>22</v>
      </c>
      <c r="D49">
        <v>2821.4229999999998</v>
      </c>
      <c r="E49">
        <v>3.0030000000000001</v>
      </c>
      <c r="K49">
        <v>46</v>
      </c>
      <c r="L49">
        <v>2</v>
      </c>
      <c r="M49">
        <v>22</v>
      </c>
      <c r="N49">
        <v>119.5302368</v>
      </c>
      <c r="O49" t="s">
        <v>514</v>
      </c>
      <c r="P49">
        <v>3411.2130000000002</v>
      </c>
    </row>
    <row r="50" spans="1:16" x14ac:dyDescent="0.3">
      <c r="A50">
        <v>47</v>
      </c>
      <c r="B50">
        <v>16</v>
      </c>
      <c r="C50">
        <v>8</v>
      </c>
      <c r="D50">
        <v>665.46500000000003</v>
      </c>
      <c r="E50">
        <v>5</v>
      </c>
      <c r="K50">
        <v>47</v>
      </c>
      <c r="L50">
        <v>2</v>
      </c>
      <c r="M50">
        <v>23</v>
      </c>
      <c r="N50">
        <v>0</v>
      </c>
      <c r="O50" t="s">
        <v>55</v>
      </c>
      <c r="P50">
        <v>3411.7139999999999</v>
      </c>
    </row>
    <row r="51" spans="1:16" x14ac:dyDescent="0.3">
      <c r="A51">
        <v>48</v>
      </c>
      <c r="B51">
        <v>16</v>
      </c>
      <c r="C51">
        <v>10</v>
      </c>
      <c r="D51">
        <v>111.756</v>
      </c>
      <c r="E51">
        <v>4</v>
      </c>
      <c r="K51">
        <v>48</v>
      </c>
      <c r="L51">
        <v>2</v>
      </c>
      <c r="M51">
        <v>24</v>
      </c>
      <c r="N51">
        <v>0</v>
      </c>
      <c r="O51" t="s">
        <v>56</v>
      </c>
      <c r="P51">
        <v>3379.17</v>
      </c>
    </row>
    <row r="52" spans="1:16" x14ac:dyDescent="0.3">
      <c r="A52">
        <v>49</v>
      </c>
      <c r="B52">
        <v>16</v>
      </c>
      <c r="C52">
        <v>17</v>
      </c>
      <c r="D52">
        <v>2514.1529999999998</v>
      </c>
      <c r="E52">
        <v>2.016</v>
      </c>
      <c r="K52">
        <v>49</v>
      </c>
      <c r="L52">
        <v>3</v>
      </c>
      <c r="M52">
        <v>1</v>
      </c>
      <c r="N52">
        <v>94.331075810000002</v>
      </c>
      <c r="O52" t="s">
        <v>57</v>
      </c>
      <c r="P52">
        <v>4</v>
      </c>
    </row>
    <row r="53" spans="1:16" x14ac:dyDescent="0.3">
      <c r="A53">
        <v>50</v>
      </c>
      <c r="B53">
        <v>16</v>
      </c>
      <c r="C53">
        <v>18</v>
      </c>
      <c r="D53">
        <v>2624.8449999999998</v>
      </c>
      <c r="E53">
        <v>3</v>
      </c>
      <c r="K53">
        <v>50</v>
      </c>
      <c r="L53">
        <v>3</v>
      </c>
      <c r="M53">
        <v>2</v>
      </c>
      <c r="N53">
        <v>86.434920629999993</v>
      </c>
      <c r="O53" t="s">
        <v>58</v>
      </c>
      <c r="P53">
        <v>15.535</v>
      </c>
    </row>
    <row r="54" spans="1:16" x14ac:dyDescent="0.3">
      <c r="A54">
        <v>51</v>
      </c>
      <c r="B54">
        <v>17</v>
      </c>
      <c r="C54">
        <v>10</v>
      </c>
      <c r="D54">
        <v>0</v>
      </c>
      <c r="E54">
        <v>8</v>
      </c>
      <c r="K54">
        <v>51</v>
      </c>
      <c r="L54">
        <v>3</v>
      </c>
      <c r="M54">
        <v>3</v>
      </c>
      <c r="N54">
        <v>0</v>
      </c>
      <c r="O54" t="s">
        <v>23</v>
      </c>
      <c r="P54">
        <v>0</v>
      </c>
    </row>
    <row r="55" spans="1:16" x14ac:dyDescent="0.3">
      <c r="A55">
        <v>52</v>
      </c>
      <c r="B55">
        <v>17</v>
      </c>
      <c r="C55">
        <v>16</v>
      </c>
      <c r="D55">
        <v>1960.1579999999999</v>
      </c>
      <c r="E55">
        <v>2.0059999999999998</v>
      </c>
      <c r="K55">
        <v>52</v>
      </c>
      <c r="L55">
        <v>3</v>
      </c>
      <c r="M55">
        <v>4</v>
      </c>
      <c r="N55">
        <v>188.66215159999999</v>
      </c>
      <c r="O55" t="s">
        <v>59</v>
      </c>
      <c r="P55">
        <v>596.35599999999999</v>
      </c>
    </row>
    <row r="56" spans="1:16" x14ac:dyDescent="0.3">
      <c r="A56">
        <v>53</v>
      </c>
      <c r="B56">
        <v>17</v>
      </c>
      <c r="C56">
        <v>19</v>
      </c>
      <c r="D56">
        <v>664.61699999999996</v>
      </c>
      <c r="E56">
        <v>2</v>
      </c>
      <c r="K56">
        <v>53</v>
      </c>
      <c r="L56">
        <v>3</v>
      </c>
      <c r="M56">
        <v>5</v>
      </c>
      <c r="N56">
        <v>91.861949390000007</v>
      </c>
      <c r="O56" t="s">
        <v>60</v>
      </c>
      <c r="P56">
        <v>639.755</v>
      </c>
    </row>
    <row r="57" spans="1:16" x14ac:dyDescent="0.3">
      <c r="A57">
        <v>54</v>
      </c>
      <c r="B57">
        <v>18</v>
      </c>
      <c r="C57">
        <v>7</v>
      </c>
      <c r="D57">
        <v>3701.1460000000002</v>
      </c>
      <c r="E57">
        <v>2</v>
      </c>
      <c r="K57">
        <v>54</v>
      </c>
      <c r="L57">
        <v>3</v>
      </c>
      <c r="M57">
        <v>6</v>
      </c>
      <c r="N57">
        <v>358.5907105</v>
      </c>
      <c r="O57" t="s">
        <v>61</v>
      </c>
      <c r="P57">
        <v>644.68499999999995</v>
      </c>
    </row>
    <row r="58" spans="1:16" x14ac:dyDescent="0.3">
      <c r="A58">
        <v>55</v>
      </c>
      <c r="B58">
        <v>18</v>
      </c>
      <c r="C58">
        <v>16</v>
      </c>
      <c r="D58">
        <v>332.18700000000001</v>
      </c>
      <c r="E58">
        <v>3</v>
      </c>
      <c r="K58">
        <v>55</v>
      </c>
      <c r="L58">
        <v>3</v>
      </c>
      <c r="M58">
        <v>7</v>
      </c>
      <c r="N58">
        <v>119.5302368</v>
      </c>
      <c r="O58" t="s">
        <v>633</v>
      </c>
      <c r="P58">
        <v>1296.5340000000001</v>
      </c>
    </row>
    <row r="59" spans="1:16" x14ac:dyDescent="0.3">
      <c r="A59">
        <v>56</v>
      </c>
      <c r="B59">
        <v>18</v>
      </c>
      <c r="C59">
        <v>20</v>
      </c>
      <c r="D59">
        <v>1315.4639999999999</v>
      </c>
      <c r="E59">
        <v>4</v>
      </c>
      <c r="K59">
        <v>56</v>
      </c>
      <c r="L59">
        <v>3</v>
      </c>
      <c r="M59">
        <v>8</v>
      </c>
      <c r="N59">
        <v>239.06047369999999</v>
      </c>
      <c r="O59" t="s">
        <v>634</v>
      </c>
      <c r="P59">
        <v>1289.501</v>
      </c>
    </row>
    <row r="60" spans="1:16" x14ac:dyDescent="0.3">
      <c r="A60">
        <v>57</v>
      </c>
      <c r="B60">
        <v>19</v>
      </c>
      <c r="C60">
        <v>15</v>
      </c>
      <c r="D60">
        <v>225.22499999999999</v>
      </c>
      <c r="E60">
        <v>3</v>
      </c>
      <c r="K60">
        <v>57</v>
      </c>
      <c r="L60">
        <v>3</v>
      </c>
      <c r="M60">
        <v>9</v>
      </c>
      <c r="N60">
        <v>84.97996243</v>
      </c>
      <c r="O60" t="s">
        <v>62</v>
      </c>
      <c r="P60">
        <v>1259.04</v>
      </c>
    </row>
    <row r="61" spans="1:16" x14ac:dyDescent="0.3">
      <c r="A61">
        <v>58</v>
      </c>
      <c r="B61">
        <v>19</v>
      </c>
      <c r="C61">
        <v>17</v>
      </c>
      <c r="D61">
        <v>3727.8110000000001</v>
      </c>
      <c r="E61">
        <v>2.1070000000000002</v>
      </c>
      <c r="K61">
        <v>58</v>
      </c>
      <c r="L61">
        <v>3</v>
      </c>
      <c r="M61">
        <v>10</v>
      </c>
      <c r="N61">
        <v>358.36197670000001</v>
      </c>
      <c r="O61" t="s">
        <v>635</v>
      </c>
      <c r="P61">
        <v>1274.6089999999999</v>
      </c>
    </row>
    <row r="62" spans="1:16" x14ac:dyDescent="0.3">
      <c r="A62">
        <v>59</v>
      </c>
      <c r="B62">
        <v>19</v>
      </c>
      <c r="C62">
        <v>20</v>
      </c>
      <c r="D62">
        <v>2116.748</v>
      </c>
      <c r="E62">
        <v>4.0190000000000001</v>
      </c>
      <c r="K62">
        <v>59</v>
      </c>
      <c r="L62">
        <v>3</v>
      </c>
      <c r="M62">
        <v>11</v>
      </c>
      <c r="N62">
        <v>6.0780402999999997E-2</v>
      </c>
      <c r="O62" t="s">
        <v>555</v>
      </c>
      <c r="P62">
        <v>1156.146</v>
      </c>
    </row>
    <row r="63" spans="1:16" x14ac:dyDescent="0.3">
      <c r="A63">
        <v>60</v>
      </c>
      <c r="B63">
        <v>20</v>
      </c>
      <c r="C63">
        <v>18</v>
      </c>
      <c r="D63">
        <v>2953.3760000000002</v>
      </c>
      <c r="E63">
        <v>4</v>
      </c>
      <c r="K63">
        <v>60</v>
      </c>
      <c r="L63">
        <v>3</v>
      </c>
      <c r="M63">
        <v>12</v>
      </c>
      <c r="N63">
        <v>239.06047369999999</v>
      </c>
      <c r="O63" t="s">
        <v>63</v>
      </c>
      <c r="P63">
        <v>96.099000000000004</v>
      </c>
    </row>
    <row r="64" spans="1:16" x14ac:dyDescent="0.3">
      <c r="A64">
        <v>61</v>
      </c>
      <c r="B64">
        <v>20</v>
      </c>
      <c r="C64">
        <v>19</v>
      </c>
      <c r="D64">
        <v>92.858000000000004</v>
      </c>
      <c r="E64">
        <v>4</v>
      </c>
      <c r="K64">
        <v>61</v>
      </c>
      <c r="L64">
        <v>3</v>
      </c>
      <c r="M64">
        <v>13</v>
      </c>
      <c r="N64">
        <v>119.5302368</v>
      </c>
      <c r="O64" t="s">
        <v>64</v>
      </c>
      <c r="P64">
        <v>104.373</v>
      </c>
    </row>
    <row r="65" spans="1:16" x14ac:dyDescent="0.3">
      <c r="A65">
        <v>62</v>
      </c>
      <c r="B65">
        <v>20</v>
      </c>
      <c r="C65">
        <v>21</v>
      </c>
      <c r="D65">
        <v>59.051000000000002</v>
      </c>
      <c r="E65">
        <v>6</v>
      </c>
      <c r="K65">
        <v>62</v>
      </c>
      <c r="L65">
        <v>3</v>
      </c>
      <c r="M65">
        <v>14</v>
      </c>
      <c r="N65">
        <v>119.5302368</v>
      </c>
      <c r="O65" t="s">
        <v>556</v>
      </c>
      <c r="P65">
        <v>1273.79</v>
      </c>
    </row>
    <row r="66" spans="1:16" x14ac:dyDescent="0.3">
      <c r="A66">
        <v>63</v>
      </c>
      <c r="B66">
        <v>20</v>
      </c>
      <c r="C66">
        <v>22</v>
      </c>
      <c r="D66">
        <v>275.19900000000001</v>
      </c>
      <c r="E66">
        <v>5</v>
      </c>
      <c r="K66">
        <v>63</v>
      </c>
      <c r="L66">
        <v>3</v>
      </c>
      <c r="M66">
        <v>15</v>
      </c>
      <c r="N66">
        <v>119.5301963</v>
      </c>
      <c r="O66" t="s">
        <v>636</v>
      </c>
      <c r="P66">
        <v>1284.499</v>
      </c>
    </row>
    <row r="67" spans="1:16" x14ac:dyDescent="0.3">
      <c r="A67">
        <v>64</v>
      </c>
      <c r="B67">
        <v>21</v>
      </c>
      <c r="C67">
        <v>20</v>
      </c>
      <c r="D67">
        <v>5890.4210000000003</v>
      </c>
      <c r="E67">
        <v>7.6529999999999996</v>
      </c>
      <c r="K67">
        <v>64</v>
      </c>
      <c r="L67">
        <v>3</v>
      </c>
      <c r="M67">
        <v>16</v>
      </c>
      <c r="N67">
        <v>238.17541610000001</v>
      </c>
      <c r="O67" t="s">
        <v>637</v>
      </c>
      <c r="P67">
        <v>1291.6279999999999</v>
      </c>
    </row>
    <row r="68" spans="1:16" x14ac:dyDescent="0.3">
      <c r="A68">
        <v>65</v>
      </c>
      <c r="B68">
        <v>21</v>
      </c>
      <c r="C68">
        <v>22</v>
      </c>
      <c r="D68">
        <v>6283.7389999999996</v>
      </c>
      <c r="E68">
        <v>2.625</v>
      </c>
      <c r="K68">
        <v>65</v>
      </c>
      <c r="L68">
        <v>3</v>
      </c>
      <c r="M68">
        <v>17</v>
      </c>
      <c r="N68">
        <v>112.7425712</v>
      </c>
      <c r="O68" t="s">
        <v>638</v>
      </c>
      <c r="P68">
        <v>1289.96</v>
      </c>
    </row>
    <row r="69" spans="1:16" x14ac:dyDescent="0.3">
      <c r="A69">
        <v>66</v>
      </c>
      <c r="B69">
        <v>21</v>
      </c>
      <c r="C69">
        <v>24</v>
      </c>
      <c r="D69">
        <v>64.531000000000006</v>
      </c>
      <c r="E69">
        <v>3</v>
      </c>
      <c r="K69">
        <v>66</v>
      </c>
      <c r="L69">
        <v>3</v>
      </c>
      <c r="M69">
        <v>18</v>
      </c>
      <c r="N69">
        <v>0</v>
      </c>
      <c r="O69" t="s">
        <v>639</v>
      </c>
      <c r="P69">
        <v>1294.6279999999999</v>
      </c>
    </row>
    <row r="70" spans="1:16" x14ac:dyDescent="0.3">
      <c r="A70">
        <v>67</v>
      </c>
      <c r="B70">
        <v>22</v>
      </c>
      <c r="C70">
        <v>15</v>
      </c>
      <c r="D70">
        <v>3383.2710000000002</v>
      </c>
      <c r="E70">
        <v>3.0070000000000001</v>
      </c>
      <c r="K70">
        <v>67</v>
      </c>
      <c r="L70">
        <v>3</v>
      </c>
      <c r="M70">
        <v>19</v>
      </c>
      <c r="N70">
        <v>0</v>
      </c>
      <c r="O70" t="s">
        <v>640</v>
      </c>
      <c r="P70">
        <v>1287.8720000000001</v>
      </c>
    </row>
    <row r="71" spans="1:16" x14ac:dyDescent="0.3">
      <c r="A71">
        <v>68</v>
      </c>
      <c r="B71">
        <v>22</v>
      </c>
      <c r="C71">
        <v>20</v>
      </c>
      <c r="D71">
        <v>2664.029</v>
      </c>
      <c r="E71">
        <v>5.0570000000000004</v>
      </c>
      <c r="K71">
        <v>68</v>
      </c>
      <c r="L71">
        <v>3</v>
      </c>
      <c r="M71">
        <v>20</v>
      </c>
      <c r="N71">
        <v>0</v>
      </c>
      <c r="O71" t="s">
        <v>65</v>
      </c>
      <c r="P71">
        <v>1290.9190000000001</v>
      </c>
    </row>
    <row r="72" spans="1:16" x14ac:dyDescent="0.3">
      <c r="A72">
        <v>69</v>
      </c>
      <c r="B72">
        <v>22</v>
      </c>
      <c r="C72">
        <v>21</v>
      </c>
      <c r="D72">
        <v>385.88900000000001</v>
      </c>
      <c r="E72">
        <v>2</v>
      </c>
      <c r="K72">
        <v>69</v>
      </c>
      <c r="L72">
        <v>3</v>
      </c>
      <c r="M72">
        <v>21</v>
      </c>
      <c r="N72">
        <v>0</v>
      </c>
      <c r="O72" t="s">
        <v>66</v>
      </c>
      <c r="P72">
        <v>1283.2660000000001</v>
      </c>
    </row>
    <row r="73" spans="1:16" x14ac:dyDescent="0.3">
      <c r="A73">
        <v>70</v>
      </c>
      <c r="B73">
        <v>22</v>
      </c>
      <c r="C73">
        <v>23</v>
      </c>
      <c r="D73">
        <v>230.37</v>
      </c>
      <c r="E73">
        <v>4</v>
      </c>
      <c r="K73">
        <v>70</v>
      </c>
      <c r="L73">
        <v>3</v>
      </c>
      <c r="M73">
        <v>22</v>
      </c>
      <c r="N73">
        <v>119.5302368</v>
      </c>
      <c r="O73" t="s">
        <v>603</v>
      </c>
      <c r="P73">
        <v>1285.8910000000001</v>
      </c>
    </row>
    <row r="74" spans="1:16" x14ac:dyDescent="0.3">
      <c r="A74">
        <v>71</v>
      </c>
      <c r="B74">
        <v>23</v>
      </c>
      <c r="C74">
        <v>14</v>
      </c>
      <c r="D74">
        <v>1082.0889999999999</v>
      </c>
      <c r="E74">
        <v>4.0010000000000003</v>
      </c>
      <c r="K74">
        <v>71</v>
      </c>
      <c r="L74">
        <v>3</v>
      </c>
      <c r="M74">
        <v>23</v>
      </c>
      <c r="N74">
        <v>119.5302368</v>
      </c>
      <c r="O74" t="s">
        <v>68</v>
      </c>
      <c r="P74">
        <v>1276.296</v>
      </c>
    </row>
    <row r="75" spans="1:16" x14ac:dyDescent="0.3">
      <c r="A75">
        <v>72</v>
      </c>
      <c r="B75">
        <v>23</v>
      </c>
      <c r="C75">
        <v>22</v>
      </c>
      <c r="D75">
        <v>8758.1</v>
      </c>
      <c r="E75">
        <v>9.6479999999999997</v>
      </c>
      <c r="K75">
        <v>72</v>
      </c>
      <c r="L75">
        <v>3</v>
      </c>
      <c r="M75">
        <v>24</v>
      </c>
      <c r="N75">
        <v>0</v>
      </c>
      <c r="O75" t="s">
        <v>69</v>
      </c>
      <c r="P75">
        <v>1243.7529999999999</v>
      </c>
    </row>
    <row r="76" spans="1:16" x14ac:dyDescent="0.3">
      <c r="A76">
        <v>73</v>
      </c>
      <c r="B76">
        <v>23</v>
      </c>
      <c r="C76">
        <v>24</v>
      </c>
      <c r="D76">
        <v>19.22</v>
      </c>
      <c r="E76">
        <v>2</v>
      </c>
      <c r="K76">
        <v>73</v>
      </c>
      <c r="L76">
        <v>4</v>
      </c>
      <c r="M76">
        <v>1</v>
      </c>
      <c r="N76">
        <v>446.14245360000001</v>
      </c>
      <c r="O76" t="s">
        <v>70</v>
      </c>
      <c r="P76">
        <v>8</v>
      </c>
    </row>
    <row r="77" spans="1:16" x14ac:dyDescent="0.3">
      <c r="A77">
        <v>74</v>
      </c>
      <c r="B77">
        <v>24</v>
      </c>
      <c r="C77">
        <v>13</v>
      </c>
      <c r="D77">
        <v>0</v>
      </c>
      <c r="E77">
        <v>4</v>
      </c>
      <c r="K77">
        <v>74</v>
      </c>
      <c r="L77">
        <v>4</v>
      </c>
      <c r="M77">
        <v>2</v>
      </c>
      <c r="N77">
        <v>239.05920939999999</v>
      </c>
      <c r="O77" t="s">
        <v>522</v>
      </c>
      <c r="P77">
        <v>19.535</v>
      </c>
    </row>
    <row r="78" spans="1:16" x14ac:dyDescent="0.3">
      <c r="A78">
        <v>75</v>
      </c>
      <c r="B78">
        <v>24</v>
      </c>
      <c r="C78">
        <v>21</v>
      </c>
      <c r="D78">
        <v>14662.477000000001</v>
      </c>
      <c r="E78">
        <v>39.514000000000003</v>
      </c>
      <c r="K78">
        <v>75</v>
      </c>
      <c r="L78">
        <v>4</v>
      </c>
      <c r="M78">
        <v>3</v>
      </c>
      <c r="N78">
        <v>188.66215159999999</v>
      </c>
      <c r="O78" t="s">
        <v>71</v>
      </c>
      <c r="P78">
        <v>4</v>
      </c>
    </row>
    <row r="79" spans="1:16" x14ac:dyDescent="0.3">
      <c r="A79">
        <v>76</v>
      </c>
      <c r="B79">
        <v>24</v>
      </c>
      <c r="C79">
        <v>23</v>
      </c>
      <c r="D79">
        <v>16131.906000000001</v>
      </c>
      <c r="E79">
        <v>32.543999999999997</v>
      </c>
      <c r="K79">
        <v>76</v>
      </c>
      <c r="L79">
        <v>4</v>
      </c>
      <c r="M79">
        <v>4</v>
      </c>
      <c r="N79">
        <v>0</v>
      </c>
      <c r="O79" t="s">
        <v>23</v>
      </c>
      <c r="P79">
        <v>0</v>
      </c>
    </row>
    <row r="80" spans="1:16" x14ac:dyDescent="0.3">
      <c r="K80">
        <v>77</v>
      </c>
      <c r="L80">
        <v>4</v>
      </c>
      <c r="M80">
        <v>5</v>
      </c>
      <c r="N80">
        <v>483.17387980000001</v>
      </c>
      <c r="O80" t="s">
        <v>72</v>
      </c>
      <c r="P80">
        <v>43.399000000000001</v>
      </c>
    </row>
    <row r="81" spans="11:16" x14ac:dyDescent="0.3">
      <c r="K81">
        <v>78</v>
      </c>
      <c r="L81">
        <v>4</v>
      </c>
      <c r="M81">
        <v>6</v>
      </c>
      <c r="N81">
        <v>478.12094730000001</v>
      </c>
      <c r="O81" t="s">
        <v>73</v>
      </c>
      <c r="P81">
        <v>48.329000000000001</v>
      </c>
    </row>
    <row r="82" spans="11:16" x14ac:dyDescent="0.3">
      <c r="K82">
        <v>79</v>
      </c>
      <c r="L82">
        <v>4</v>
      </c>
      <c r="M82">
        <v>7</v>
      </c>
      <c r="N82">
        <v>478.12094730000001</v>
      </c>
      <c r="O82" t="s">
        <v>641</v>
      </c>
      <c r="P82">
        <v>700.178</v>
      </c>
    </row>
    <row r="83" spans="11:16" x14ac:dyDescent="0.3">
      <c r="K83">
        <v>80</v>
      </c>
      <c r="L83">
        <v>4</v>
      </c>
      <c r="M83">
        <v>8</v>
      </c>
      <c r="N83">
        <v>836.71165780000001</v>
      </c>
      <c r="O83" t="s">
        <v>642</v>
      </c>
      <c r="P83">
        <v>693.14499999999998</v>
      </c>
    </row>
    <row r="84" spans="11:16" x14ac:dyDescent="0.3">
      <c r="K84">
        <v>81</v>
      </c>
      <c r="L84">
        <v>4</v>
      </c>
      <c r="M84">
        <v>9</v>
      </c>
      <c r="N84">
        <v>633.95938690000003</v>
      </c>
      <c r="O84" t="s">
        <v>74</v>
      </c>
      <c r="P84">
        <v>662.68399999999997</v>
      </c>
    </row>
    <row r="85" spans="11:16" x14ac:dyDescent="0.3">
      <c r="K85">
        <v>82</v>
      </c>
      <c r="L85">
        <v>4</v>
      </c>
      <c r="M85">
        <v>10</v>
      </c>
      <c r="N85">
        <v>1434.359359</v>
      </c>
      <c r="O85" t="s">
        <v>525</v>
      </c>
      <c r="P85">
        <v>682.68899999999996</v>
      </c>
    </row>
    <row r="86" spans="11:16" x14ac:dyDescent="0.3">
      <c r="K86">
        <v>83</v>
      </c>
      <c r="L86">
        <v>4</v>
      </c>
      <c r="M86">
        <v>11</v>
      </c>
      <c r="N86">
        <v>0.36056292400000001</v>
      </c>
      <c r="O86" t="s">
        <v>75</v>
      </c>
      <c r="P86">
        <v>566.03099999999995</v>
      </c>
    </row>
    <row r="87" spans="11:16" x14ac:dyDescent="0.3">
      <c r="K87">
        <v>84</v>
      </c>
      <c r="L87">
        <v>4</v>
      </c>
      <c r="M87">
        <v>12</v>
      </c>
      <c r="N87">
        <v>717.181421</v>
      </c>
      <c r="O87" t="s">
        <v>76</v>
      </c>
      <c r="P87">
        <v>100.099</v>
      </c>
    </row>
    <row r="88" spans="11:16" x14ac:dyDescent="0.3">
      <c r="K88">
        <v>85</v>
      </c>
      <c r="L88">
        <v>4</v>
      </c>
      <c r="M88">
        <v>13</v>
      </c>
      <c r="N88">
        <v>717.181421</v>
      </c>
      <c r="O88" t="s">
        <v>77</v>
      </c>
      <c r="P88">
        <v>108.373</v>
      </c>
    </row>
    <row r="89" spans="11:16" x14ac:dyDescent="0.3">
      <c r="K89">
        <v>86</v>
      </c>
      <c r="L89">
        <v>4</v>
      </c>
      <c r="M89">
        <v>14</v>
      </c>
      <c r="N89">
        <v>597.65118419999999</v>
      </c>
      <c r="O89" t="s">
        <v>78</v>
      </c>
      <c r="P89">
        <v>683.67499999999995</v>
      </c>
    </row>
    <row r="90" spans="11:16" x14ac:dyDescent="0.3">
      <c r="K90">
        <v>87</v>
      </c>
      <c r="L90">
        <v>4</v>
      </c>
      <c r="M90">
        <v>15</v>
      </c>
      <c r="N90">
        <v>597.65118340000004</v>
      </c>
      <c r="O90" t="s">
        <v>526</v>
      </c>
      <c r="P90">
        <v>692.57899999999995</v>
      </c>
    </row>
    <row r="91" spans="11:16" x14ac:dyDescent="0.3">
      <c r="K91">
        <v>88</v>
      </c>
      <c r="L91">
        <v>4</v>
      </c>
      <c r="M91">
        <v>16</v>
      </c>
      <c r="N91">
        <v>956.22837679999998</v>
      </c>
      <c r="O91" t="s">
        <v>527</v>
      </c>
      <c r="P91">
        <v>699.70799999999997</v>
      </c>
    </row>
    <row r="92" spans="11:16" x14ac:dyDescent="0.3">
      <c r="K92">
        <v>89</v>
      </c>
      <c r="L92">
        <v>4</v>
      </c>
      <c r="M92">
        <v>17</v>
      </c>
      <c r="N92">
        <v>597.51433169999996</v>
      </c>
      <c r="O92" t="s">
        <v>528</v>
      </c>
      <c r="P92">
        <v>698.04</v>
      </c>
    </row>
    <row r="93" spans="11:16" x14ac:dyDescent="0.3">
      <c r="K93">
        <v>90</v>
      </c>
      <c r="L93">
        <v>4</v>
      </c>
      <c r="M93">
        <v>18</v>
      </c>
      <c r="N93">
        <v>119.5302368</v>
      </c>
      <c r="O93" t="s">
        <v>643</v>
      </c>
      <c r="P93">
        <v>702.178</v>
      </c>
    </row>
    <row r="94" spans="11:16" x14ac:dyDescent="0.3">
      <c r="K94">
        <v>91</v>
      </c>
      <c r="L94">
        <v>4</v>
      </c>
      <c r="M94">
        <v>19</v>
      </c>
      <c r="N94">
        <v>238.1766585</v>
      </c>
      <c r="O94" t="s">
        <v>529</v>
      </c>
      <c r="P94">
        <v>695.952</v>
      </c>
    </row>
    <row r="95" spans="11:16" x14ac:dyDescent="0.3">
      <c r="K95">
        <v>92</v>
      </c>
      <c r="L95">
        <v>4</v>
      </c>
      <c r="M95">
        <v>20</v>
      </c>
      <c r="N95">
        <v>358.5907105</v>
      </c>
      <c r="O95" t="s">
        <v>530</v>
      </c>
      <c r="P95">
        <v>699.971</v>
      </c>
    </row>
    <row r="96" spans="11:16" x14ac:dyDescent="0.3">
      <c r="K96">
        <v>93</v>
      </c>
      <c r="L96">
        <v>4</v>
      </c>
      <c r="M96">
        <v>21</v>
      </c>
      <c r="N96">
        <v>239.06047369999999</v>
      </c>
      <c r="O96" t="s">
        <v>531</v>
      </c>
      <c r="P96">
        <v>697.58299999999997</v>
      </c>
    </row>
    <row r="97" spans="11:16" x14ac:dyDescent="0.3">
      <c r="K97">
        <v>94</v>
      </c>
      <c r="L97">
        <v>4</v>
      </c>
      <c r="M97">
        <v>22</v>
      </c>
      <c r="N97">
        <v>478.12090710000001</v>
      </c>
      <c r="O97" t="s">
        <v>532</v>
      </c>
      <c r="P97">
        <v>695.58299999999997</v>
      </c>
    </row>
    <row r="98" spans="11:16" x14ac:dyDescent="0.3">
      <c r="K98">
        <v>95</v>
      </c>
      <c r="L98">
        <v>4</v>
      </c>
      <c r="M98">
        <v>23</v>
      </c>
      <c r="N98">
        <v>597.65118419999999</v>
      </c>
      <c r="O98" t="s">
        <v>79</v>
      </c>
      <c r="P98">
        <v>687.69500000000005</v>
      </c>
    </row>
    <row r="99" spans="11:16" x14ac:dyDescent="0.3">
      <c r="K99">
        <v>96</v>
      </c>
      <c r="L99">
        <v>4</v>
      </c>
      <c r="M99">
        <v>24</v>
      </c>
      <c r="N99">
        <v>239.06047369999999</v>
      </c>
      <c r="O99" t="s">
        <v>80</v>
      </c>
      <c r="P99">
        <v>689.69500000000005</v>
      </c>
    </row>
    <row r="100" spans="11:16" x14ac:dyDescent="0.3">
      <c r="K100">
        <v>97</v>
      </c>
      <c r="L100">
        <v>5</v>
      </c>
      <c r="M100">
        <v>1</v>
      </c>
      <c r="N100">
        <v>172.86984129999999</v>
      </c>
      <c r="O100" t="s">
        <v>81</v>
      </c>
      <c r="P100">
        <v>10</v>
      </c>
    </row>
    <row r="101" spans="11:16" x14ac:dyDescent="0.3">
      <c r="K101">
        <v>98</v>
      </c>
      <c r="L101">
        <v>5</v>
      </c>
      <c r="M101">
        <v>2</v>
      </c>
      <c r="N101">
        <v>119.5302368</v>
      </c>
      <c r="O101" t="s">
        <v>82</v>
      </c>
      <c r="P101">
        <v>9.9290000000000003</v>
      </c>
    </row>
    <row r="102" spans="11:16" x14ac:dyDescent="0.3">
      <c r="K102">
        <v>99</v>
      </c>
      <c r="L102">
        <v>5</v>
      </c>
      <c r="M102">
        <v>3</v>
      </c>
      <c r="N102">
        <v>91.861949390000007</v>
      </c>
      <c r="O102" t="s">
        <v>83</v>
      </c>
      <c r="P102">
        <v>6</v>
      </c>
    </row>
    <row r="103" spans="11:16" x14ac:dyDescent="0.3">
      <c r="K103">
        <v>100</v>
      </c>
      <c r="L103">
        <v>5</v>
      </c>
      <c r="M103">
        <v>4</v>
      </c>
      <c r="N103">
        <v>483.17387980000001</v>
      </c>
      <c r="O103" t="s">
        <v>84</v>
      </c>
      <c r="P103">
        <v>2</v>
      </c>
    </row>
    <row r="104" spans="11:16" x14ac:dyDescent="0.3">
      <c r="K104">
        <v>101</v>
      </c>
      <c r="L104">
        <v>5</v>
      </c>
      <c r="M104">
        <v>5</v>
      </c>
      <c r="N104">
        <v>0</v>
      </c>
      <c r="O104" t="s">
        <v>23</v>
      </c>
      <c r="P104">
        <v>0</v>
      </c>
    </row>
    <row r="105" spans="11:16" x14ac:dyDescent="0.3">
      <c r="K105">
        <v>102</v>
      </c>
      <c r="L105">
        <v>5</v>
      </c>
      <c r="M105">
        <v>6</v>
      </c>
      <c r="N105">
        <v>239.06047369999999</v>
      </c>
      <c r="O105" t="s">
        <v>85</v>
      </c>
      <c r="P105">
        <v>4.9290000000000003</v>
      </c>
    </row>
    <row r="106" spans="11:16" x14ac:dyDescent="0.3">
      <c r="K106">
        <v>103</v>
      </c>
      <c r="L106">
        <v>5</v>
      </c>
      <c r="M106">
        <v>7</v>
      </c>
      <c r="N106">
        <v>239.06047369999999</v>
      </c>
      <c r="O106" t="s">
        <v>644</v>
      </c>
      <c r="P106">
        <v>656.77800000000002</v>
      </c>
    </row>
    <row r="107" spans="11:16" x14ac:dyDescent="0.3">
      <c r="K107">
        <v>104</v>
      </c>
      <c r="L107">
        <v>5</v>
      </c>
      <c r="M107">
        <v>8</v>
      </c>
      <c r="N107">
        <v>597.65118419999999</v>
      </c>
      <c r="O107" t="s">
        <v>645</v>
      </c>
      <c r="P107">
        <v>649.74599999999998</v>
      </c>
    </row>
    <row r="108" spans="11:16" x14ac:dyDescent="0.3">
      <c r="K108">
        <v>105</v>
      </c>
      <c r="L108">
        <v>5</v>
      </c>
      <c r="M108">
        <v>9</v>
      </c>
      <c r="N108">
        <v>744.93740130000003</v>
      </c>
      <c r="O108" t="s">
        <v>86</v>
      </c>
      <c r="P108">
        <v>619.28499999999997</v>
      </c>
    </row>
    <row r="109" spans="11:16" x14ac:dyDescent="0.3">
      <c r="K109">
        <v>106</v>
      </c>
      <c r="L109">
        <v>5</v>
      </c>
      <c r="M109">
        <v>10</v>
      </c>
      <c r="N109">
        <v>1195.3023679999999</v>
      </c>
      <c r="O109" t="s">
        <v>87</v>
      </c>
      <c r="P109">
        <v>639.29</v>
      </c>
    </row>
    <row r="110" spans="11:16" x14ac:dyDescent="0.3">
      <c r="K110">
        <v>107</v>
      </c>
      <c r="L110">
        <v>5</v>
      </c>
      <c r="M110">
        <v>11</v>
      </c>
      <c r="N110">
        <v>0.114213721</v>
      </c>
      <c r="O110" t="s">
        <v>88</v>
      </c>
      <c r="P110">
        <v>568.03099999999995</v>
      </c>
    </row>
    <row r="111" spans="11:16" x14ac:dyDescent="0.3">
      <c r="K111">
        <v>108</v>
      </c>
      <c r="L111">
        <v>5</v>
      </c>
      <c r="M111">
        <v>12</v>
      </c>
      <c r="N111">
        <v>239.06047369999999</v>
      </c>
      <c r="O111" t="s">
        <v>89</v>
      </c>
      <c r="P111">
        <v>102.099</v>
      </c>
    </row>
    <row r="112" spans="11:16" x14ac:dyDescent="0.3">
      <c r="K112">
        <v>109</v>
      </c>
      <c r="L112">
        <v>5</v>
      </c>
      <c r="M112">
        <v>13</v>
      </c>
      <c r="N112">
        <v>239.06047369999999</v>
      </c>
      <c r="O112" t="s">
        <v>90</v>
      </c>
      <c r="P112">
        <v>110.373</v>
      </c>
    </row>
    <row r="113" spans="11:16" x14ac:dyDescent="0.3">
      <c r="K113">
        <v>110</v>
      </c>
      <c r="L113">
        <v>5</v>
      </c>
      <c r="M113">
        <v>14</v>
      </c>
      <c r="N113">
        <v>119.5302368</v>
      </c>
      <c r="O113" t="s">
        <v>535</v>
      </c>
      <c r="P113">
        <v>654.17999999999995</v>
      </c>
    </row>
    <row r="114" spans="11:16" x14ac:dyDescent="0.3">
      <c r="K114">
        <v>111</v>
      </c>
      <c r="L114">
        <v>5</v>
      </c>
      <c r="M114">
        <v>15</v>
      </c>
      <c r="N114">
        <v>239.06047369999999</v>
      </c>
      <c r="O114" t="s">
        <v>91</v>
      </c>
      <c r="P114">
        <v>649.17999999999995</v>
      </c>
    </row>
    <row r="115" spans="11:16" x14ac:dyDescent="0.3">
      <c r="K115">
        <v>112</v>
      </c>
      <c r="L115">
        <v>5</v>
      </c>
      <c r="M115">
        <v>16</v>
      </c>
      <c r="N115">
        <v>597.65118419999999</v>
      </c>
      <c r="O115" t="s">
        <v>92</v>
      </c>
      <c r="P115">
        <v>656.30899999999997</v>
      </c>
    </row>
    <row r="116" spans="11:16" x14ac:dyDescent="0.3">
      <c r="K116">
        <v>113</v>
      </c>
      <c r="L116">
        <v>5</v>
      </c>
      <c r="M116">
        <v>17</v>
      </c>
      <c r="N116">
        <v>239.06047369999999</v>
      </c>
      <c r="O116" t="s">
        <v>93</v>
      </c>
      <c r="P116">
        <v>654.64</v>
      </c>
    </row>
    <row r="117" spans="11:16" x14ac:dyDescent="0.3">
      <c r="K117">
        <v>114</v>
      </c>
      <c r="L117">
        <v>5</v>
      </c>
      <c r="M117">
        <v>18</v>
      </c>
      <c r="N117">
        <v>0</v>
      </c>
      <c r="O117" t="s">
        <v>646</v>
      </c>
      <c r="P117">
        <v>658.77800000000002</v>
      </c>
    </row>
    <row r="118" spans="11:16" x14ac:dyDescent="0.3">
      <c r="K118">
        <v>115</v>
      </c>
      <c r="L118">
        <v>5</v>
      </c>
      <c r="M118">
        <v>19</v>
      </c>
      <c r="N118">
        <v>119.5302368</v>
      </c>
      <c r="O118" t="s">
        <v>94</v>
      </c>
      <c r="P118">
        <v>652.553</v>
      </c>
    </row>
    <row r="119" spans="11:16" x14ac:dyDescent="0.3">
      <c r="K119">
        <v>116</v>
      </c>
      <c r="L119">
        <v>5</v>
      </c>
      <c r="M119">
        <v>20</v>
      </c>
      <c r="N119">
        <v>119.5302368</v>
      </c>
      <c r="O119" t="s">
        <v>95</v>
      </c>
      <c r="P119">
        <v>656.572</v>
      </c>
    </row>
    <row r="120" spans="11:16" x14ac:dyDescent="0.3">
      <c r="K120">
        <v>117</v>
      </c>
      <c r="L120">
        <v>5</v>
      </c>
      <c r="M120">
        <v>21</v>
      </c>
      <c r="N120">
        <v>119.5302368</v>
      </c>
      <c r="O120" t="s">
        <v>96</v>
      </c>
      <c r="P120">
        <v>654.18399999999997</v>
      </c>
    </row>
    <row r="121" spans="11:16" x14ac:dyDescent="0.3">
      <c r="K121">
        <v>118</v>
      </c>
      <c r="L121">
        <v>5</v>
      </c>
      <c r="M121">
        <v>22</v>
      </c>
      <c r="N121">
        <v>239.06047369999999</v>
      </c>
      <c r="O121" t="s">
        <v>97</v>
      </c>
      <c r="P121">
        <v>652.18399999999997</v>
      </c>
    </row>
    <row r="122" spans="11:16" x14ac:dyDescent="0.3">
      <c r="K122">
        <v>119</v>
      </c>
      <c r="L122">
        <v>5</v>
      </c>
      <c r="M122">
        <v>23</v>
      </c>
      <c r="N122">
        <v>119.5302368</v>
      </c>
      <c r="O122" t="s">
        <v>536</v>
      </c>
      <c r="P122">
        <v>656.18399999999997</v>
      </c>
    </row>
    <row r="123" spans="11:16" x14ac:dyDescent="0.3">
      <c r="K123">
        <v>120</v>
      </c>
      <c r="L123">
        <v>5</v>
      </c>
      <c r="M123">
        <v>24</v>
      </c>
      <c r="N123">
        <v>0</v>
      </c>
      <c r="O123" t="s">
        <v>537</v>
      </c>
      <c r="P123">
        <v>657.18399999999997</v>
      </c>
    </row>
    <row r="124" spans="11:16" x14ac:dyDescent="0.3">
      <c r="K124">
        <v>121</v>
      </c>
      <c r="L124">
        <v>6</v>
      </c>
      <c r="M124">
        <v>1</v>
      </c>
      <c r="N124">
        <v>358.5907105</v>
      </c>
      <c r="O124" t="s">
        <v>98</v>
      </c>
      <c r="P124">
        <v>11</v>
      </c>
    </row>
    <row r="125" spans="11:16" x14ac:dyDescent="0.3">
      <c r="K125">
        <v>122</v>
      </c>
      <c r="L125">
        <v>6</v>
      </c>
      <c r="M125">
        <v>2</v>
      </c>
      <c r="N125">
        <v>478.12094730000001</v>
      </c>
      <c r="O125" t="s">
        <v>99</v>
      </c>
      <c r="P125">
        <v>5</v>
      </c>
    </row>
    <row r="126" spans="11:16" x14ac:dyDescent="0.3">
      <c r="K126">
        <v>123</v>
      </c>
      <c r="L126">
        <v>6</v>
      </c>
      <c r="M126">
        <v>3</v>
      </c>
      <c r="N126">
        <v>358.5907105</v>
      </c>
      <c r="O126" t="s">
        <v>100</v>
      </c>
      <c r="P126">
        <v>10.028</v>
      </c>
    </row>
    <row r="127" spans="11:16" x14ac:dyDescent="0.3">
      <c r="K127">
        <v>124</v>
      </c>
      <c r="L127">
        <v>6</v>
      </c>
      <c r="M127">
        <v>4</v>
      </c>
      <c r="N127">
        <v>478.12094730000001</v>
      </c>
      <c r="O127" t="s">
        <v>101</v>
      </c>
      <c r="P127">
        <v>6.0279999999999996</v>
      </c>
    </row>
    <row r="128" spans="11:16" x14ac:dyDescent="0.3">
      <c r="K128">
        <v>125</v>
      </c>
      <c r="L128">
        <v>6</v>
      </c>
      <c r="M128">
        <v>5</v>
      </c>
      <c r="N128">
        <v>239.06047369999999</v>
      </c>
      <c r="O128" t="s">
        <v>102</v>
      </c>
      <c r="P128">
        <v>4.0279999999999996</v>
      </c>
    </row>
    <row r="129" spans="11:16" x14ac:dyDescent="0.3">
      <c r="K129">
        <v>126</v>
      </c>
      <c r="L129">
        <v>6</v>
      </c>
      <c r="M129">
        <v>6</v>
      </c>
      <c r="N129">
        <v>0</v>
      </c>
      <c r="O129" t="s">
        <v>23</v>
      </c>
      <c r="P129">
        <v>0</v>
      </c>
    </row>
    <row r="130" spans="11:16" x14ac:dyDescent="0.3">
      <c r="K130">
        <v>127</v>
      </c>
      <c r="L130">
        <v>6</v>
      </c>
      <c r="M130">
        <v>7</v>
      </c>
      <c r="N130">
        <v>478.12094730000001</v>
      </c>
      <c r="O130" t="s">
        <v>103</v>
      </c>
      <c r="P130">
        <v>651.84900000000005</v>
      </c>
    </row>
    <row r="131" spans="11:16" x14ac:dyDescent="0.3">
      <c r="K131">
        <v>128</v>
      </c>
      <c r="L131">
        <v>6</v>
      </c>
      <c r="M131">
        <v>8</v>
      </c>
      <c r="N131">
        <v>956.24189469999999</v>
      </c>
      <c r="O131" t="s">
        <v>104</v>
      </c>
      <c r="P131">
        <v>644.81600000000003</v>
      </c>
    </row>
    <row r="132" spans="11:16" x14ac:dyDescent="0.3">
      <c r="K132">
        <v>129</v>
      </c>
      <c r="L132">
        <v>6</v>
      </c>
      <c r="M132">
        <v>9</v>
      </c>
      <c r="N132">
        <v>478.12094730000001</v>
      </c>
      <c r="O132" t="s">
        <v>105</v>
      </c>
      <c r="P132">
        <v>623.31299999999999</v>
      </c>
    </row>
    <row r="133" spans="11:16" x14ac:dyDescent="0.3">
      <c r="K133">
        <v>130</v>
      </c>
      <c r="L133">
        <v>6</v>
      </c>
      <c r="M133">
        <v>10</v>
      </c>
      <c r="N133">
        <v>956.24189469999999</v>
      </c>
      <c r="O133" t="s">
        <v>106</v>
      </c>
      <c r="P133">
        <v>643.31799999999998</v>
      </c>
    </row>
    <row r="134" spans="11:16" x14ac:dyDescent="0.3">
      <c r="K134">
        <v>131</v>
      </c>
      <c r="L134">
        <v>6</v>
      </c>
      <c r="M134">
        <v>11</v>
      </c>
      <c r="N134">
        <v>478.12094730000001</v>
      </c>
      <c r="O134" t="s">
        <v>107</v>
      </c>
      <c r="P134">
        <v>572.05899999999997</v>
      </c>
    </row>
    <row r="135" spans="11:16" x14ac:dyDescent="0.3">
      <c r="K135">
        <v>132</v>
      </c>
      <c r="L135">
        <v>6</v>
      </c>
      <c r="M135">
        <v>12</v>
      </c>
      <c r="N135">
        <v>239.06047369999999</v>
      </c>
      <c r="O135" t="s">
        <v>108</v>
      </c>
      <c r="P135">
        <v>106.126</v>
      </c>
    </row>
    <row r="136" spans="11:16" x14ac:dyDescent="0.3">
      <c r="K136">
        <v>133</v>
      </c>
      <c r="L136">
        <v>6</v>
      </c>
      <c r="M136">
        <v>13</v>
      </c>
      <c r="N136">
        <v>239.06047369999999</v>
      </c>
      <c r="O136" t="s">
        <v>109</v>
      </c>
      <c r="P136">
        <v>114.401</v>
      </c>
    </row>
    <row r="137" spans="11:16" x14ac:dyDescent="0.3">
      <c r="K137">
        <v>134</v>
      </c>
      <c r="L137">
        <v>6</v>
      </c>
      <c r="M137">
        <v>14</v>
      </c>
      <c r="N137">
        <v>119.5302368</v>
      </c>
      <c r="O137" t="s">
        <v>538</v>
      </c>
      <c r="P137">
        <v>658.20799999999997</v>
      </c>
    </row>
    <row r="138" spans="11:16" x14ac:dyDescent="0.3">
      <c r="K138">
        <v>135</v>
      </c>
      <c r="L138">
        <v>6</v>
      </c>
      <c r="M138">
        <v>15</v>
      </c>
      <c r="N138">
        <v>239.06047369999999</v>
      </c>
      <c r="O138" t="s">
        <v>110</v>
      </c>
      <c r="P138">
        <v>653.20799999999997</v>
      </c>
    </row>
    <row r="139" spans="11:16" x14ac:dyDescent="0.3">
      <c r="K139">
        <v>136</v>
      </c>
      <c r="L139">
        <v>6</v>
      </c>
      <c r="M139">
        <v>16</v>
      </c>
      <c r="N139">
        <v>1075.7721320000001</v>
      </c>
      <c r="O139" t="s">
        <v>111</v>
      </c>
      <c r="P139">
        <v>653.45600000000002</v>
      </c>
    </row>
    <row r="140" spans="11:16" x14ac:dyDescent="0.3">
      <c r="K140">
        <v>137</v>
      </c>
      <c r="L140">
        <v>6</v>
      </c>
      <c r="M140">
        <v>17</v>
      </c>
      <c r="N140">
        <v>597.65118419999999</v>
      </c>
      <c r="O140" t="s">
        <v>112</v>
      </c>
      <c r="P140">
        <v>655.47199999999998</v>
      </c>
    </row>
    <row r="141" spans="11:16" x14ac:dyDescent="0.3">
      <c r="K141">
        <v>138</v>
      </c>
      <c r="L141">
        <v>6</v>
      </c>
      <c r="M141">
        <v>18</v>
      </c>
      <c r="N141">
        <v>119.5302368</v>
      </c>
      <c r="O141" t="s">
        <v>113</v>
      </c>
      <c r="P141">
        <v>653.84900000000005</v>
      </c>
    </row>
    <row r="142" spans="11:16" x14ac:dyDescent="0.3">
      <c r="K142">
        <v>139</v>
      </c>
      <c r="L142">
        <v>6</v>
      </c>
      <c r="M142">
        <v>19</v>
      </c>
      <c r="N142">
        <v>239.06047369999999</v>
      </c>
      <c r="O142" t="s">
        <v>560</v>
      </c>
      <c r="P142">
        <v>656.58100000000002</v>
      </c>
    </row>
    <row r="143" spans="11:16" x14ac:dyDescent="0.3">
      <c r="K143">
        <v>140</v>
      </c>
      <c r="L143">
        <v>6</v>
      </c>
      <c r="M143">
        <v>20</v>
      </c>
      <c r="N143">
        <v>358.5907105</v>
      </c>
      <c r="O143" t="s">
        <v>114</v>
      </c>
      <c r="P143">
        <v>657.84900000000005</v>
      </c>
    </row>
    <row r="144" spans="11:16" x14ac:dyDescent="0.3">
      <c r="K144">
        <v>141</v>
      </c>
      <c r="L144">
        <v>6</v>
      </c>
      <c r="M144">
        <v>21</v>
      </c>
      <c r="N144">
        <v>119.5302368</v>
      </c>
      <c r="O144" t="s">
        <v>115</v>
      </c>
      <c r="P144">
        <v>658.21100000000001</v>
      </c>
    </row>
    <row r="145" spans="11:16" x14ac:dyDescent="0.3">
      <c r="K145">
        <v>142</v>
      </c>
      <c r="L145">
        <v>6</v>
      </c>
      <c r="M145">
        <v>22</v>
      </c>
      <c r="N145">
        <v>239.06047369999999</v>
      </c>
      <c r="O145" t="s">
        <v>116</v>
      </c>
      <c r="P145">
        <v>656.21100000000001</v>
      </c>
    </row>
    <row r="146" spans="11:16" x14ac:dyDescent="0.3">
      <c r="K146">
        <v>143</v>
      </c>
      <c r="L146">
        <v>6</v>
      </c>
      <c r="M146">
        <v>23</v>
      </c>
      <c r="N146">
        <v>119.5302368</v>
      </c>
      <c r="O146" t="s">
        <v>539</v>
      </c>
      <c r="P146">
        <v>660.21100000000001</v>
      </c>
    </row>
    <row r="147" spans="11:16" x14ac:dyDescent="0.3">
      <c r="K147">
        <v>144</v>
      </c>
      <c r="L147">
        <v>6</v>
      </c>
      <c r="M147">
        <v>24</v>
      </c>
      <c r="N147">
        <v>119.5302368</v>
      </c>
      <c r="O147" t="s">
        <v>540</v>
      </c>
      <c r="P147">
        <v>661.21100000000001</v>
      </c>
    </row>
    <row r="148" spans="11:16" x14ac:dyDescent="0.3">
      <c r="K148">
        <v>145</v>
      </c>
      <c r="L148">
        <v>7</v>
      </c>
      <c r="M148">
        <v>1</v>
      </c>
      <c r="N148">
        <v>597.65118419999999</v>
      </c>
      <c r="O148" t="s">
        <v>117</v>
      </c>
      <c r="P148">
        <v>16</v>
      </c>
    </row>
    <row r="149" spans="11:16" x14ac:dyDescent="0.3">
      <c r="K149">
        <v>146</v>
      </c>
      <c r="L149">
        <v>7</v>
      </c>
      <c r="M149">
        <v>2</v>
      </c>
      <c r="N149">
        <v>239.06047369999999</v>
      </c>
      <c r="O149" t="s">
        <v>118</v>
      </c>
      <c r="P149">
        <v>10</v>
      </c>
    </row>
    <row r="150" spans="11:16" x14ac:dyDescent="0.3">
      <c r="K150">
        <v>147</v>
      </c>
      <c r="L150">
        <v>7</v>
      </c>
      <c r="M150">
        <v>3</v>
      </c>
      <c r="N150">
        <v>119.5302368</v>
      </c>
      <c r="O150" t="s">
        <v>119</v>
      </c>
      <c r="P150">
        <v>15.028</v>
      </c>
    </row>
    <row r="151" spans="11:16" x14ac:dyDescent="0.3">
      <c r="K151">
        <v>148</v>
      </c>
      <c r="L151">
        <v>7</v>
      </c>
      <c r="M151">
        <v>4</v>
      </c>
      <c r="N151">
        <v>478.12094730000001</v>
      </c>
      <c r="O151" t="s">
        <v>120</v>
      </c>
      <c r="P151">
        <v>11.028</v>
      </c>
    </row>
    <row r="152" spans="11:16" x14ac:dyDescent="0.3">
      <c r="K152">
        <v>149</v>
      </c>
      <c r="L152">
        <v>7</v>
      </c>
      <c r="M152">
        <v>5</v>
      </c>
      <c r="N152">
        <v>239.06047369999999</v>
      </c>
      <c r="O152" t="s">
        <v>121</v>
      </c>
      <c r="P152">
        <v>9.0280000000000005</v>
      </c>
    </row>
    <row r="153" spans="11:16" x14ac:dyDescent="0.3">
      <c r="K153">
        <v>150</v>
      </c>
      <c r="L153">
        <v>7</v>
      </c>
      <c r="M153">
        <v>6</v>
      </c>
      <c r="N153">
        <v>478.12094730000001</v>
      </c>
      <c r="O153" t="s">
        <v>122</v>
      </c>
      <c r="P153">
        <v>5</v>
      </c>
    </row>
    <row r="154" spans="11:16" x14ac:dyDescent="0.3">
      <c r="K154">
        <v>151</v>
      </c>
      <c r="L154">
        <v>7</v>
      </c>
      <c r="M154">
        <v>7</v>
      </c>
      <c r="N154">
        <v>0</v>
      </c>
      <c r="O154" t="s">
        <v>23</v>
      </c>
      <c r="P154">
        <v>0</v>
      </c>
    </row>
    <row r="155" spans="11:16" x14ac:dyDescent="0.3">
      <c r="K155">
        <v>152</v>
      </c>
      <c r="L155">
        <v>7</v>
      </c>
      <c r="M155">
        <v>8</v>
      </c>
      <c r="N155">
        <v>955.03583490000005</v>
      </c>
      <c r="O155" t="s">
        <v>123</v>
      </c>
      <c r="P155">
        <v>3</v>
      </c>
    </row>
    <row r="156" spans="11:16" x14ac:dyDescent="0.3">
      <c r="K156">
        <v>153</v>
      </c>
      <c r="L156">
        <v>7</v>
      </c>
      <c r="M156">
        <v>9</v>
      </c>
      <c r="N156">
        <v>709.973164</v>
      </c>
      <c r="O156" t="s">
        <v>124</v>
      </c>
      <c r="P156">
        <v>12</v>
      </c>
    </row>
    <row r="157" spans="11:16" x14ac:dyDescent="0.3">
      <c r="K157">
        <v>154</v>
      </c>
      <c r="L157">
        <v>7</v>
      </c>
      <c r="M157">
        <v>10</v>
      </c>
      <c r="N157">
        <v>2271.0745000000002</v>
      </c>
      <c r="O157" t="s">
        <v>125</v>
      </c>
      <c r="P157">
        <v>9</v>
      </c>
    </row>
    <row r="158" spans="11:16" x14ac:dyDescent="0.3">
      <c r="K158">
        <v>155</v>
      </c>
      <c r="L158">
        <v>7</v>
      </c>
      <c r="M158">
        <v>11</v>
      </c>
      <c r="N158">
        <v>597.65103199999999</v>
      </c>
      <c r="O158" t="s">
        <v>126</v>
      </c>
      <c r="P158">
        <v>14</v>
      </c>
    </row>
    <row r="159" spans="11:16" x14ac:dyDescent="0.3">
      <c r="K159">
        <v>156</v>
      </c>
      <c r="L159">
        <v>7</v>
      </c>
      <c r="M159">
        <v>12</v>
      </c>
      <c r="N159">
        <v>836.71165780000001</v>
      </c>
      <c r="O159" t="s">
        <v>127</v>
      </c>
      <c r="P159">
        <v>20</v>
      </c>
    </row>
    <row r="160" spans="11:16" x14ac:dyDescent="0.3">
      <c r="K160">
        <v>157</v>
      </c>
      <c r="L160">
        <v>7</v>
      </c>
      <c r="M160">
        <v>13</v>
      </c>
      <c r="N160">
        <v>478.12094730000001</v>
      </c>
      <c r="O160" t="s">
        <v>128</v>
      </c>
      <c r="P160">
        <v>19</v>
      </c>
    </row>
    <row r="161" spans="11:16" x14ac:dyDescent="0.3">
      <c r="K161">
        <v>158</v>
      </c>
      <c r="L161">
        <v>7</v>
      </c>
      <c r="M161">
        <v>14</v>
      </c>
      <c r="N161">
        <v>239.06047369999999</v>
      </c>
      <c r="O161" t="s">
        <v>129</v>
      </c>
      <c r="P161">
        <v>17.015999999999998</v>
      </c>
    </row>
    <row r="162" spans="11:16" x14ac:dyDescent="0.3">
      <c r="K162">
        <v>159</v>
      </c>
      <c r="L162">
        <v>7</v>
      </c>
      <c r="M162">
        <v>15</v>
      </c>
      <c r="N162">
        <v>597.65118419999999</v>
      </c>
      <c r="O162" t="s">
        <v>130</v>
      </c>
      <c r="P162">
        <v>12.016</v>
      </c>
    </row>
    <row r="163" spans="11:16" x14ac:dyDescent="0.3">
      <c r="K163">
        <v>160</v>
      </c>
      <c r="L163">
        <v>7</v>
      </c>
      <c r="M163">
        <v>16</v>
      </c>
      <c r="N163">
        <v>1673.4233160000001</v>
      </c>
      <c r="O163" t="s">
        <v>131</v>
      </c>
      <c r="P163">
        <v>5</v>
      </c>
    </row>
    <row r="164" spans="11:16" x14ac:dyDescent="0.3">
      <c r="K164">
        <v>161</v>
      </c>
      <c r="L164">
        <v>7</v>
      </c>
      <c r="M164">
        <v>17</v>
      </c>
      <c r="N164">
        <v>1195.3023679999999</v>
      </c>
      <c r="O164" t="s">
        <v>132</v>
      </c>
      <c r="P164">
        <v>7.016</v>
      </c>
    </row>
    <row r="165" spans="11:16" x14ac:dyDescent="0.3">
      <c r="K165">
        <v>162</v>
      </c>
      <c r="L165">
        <v>7</v>
      </c>
      <c r="M165">
        <v>18</v>
      </c>
      <c r="N165">
        <v>239.06047369999999</v>
      </c>
      <c r="O165" t="s">
        <v>133</v>
      </c>
      <c r="P165">
        <v>2</v>
      </c>
    </row>
    <row r="166" spans="11:16" x14ac:dyDescent="0.3">
      <c r="K166">
        <v>163</v>
      </c>
      <c r="L166">
        <v>7</v>
      </c>
      <c r="M166">
        <v>19</v>
      </c>
      <c r="N166">
        <v>478.12094730000001</v>
      </c>
      <c r="O166" t="s">
        <v>134</v>
      </c>
      <c r="P166">
        <v>9.016</v>
      </c>
    </row>
    <row r="167" spans="11:16" x14ac:dyDescent="0.3">
      <c r="K167">
        <v>164</v>
      </c>
      <c r="L167">
        <v>7</v>
      </c>
      <c r="M167">
        <v>20</v>
      </c>
      <c r="N167">
        <v>597.65118419999999</v>
      </c>
      <c r="O167" t="s">
        <v>135</v>
      </c>
      <c r="P167">
        <v>6</v>
      </c>
    </row>
    <row r="168" spans="11:16" x14ac:dyDescent="0.3">
      <c r="K168">
        <v>165</v>
      </c>
      <c r="L168">
        <v>7</v>
      </c>
      <c r="M168">
        <v>21</v>
      </c>
      <c r="N168">
        <v>239.06047369999999</v>
      </c>
      <c r="O168" t="s">
        <v>136</v>
      </c>
      <c r="P168">
        <v>12</v>
      </c>
    </row>
    <row r="169" spans="11:16" x14ac:dyDescent="0.3">
      <c r="K169">
        <v>166</v>
      </c>
      <c r="L169">
        <v>7</v>
      </c>
      <c r="M169">
        <v>22</v>
      </c>
      <c r="N169">
        <v>597.65118419999999</v>
      </c>
      <c r="O169" t="s">
        <v>137</v>
      </c>
      <c r="P169">
        <v>11</v>
      </c>
    </row>
    <row r="170" spans="11:16" x14ac:dyDescent="0.3">
      <c r="K170">
        <v>167</v>
      </c>
      <c r="L170">
        <v>7</v>
      </c>
      <c r="M170">
        <v>23</v>
      </c>
      <c r="N170">
        <v>239.06047369999999</v>
      </c>
      <c r="O170" t="s">
        <v>138</v>
      </c>
      <c r="P170">
        <v>15</v>
      </c>
    </row>
    <row r="171" spans="11:16" x14ac:dyDescent="0.3">
      <c r="K171">
        <v>168</v>
      </c>
      <c r="L171">
        <v>7</v>
      </c>
      <c r="M171">
        <v>24</v>
      </c>
      <c r="N171">
        <v>119.5302368</v>
      </c>
      <c r="O171" t="s">
        <v>139</v>
      </c>
      <c r="P171">
        <v>15</v>
      </c>
    </row>
    <row r="172" spans="11:16" x14ac:dyDescent="0.3">
      <c r="K172">
        <v>169</v>
      </c>
      <c r="L172">
        <v>8</v>
      </c>
      <c r="M172">
        <v>1</v>
      </c>
      <c r="N172">
        <v>956.24189469999999</v>
      </c>
      <c r="O172" t="s">
        <v>140</v>
      </c>
      <c r="P172">
        <v>13</v>
      </c>
    </row>
    <row r="173" spans="11:16" x14ac:dyDescent="0.3">
      <c r="K173">
        <v>170</v>
      </c>
      <c r="L173">
        <v>8</v>
      </c>
      <c r="M173">
        <v>2</v>
      </c>
      <c r="N173">
        <v>478.12094730000001</v>
      </c>
      <c r="O173" t="s">
        <v>141</v>
      </c>
      <c r="P173">
        <v>7</v>
      </c>
    </row>
    <row r="174" spans="11:16" x14ac:dyDescent="0.3">
      <c r="K174">
        <v>171</v>
      </c>
      <c r="L174">
        <v>8</v>
      </c>
      <c r="M174">
        <v>3</v>
      </c>
      <c r="N174">
        <v>239.06047369999999</v>
      </c>
      <c r="O174" t="s">
        <v>142</v>
      </c>
      <c r="P174">
        <v>12.028</v>
      </c>
    </row>
    <row r="175" spans="11:16" x14ac:dyDescent="0.3">
      <c r="K175">
        <v>172</v>
      </c>
      <c r="L175">
        <v>8</v>
      </c>
      <c r="M175">
        <v>4</v>
      </c>
      <c r="N175">
        <v>836.71165780000001</v>
      </c>
      <c r="O175" t="s">
        <v>143</v>
      </c>
      <c r="P175">
        <v>8.0280000000000005</v>
      </c>
    </row>
    <row r="176" spans="11:16" x14ac:dyDescent="0.3">
      <c r="K176">
        <v>173</v>
      </c>
      <c r="L176">
        <v>8</v>
      </c>
      <c r="M176">
        <v>5</v>
      </c>
      <c r="N176">
        <v>597.65118419999999</v>
      </c>
      <c r="O176" t="s">
        <v>144</v>
      </c>
      <c r="P176">
        <v>6.0279999999999996</v>
      </c>
    </row>
    <row r="177" spans="11:16" x14ac:dyDescent="0.3">
      <c r="K177">
        <v>174</v>
      </c>
      <c r="L177">
        <v>8</v>
      </c>
      <c r="M177">
        <v>6</v>
      </c>
      <c r="N177">
        <v>956.24189469999999</v>
      </c>
      <c r="O177" t="s">
        <v>145</v>
      </c>
      <c r="P177">
        <v>2</v>
      </c>
    </row>
    <row r="178" spans="11:16" x14ac:dyDescent="0.3">
      <c r="K178">
        <v>175</v>
      </c>
      <c r="L178">
        <v>8</v>
      </c>
      <c r="M178">
        <v>7</v>
      </c>
      <c r="N178">
        <v>955.03583490000005</v>
      </c>
      <c r="O178" t="s">
        <v>146</v>
      </c>
      <c r="P178">
        <v>7.0330000000000004</v>
      </c>
    </row>
    <row r="179" spans="11:16" x14ac:dyDescent="0.3">
      <c r="K179">
        <v>176</v>
      </c>
      <c r="L179">
        <v>8</v>
      </c>
      <c r="M179">
        <v>8</v>
      </c>
      <c r="N179">
        <v>0</v>
      </c>
      <c r="O179" t="s">
        <v>23</v>
      </c>
      <c r="P179">
        <v>0</v>
      </c>
    </row>
    <row r="180" spans="11:16" x14ac:dyDescent="0.3">
      <c r="K180">
        <v>177</v>
      </c>
      <c r="L180">
        <v>8</v>
      </c>
      <c r="M180">
        <v>9</v>
      </c>
      <c r="N180">
        <v>691.47936500000003</v>
      </c>
      <c r="O180" t="s">
        <v>147</v>
      </c>
      <c r="P180">
        <v>10</v>
      </c>
    </row>
    <row r="181" spans="11:16" x14ac:dyDescent="0.3">
      <c r="K181">
        <v>178</v>
      </c>
      <c r="L181">
        <v>8</v>
      </c>
      <c r="M181">
        <v>10</v>
      </c>
      <c r="N181">
        <v>1912.4837889999999</v>
      </c>
      <c r="O181" t="s">
        <v>148</v>
      </c>
      <c r="P181">
        <v>12.64</v>
      </c>
    </row>
    <row r="182" spans="11:16" x14ac:dyDescent="0.3">
      <c r="K182">
        <v>179</v>
      </c>
      <c r="L182">
        <v>8</v>
      </c>
      <c r="M182">
        <v>11</v>
      </c>
      <c r="N182">
        <v>956.24189469999999</v>
      </c>
      <c r="O182" t="s">
        <v>149</v>
      </c>
      <c r="P182">
        <v>17.64</v>
      </c>
    </row>
    <row r="183" spans="11:16" x14ac:dyDescent="0.3">
      <c r="K183">
        <v>180</v>
      </c>
      <c r="L183">
        <v>8</v>
      </c>
      <c r="M183">
        <v>12</v>
      </c>
      <c r="N183">
        <v>717.181421</v>
      </c>
      <c r="O183" t="s">
        <v>150</v>
      </c>
      <c r="P183">
        <v>23.64</v>
      </c>
    </row>
    <row r="184" spans="11:16" x14ac:dyDescent="0.3">
      <c r="K184">
        <v>181</v>
      </c>
      <c r="L184">
        <v>8</v>
      </c>
      <c r="M184">
        <v>13</v>
      </c>
      <c r="N184">
        <v>717.181421</v>
      </c>
      <c r="O184" t="s">
        <v>151</v>
      </c>
      <c r="P184">
        <v>26.033000000000001</v>
      </c>
    </row>
    <row r="185" spans="11:16" x14ac:dyDescent="0.3">
      <c r="K185">
        <v>182</v>
      </c>
      <c r="L185">
        <v>8</v>
      </c>
      <c r="M185">
        <v>14</v>
      </c>
      <c r="N185">
        <v>478.12094730000001</v>
      </c>
      <c r="O185" t="s">
        <v>152</v>
      </c>
      <c r="P185">
        <v>20.655999999999999</v>
      </c>
    </row>
    <row r="186" spans="11:16" x14ac:dyDescent="0.3">
      <c r="K186">
        <v>183</v>
      </c>
      <c r="L186">
        <v>8</v>
      </c>
      <c r="M186">
        <v>15</v>
      </c>
      <c r="N186">
        <v>717.181421</v>
      </c>
      <c r="O186" t="s">
        <v>153</v>
      </c>
      <c r="P186">
        <v>15.656000000000001</v>
      </c>
    </row>
    <row r="187" spans="11:16" x14ac:dyDescent="0.3">
      <c r="K187">
        <v>184</v>
      </c>
      <c r="L187">
        <v>8</v>
      </c>
      <c r="M187">
        <v>16</v>
      </c>
      <c r="N187">
        <v>2629.6652100000001</v>
      </c>
      <c r="O187" t="s">
        <v>154</v>
      </c>
      <c r="P187">
        <v>8.64</v>
      </c>
    </row>
    <row r="188" spans="11:16" x14ac:dyDescent="0.3">
      <c r="K188">
        <v>185</v>
      </c>
      <c r="L188">
        <v>8</v>
      </c>
      <c r="M188">
        <v>17</v>
      </c>
      <c r="N188">
        <v>1673.4233160000001</v>
      </c>
      <c r="O188" t="s">
        <v>155</v>
      </c>
      <c r="P188">
        <v>10.656000000000001</v>
      </c>
    </row>
    <row r="189" spans="11:16" x14ac:dyDescent="0.3">
      <c r="K189">
        <v>186</v>
      </c>
      <c r="L189">
        <v>8</v>
      </c>
      <c r="M189">
        <v>18</v>
      </c>
      <c r="N189">
        <v>358.5907105</v>
      </c>
      <c r="O189" t="s">
        <v>156</v>
      </c>
      <c r="P189">
        <v>9.0329999999999995</v>
      </c>
    </row>
    <row r="190" spans="11:16" x14ac:dyDescent="0.3">
      <c r="K190">
        <v>187</v>
      </c>
      <c r="L190">
        <v>8</v>
      </c>
      <c r="M190">
        <v>19</v>
      </c>
      <c r="N190">
        <v>836.71165780000001</v>
      </c>
      <c r="O190" t="s">
        <v>157</v>
      </c>
      <c r="P190">
        <v>12.656000000000001</v>
      </c>
    </row>
    <row r="191" spans="11:16" x14ac:dyDescent="0.3">
      <c r="K191">
        <v>188</v>
      </c>
      <c r="L191">
        <v>8</v>
      </c>
      <c r="M191">
        <v>20</v>
      </c>
      <c r="N191">
        <v>1075.7721320000001</v>
      </c>
      <c r="O191" t="s">
        <v>158</v>
      </c>
      <c r="P191">
        <v>13.032999999999999</v>
      </c>
    </row>
    <row r="192" spans="11:16" x14ac:dyDescent="0.3">
      <c r="K192">
        <v>189</v>
      </c>
      <c r="L192">
        <v>8</v>
      </c>
      <c r="M192">
        <v>21</v>
      </c>
      <c r="N192">
        <v>478.12094730000001</v>
      </c>
      <c r="O192" t="s">
        <v>159</v>
      </c>
      <c r="P192">
        <v>19.033000000000001</v>
      </c>
    </row>
    <row r="193" spans="11:16" x14ac:dyDescent="0.3">
      <c r="K193">
        <v>190</v>
      </c>
      <c r="L193">
        <v>8</v>
      </c>
      <c r="M193">
        <v>22</v>
      </c>
      <c r="N193">
        <v>597.65118419999999</v>
      </c>
      <c r="O193" t="s">
        <v>647</v>
      </c>
      <c r="P193">
        <v>18.033000000000001</v>
      </c>
    </row>
    <row r="194" spans="11:16" x14ac:dyDescent="0.3">
      <c r="K194">
        <v>191</v>
      </c>
      <c r="L194">
        <v>8</v>
      </c>
      <c r="M194">
        <v>23</v>
      </c>
      <c r="N194">
        <v>358.5907105</v>
      </c>
      <c r="O194" t="s">
        <v>648</v>
      </c>
      <c r="P194">
        <v>22.033000000000001</v>
      </c>
    </row>
    <row r="195" spans="11:16" x14ac:dyDescent="0.3">
      <c r="K195">
        <v>192</v>
      </c>
      <c r="L195">
        <v>8</v>
      </c>
      <c r="M195">
        <v>24</v>
      </c>
      <c r="N195">
        <v>239.06047369999999</v>
      </c>
      <c r="O195" t="s">
        <v>160</v>
      </c>
      <c r="P195">
        <v>22.033000000000001</v>
      </c>
    </row>
    <row r="196" spans="11:16" x14ac:dyDescent="0.3">
      <c r="K196">
        <v>193</v>
      </c>
      <c r="L196">
        <v>9</v>
      </c>
      <c r="M196">
        <v>1</v>
      </c>
      <c r="N196">
        <v>597.65118419999999</v>
      </c>
      <c r="O196" t="s">
        <v>161</v>
      </c>
      <c r="P196">
        <v>15</v>
      </c>
    </row>
    <row r="197" spans="11:16" x14ac:dyDescent="0.3">
      <c r="K197">
        <v>194</v>
      </c>
      <c r="L197">
        <v>9</v>
      </c>
      <c r="M197">
        <v>2</v>
      </c>
      <c r="N197">
        <v>239.06047369999999</v>
      </c>
      <c r="O197" t="s">
        <v>162</v>
      </c>
      <c r="P197">
        <v>14.929</v>
      </c>
    </row>
    <row r="198" spans="11:16" x14ac:dyDescent="0.3">
      <c r="K198">
        <v>195</v>
      </c>
      <c r="L198">
        <v>9</v>
      </c>
      <c r="M198">
        <v>3</v>
      </c>
      <c r="N198">
        <v>119.5302368</v>
      </c>
      <c r="O198" t="s">
        <v>163</v>
      </c>
      <c r="P198">
        <v>11</v>
      </c>
    </row>
    <row r="199" spans="11:16" x14ac:dyDescent="0.3">
      <c r="K199">
        <v>196</v>
      </c>
      <c r="L199">
        <v>9</v>
      </c>
      <c r="M199">
        <v>4</v>
      </c>
      <c r="N199">
        <v>836.71165780000001</v>
      </c>
      <c r="O199" t="s">
        <v>164</v>
      </c>
      <c r="P199">
        <v>7</v>
      </c>
    </row>
    <row r="200" spans="11:16" x14ac:dyDescent="0.3">
      <c r="K200">
        <v>197</v>
      </c>
      <c r="L200">
        <v>9</v>
      </c>
      <c r="M200">
        <v>5</v>
      </c>
      <c r="N200">
        <v>956.24189469999999</v>
      </c>
      <c r="O200" t="s">
        <v>165</v>
      </c>
      <c r="P200">
        <v>5</v>
      </c>
    </row>
    <row r="201" spans="11:16" x14ac:dyDescent="0.3">
      <c r="K201">
        <v>198</v>
      </c>
      <c r="L201">
        <v>9</v>
      </c>
      <c r="M201">
        <v>6</v>
      </c>
      <c r="N201">
        <v>478.12094730000001</v>
      </c>
      <c r="O201" t="s">
        <v>166</v>
      </c>
      <c r="P201">
        <v>9.9290000000000003</v>
      </c>
    </row>
    <row r="202" spans="11:16" x14ac:dyDescent="0.3">
      <c r="K202">
        <v>199</v>
      </c>
      <c r="L202">
        <v>9</v>
      </c>
      <c r="M202">
        <v>7</v>
      </c>
      <c r="N202">
        <v>709.973164</v>
      </c>
      <c r="O202" t="s">
        <v>167</v>
      </c>
      <c r="P202">
        <v>38.899000000000001</v>
      </c>
    </row>
    <row r="203" spans="11:16" x14ac:dyDescent="0.3">
      <c r="K203">
        <v>200</v>
      </c>
      <c r="L203">
        <v>9</v>
      </c>
      <c r="M203">
        <v>8</v>
      </c>
      <c r="N203">
        <v>691.47936500000003</v>
      </c>
      <c r="O203" t="s">
        <v>168</v>
      </c>
      <c r="P203">
        <v>31.866</v>
      </c>
    </row>
    <row r="204" spans="11:16" x14ac:dyDescent="0.3">
      <c r="K204">
        <v>201</v>
      </c>
      <c r="L204">
        <v>9</v>
      </c>
      <c r="M204">
        <v>9</v>
      </c>
      <c r="N204">
        <v>0</v>
      </c>
      <c r="O204" t="s">
        <v>23</v>
      </c>
      <c r="P204">
        <v>0</v>
      </c>
    </row>
    <row r="205" spans="11:16" x14ac:dyDescent="0.3">
      <c r="K205">
        <v>202</v>
      </c>
      <c r="L205">
        <v>9</v>
      </c>
      <c r="M205">
        <v>10</v>
      </c>
      <c r="N205">
        <v>3346.8466309999999</v>
      </c>
      <c r="O205" t="s">
        <v>169</v>
      </c>
      <c r="P205">
        <v>20.004999999999999</v>
      </c>
    </row>
    <row r="206" spans="11:16" x14ac:dyDescent="0.3">
      <c r="K206">
        <v>203</v>
      </c>
      <c r="L206">
        <v>9</v>
      </c>
      <c r="M206">
        <v>11</v>
      </c>
      <c r="N206">
        <v>1673.4233160000001</v>
      </c>
      <c r="O206" t="s">
        <v>170</v>
      </c>
      <c r="P206">
        <v>25.004999999999999</v>
      </c>
    </row>
    <row r="207" spans="11:16" x14ac:dyDescent="0.3">
      <c r="K207">
        <v>204</v>
      </c>
      <c r="L207">
        <v>9</v>
      </c>
      <c r="M207">
        <v>12</v>
      </c>
      <c r="N207">
        <v>717.181421</v>
      </c>
      <c r="O207" t="s">
        <v>171</v>
      </c>
      <c r="P207">
        <v>31.004999999999999</v>
      </c>
    </row>
    <row r="208" spans="11:16" x14ac:dyDescent="0.3">
      <c r="K208">
        <v>205</v>
      </c>
      <c r="L208">
        <v>9</v>
      </c>
      <c r="M208">
        <v>13</v>
      </c>
      <c r="N208">
        <v>717.181421</v>
      </c>
      <c r="O208" t="s">
        <v>172</v>
      </c>
      <c r="P208">
        <v>39.28</v>
      </c>
    </row>
    <row r="209" spans="11:16" x14ac:dyDescent="0.3">
      <c r="K209">
        <v>206</v>
      </c>
      <c r="L209">
        <v>9</v>
      </c>
      <c r="M209">
        <v>14</v>
      </c>
      <c r="N209">
        <v>717.181421</v>
      </c>
      <c r="O209" t="s">
        <v>173</v>
      </c>
      <c r="P209">
        <v>34.895000000000003</v>
      </c>
    </row>
    <row r="210" spans="11:16" x14ac:dyDescent="0.3">
      <c r="K210">
        <v>207</v>
      </c>
      <c r="L210">
        <v>9</v>
      </c>
      <c r="M210">
        <v>15</v>
      </c>
      <c r="N210">
        <v>1075.7721320000001</v>
      </c>
      <c r="O210" t="s">
        <v>174</v>
      </c>
      <c r="P210">
        <v>29.895</v>
      </c>
    </row>
    <row r="211" spans="11:16" x14ac:dyDescent="0.3">
      <c r="K211">
        <v>208</v>
      </c>
      <c r="L211">
        <v>9</v>
      </c>
      <c r="M211">
        <v>16</v>
      </c>
      <c r="N211">
        <v>1673.4233160000001</v>
      </c>
      <c r="O211" t="s">
        <v>175</v>
      </c>
      <c r="P211">
        <v>37.024000000000001</v>
      </c>
    </row>
    <row r="212" spans="11:16" x14ac:dyDescent="0.3">
      <c r="K212">
        <v>209</v>
      </c>
      <c r="L212">
        <v>9</v>
      </c>
      <c r="M212">
        <v>17</v>
      </c>
      <c r="N212">
        <v>1075.7721320000001</v>
      </c>
      <c r="O212" t="s">
        <v>176</v>
      </c>
      <c r="P212">
        <v>35.356000000000002</v>
      </c>
    </row>
    <row r="213" spans="11:16" x14ac:dyDescent="0.3">
      <c r="K213">
        <v>210</v>
      </c>
      <c r="L213">
        <v>9</v>
      </c>
      <c r="M213">
        <v>18</v>
      </c>
      <c r="N213">
        <v>239.06047369999999</v>
      </c>
      <c r="O213" t="s">
        <v>563</v>
      </c>
      <c r="P213">
        <v>40.024000000000001</v>
      </c>
    </row>
    <row r="214" spans="11:16" x14ac:dyDescent="0.3">
      <c r="K214">
        <v>211</v>
      </c>
      <c r="L214">
        <v>9</v>
      </c>
      <c r="M214">
        <v>19</v>
      </c>
      <c r="N214">
        <v>478.12094730000001</v>
      </c>
      <c r="O214" t="s">
        <v>177</v>
      </c>
      <c r="P214">
        <v>33.268000000000001</v>
      </c>
    </row>
    <row r="215" spans="11:16" x14ac:dyDescent="0.3">
      <c r="K215">
        <v>212</v>
      </c>
      <c r="L215">
        <v>9</v>
      </c>
      <c r="M215">
        <v>20</v>
      </c>
      <c r="N215">
        <v>717.181421</v>
      </c>
      <c r="O215" t="s">
        <v>178</v>
      </c>
      <c r="P215">
        <v>37.286999999999999</v>
      </c>
    </row>
    <row r="216" spans="11:16" x14ac:dyDescent="0.3">
      <c r="K216">
        <v>213</v>
      </c>
      <c r="L216">
        <v>9</v>
      </c>
      <c r="M216">
        <v>21</v>
      </c>
      <c r="N216">
        <v>358.5907105</v>
      </c>
      <c r="O216" t="s">
        <v>179</v>
      </c>
      <c r="P216">
        <v>34.899000000000001</v>
      </c>
    </row>
    <row r="217" spans="11:16" x14ac:dyDescent="0.3">
      <c r="K217">
        <v>214</v>
      </c>
      <c r="L217">
        <v>9</v>
      </c>
      <c r="M217">
        <v>22</v>
      </c>
      <c r="N217">
        <v>836.71165780000001</v>
      </c>
      <c r="O217" t="s">
        <v>180</v>
      </c>
      <c r="P217">
        <v>32.899000000000001</v>
      </c>
    </row>
    <row r="218" spans="11:16" x14ac:dyDescent="0.3">
      <c r="K218">
        <v>215</v>
      </c>
      <c r="L218">
        <v>9</v>
      </c>
      <c r="M218">
        <v>23</v>
      </c>
      <c r="N218">
        <v>597.65118419999999</v>
      </c>
      <c r="O218" t="s">
        <v>181</v>
      </c>
      <c r="P218">
        <v>36.899000000000001</v>
      </c>
    </row>
    <row r="219" spans="11:16" x14ac:dyDescent="0.3">
      <c r="K219">
        <v>216</v>
      </c>
      <c r="L219">
        <v>9</v>
      </c>
      <c r="M219">
        <v>24</v>
      </c>
      <c r="N219">
        <v>239.06047369999999</v>
      </c>
      <c r="O219" t="s">
        <v>182</v>
      </c>
      <c r="P219">
        <v>37.899000000000001</v>
      </c>
    </row>
    <row r="220" spans="11:16" x14ac:dyDescent="0.3">
      <c r="K220">
        <v>217</v>
      </c>
      <c r="L220">
        <v>10</v>
      </c>
      <c r="M220">
        <v>1</v>
      </c>
      <c r="N220">
        <v>1330.640134</v>
      </c>
      <c r="O220" t="s">
        <v>183</v>
      </c>
      <c r="P220">
        <v>18</v>
      </c>
    </row>
    <row r="221" spans="11:16" x14ac:dyDescent="0.3">
      <c r="K221">
        <v>218</v>
      </c>
      <c r="L221">
        <v>10</v>
      </c>
      <c r="M221">
        <v>2</v>
      </c>
      <c r="N221">
        <v>717.181421</v>
      </c>
      <c r="O221" t="s">
        <v>184</v>
      </c>
      <c r="P221">
        <v>17.928999999999998</v>
      </c>
    </row>
    <row r="222" spans="11:16" x14ac:dyDescent="0.3">
      <c r="K222">
        <v>219</v>
      </c>
      <c r="L222">
        <v>10</v>
      </c>
      <c r="M222">
        <v>3</v>
      </c>
      <c r="N222">
        <v>358.36197670000001</v>
      </c>
      <c r="O222" t="s">
        <v>185</v>
      </c>
      <c r="P222">
        <v>14</v>
      </c>
    </row>
    <row r="223" spans="11:16" x14ac:dyDescent="0.3">
      <c r="K223">
        <v>220</v>
      </c>
      <c r="L223">
        <v>10</v>
      </c>
      <c r="M223">
        <v>4</v>
      </c>
      <c r="N223">
        <v>1434.359359</v>
      </c>
      <c r="O223" t="s">
        <v>186</v>
      </c>
      <c r="P223">
        <v>10</v>
      </c>
    </row>
    <row r="224" spans="11:16" x14ac:dyDescent="0.3">
      <c r="K224">
        <v>221</v>
      </c>
      <c r="L224">
        <v>10</v>
      </c>
      <c r="M224">
        <v>5</v>
      </c>
      <c r="N224">
        <v>1195.3023679999999</v>
      </c>
      <c r="O224" t="s">
        <v>187</v>
      </c>
      <c r="P224">
        <v>8</v>
      </c>
    </row>
    <row r="225" spans="11:16" x14ac:dyDescent="0.3">
      <c r="K225">
        <v>222</v>
      </c>
      <c r="L225">
        <v>10</v>
      </c>
      <c r="M225">
        <v>6</v>
      </c>
      <c r="N225">
        <v>956.24189469999999</v>
      </c>
      <c r="O225" t="s">
        <v>188</v>
      </c>
      <c r="P225">
        <v>12.929</v>
      </c>
    </row>
    <row r="226" spans="11:16" x14ac:dyDescent="0.3">
      <c r="K226">
        <v>223</v>
      </c>
      <c r="L226">
        <v>10</v>
      </c>
      <c r="M226">
        <v>7</v>
      </c>
      <c r="N226">
        <v>1669.177529</v>
      </c>
      <c r="O226" t="s">
        <v>189</v>
      </c>
      <c r="P226">
        <v>22.018999999999998</v>
      </c>
    </row>
    <row r="227" spans="11:16" x14ac:dyDescent="0.3">
      <c r="K227">
        <v>224</v>
      </c>
      <c r="L227">
        <v>10</v>
      </c>
      <c r="M227">
        <v>8</v>
      </c>
      <c r="N227">
        <v>1912.474819</v>
      </c>
      <c r="O227" t="s">
        <v>190</v>
      </c>
      <c r="P227">
        <v>22.018999999999998</v>
      </c>
    </row>
    <row r="228" spans="11:16" x14ac:dyDescent="0.3">
      <c r="K228">
        <v>225</v>
      </c>
      <c r="L228">
        <v>10</v>
      </c>
      <c r="M228">
        <v>9</v>
      </c>
      <c r="N228">
        <v>3346.8466309999999</v>
      </c>
      <c r="O228" t="s">
        <v>191</v>
      </c>
      <c r="P228">
        <v>3</v>
      </c>
    </row>
    <row r="229" spans="11:16" x14ac:dyDescent="0.3">
      <c r="K229">
        <v>226</v>
      </c>
      <c r="L229">
        <v>10</v>
      </c>
      <c r="M229">
        <v>10</v>
      </c>
      <c r="N229">
        <v>0</v>
      </c>
      <c r="O229" t="s">
        <v>23</v>
      </c>
      <c r="P229">
        <v>0</v>
      </c>
    </row>
    <row r="230" spans="11:16" x14ac:dyDescent="0.3">
      <c r="K230">
        <v>227</v>
      </c>
      <c r="L230">
        <v>10</v>
      </c>
      <c r="M230">
        <v>11</v>
      </c>
      <c r="N230">
        <v>5.4469669310000004</v>
      </c>
      <c r="O230" t="s">
        <v>192</v>
      </c>
      <c r="P230">
        <v>5</v>
      </c>
    </row>
    <row r="231" spans="11:16" x14ac:dyDescent="0.3">
      <c r="K231">
        <v>228</v>
      </c>
      <c r="L231">
        <v>10</v>
      </c>
      <c r="M231">
        <v>12</v>
      </c>
      <c r="N231">
        <v>2390.6047370000001</v>
      </c>
      <c r="O231" t="s">
        <v>193</v>
      </c>
      <c r="P231">
        <v>11</v>
      </c>
    </row>
    <row r="232" spans="11:16" x14ac:dyDescent="0.3">
      <c r="K232">
        <v>229</v>
      </c>
      <c r="L232">
        <v>10</v>
      </c>
      <c r="M232">
        <v>13</v>
      </c>
      <c r="N232">
        <v>2271.0745000000002</v>
      </c>
      <c r="O232" t="s">
        <v>194</v>
      </c>
      <c r="P232">
        <v>19.274000000000001</v>
      </c>
    </row>
    <row r="233" spans="11:16" x14ac:dyDescent="0.3">
      <c r="K233">
        <v>230</v>
      </c>
      <c r="L233">
        <v>10</v>
      </c>
      <c r="M233">
        <v>14</v>
      </c>
      <c r="N233">
        <v>2510.1349740000001</v>
      </c>
      <c r="O233" t="s">
        <v>195</v>
      </c>
      <c r="P233">
        <v>14.89</v>
      </c>
    </row>
    <row r="234" spans="11:16" x14ac:dyDescent="0.3">
      <c r="K234">
        <v>231</v>
      </c>
      <c r="L234">
        <v>10</v>
      </c>
      <c r="M234">
        <v>15</v>
      </c>
      <c r="N234">
        <v>4781.2094729999999</v>
      </c>
      <c r="O234" t="s">
        <v>196</v>
      </c>
      <c r="P234">
        <v>9.89</v>
      </c>
    </row>
    <row r="235" spans="11:16" x14ac:dyDescent="0.3">
      <c r="K235">
        <v>232</v>
      </c>
      <c r="L235">
        <v>10</v>
      </c>
      <c r="M235">
        <v>16</v>
      </c>
      <c r="N235">
        <v>4150.5673360000001</v>
      </c>
      <c r="O235" t="s">
        <v>197</v>
      </c>
      <c r="P235">
        <v>17.018999999999998</v>
      </c>
    </row>
    <row r="236" spans="11:16" x14ac:dyDescent="0.3">
      <c r="K236">
        <v>233</v>
      </c>
      <c r="L236">
        <v>10</v>
      </c>
      <c r="M236">
        <v>17</v>
      </c>
      <c r="N236">
        <v>4660.9023139999999</v>
      </c>
      <c r="O236" t="s">
        <v>198</v>
      </c>
      <c r="P236">
        <v>15.35</v>
      </c>
    </row>
    <row r="237" spans="11:16" x14ac:dyDescent="0.3">
      <c r="K237">
        <v>234</v>
      </c>
      <c r="L237">
        <v>10</v>
      </c>
      <c r="M237">
        <v>18</v>
      </c>
      <c r="N237">
        <v>633.95938690000003</v>
      </c>
      <c r="O237" t="s">
        <v>199</v>
      </c>
      <c r="P237">
        <v>20.018999999999998</v>
      </c>
    </row>
    <row r="238" spans="11:16" x14ac:dyDescent="0.3">
      <c r="K238">
        <v>235</v>
      </c>
      <c r="L238">
        <v>10</v>
      </c>
      <c r="M238">
        <v>19</v>
      </c>
      <c r="N238">
        <v>2151.1366170000001</v>
      </c>
      <c r="O238" t="s">
        <v>200</v>
      </c>
      <c r="P238">
        <v>13.263</v>
      </c>
    </row>
    <row r="239" spans="11:16" x14ac:dyDescent="0.3">
      <c r="K239">
        <v>236</v>
      </c>
      <c r="L239">
        <v>10</v>
      </c>
      <c r="M239">
        <v>20</v>
      </c>
      <c r="N239">
        <v>2988.2559209999999</v>
      </c>
      <c r="O239" t="s">
        <v>201</v>
      </c>
      <c r="P239">
        <v>17.282</v>
      </c>
    </row>
    <row r="240" spans="11:16" x14ac:dyDescent="0.3">
      <c r="K240">
        <v>237</v>
      </c>
      <c r="L240">
        <v>10</v>
      </c>
      <c r="M240">
        <v>21</v>
      </c>
      <c r="N240">
        <v>1434.362842</v>
      </c>
      <c r="O240" t="s">
        <v>202</v>
      </c>
      <c r="P240">
        <v>14.893000000000001</v>
      </c>
    </row>
    <row r="241" spans="11:16" x14ac:dyDescent="0.3">
      <c r="K241">
        <v>238</v>
      </c>
      <c r="L241">
        <v>10</v>
      </c>
      <c r="M241">
        <v>22</v>
      </c>
      <c r="N241">
        <v>3107.7861579999999</v>
      </c>
      <c r="O241" t="s">
        <v>203</v>
      </c>
      <c r="P241">
        <v>12.893000000000001</v>
      </c>
    </row>
    <row r="242" spans="11:16" x14ac:dyDescent="0.3">
      <c r="K242">
        <v>239</v>
      </c>
      <c r="L242">
        <v>10</v>
      </c>
      <c r="M242">
        <v>23</v>
      </c>
      <c r="N242">
        <v>2151.5442410000001</v>
      </c>
      <c r="O242" t="s">
        <v>204</v>
      </c>
      <c r="P242">
        <v>16.893000000000001</v>
      </c>
    </row>
    <row r="243" spans="11:16" x14ac:dyDescent="0.3">
      <c r="K243">
        <v>240</v>
      </c>
      <c r="L243">
        <v>10</v>
      </c>
      <c r="M243">
        <v>24</v>
      </c>
      <c r="N243">
        <v>956.24189469999999</v>
      </c>
      <c r="O243" t="s">
        <v>205</v>
      </c>
      <c r="P243">
        <v>17.893000000000001</v>
      </c>
    </row>
    <row r="244" spans="11:16" x14ac:dyDescent="0.3">
      <c r="K244">
        <v>241</v>
      </c>
      <c r="L244">
        <v>11</v>
      </c>
      <c r="M244">
        <v>1</v>
      </c>
      <c r="N244">
        <v>593.40560540000001</v>
      </c>
      <c r="O244" t="s">
        <v>206</v>
      </c>
      <c r="P244">
        <v>14</v>
      </c>
    </row>
    <row r="245" spans="11:16" x14ac:dyDescent="0.3">
      <c r="K245">
        <v>242</v>
      </c>
      <c r="L245">
        <v>11</v>
      </c>
      <c r="M245">
        <v>2</v>
      </c>
      <c r="N245">
        <v>239.06047369999999</v>
      </c>
      <c r="O245" t="s">
        <v>541</v>
      </c>
      <c r="P245">
        <v>25.535</v>
      </c>
    </row>
    <row r="246" spans="11:16" x14ac:dyDescent="0.3">
      <c r="K246">
        <v>243</v>
      </c>
      <c r="L246">
        <v>11</v>
      </c>
      <c r="M246">
        <v>3</v>
      </c>
      <c r="N246">
        <v>358.58095059999999</v>
      </c>
      <c r="O246" t="s">
        <v>207</v>
      </c>
      <c r="P246">
        <v>10</v>
      </c>
    </row>
    <row r="247" spans="11:16" x14ac:dyDescent="0.3">
      <c r="K247">
        <v>244</v>
      </c>
      <c r="L247">
        <v>11</v>
      </c>
      <c r="M247">
        <v>4</v>
      </c>
      <c r="N247">
        <v>1792.9533670000001</v>
      </c>
      <c r="O247" t="s">
        <v>208</v>
      </c>
      <c r="P247">
        <v>6</v>
      </c>
    </row>
    <row r="248" spans="11:16" x14ac:dyDescent="0.3">
      <c r="K248">
        <v>245</v>
      </c>
      <c r="L248">
        <v>11</v>
      </c>
      <c r="M248">
        <v>5</v>
      </c>
      <c r="N248">
        <v>597.65118419999999</v>
      </c>
      <c r="O248" t="s">
        <v>209</v>
      </c>
      <c r="P248">
        <v>49.399000000000001</v>
      </c>
    </row>
    <row r="249" spans="11:16" x14ac:dyDescent="0.3">
      <c r="K249">
        <v>246</v>
      </c>
      <c r="L249">
        <v>11</v>
      </c>
      <c r="M249">
        <v>6</v>
      </c>
      <c r="N249">
        <v>478.12094730000001</v>
      </c>
      <c r="O249" t="s">
        <v>210</v>
      </c>
      <c r="P249">
        <v>54.329000000000001</v>
      </c>
    </row>
    <row r="250" spans="11:16" x14ac:dyDescent="0.3">
      <c r="K250">
        <v>247</v>
      </c>
      <c r="L250">
        <v>11</v>
      </c>
      <c r="M250">
        <v>7</v>
      </c>
      <c r="N250">
        <v>597.65118419999999</v>
      </c>
      <c r="O250" t="s">
        <v>211</v>
      </c>
      <c r="P250">
        <v>140.482</v>
      </c>
    </row>
    <row r="251" spans="11:16" x14ac:dyDescent="0.3">
      <c r="K251">
        <v>248</v>
      </c>
      <c r="L251">
        <v>11</v>
      </c>
      <c r="M251">
        <v>8</v>
      </c>
      <c r="N251">
        <v>956.24189469999999</v>
      </c>
      <c r="O251" t="s">
        <v>212</v>
      </c>
      <c r="P251">
        <v>140.482</v>
      </c>
    </row>
    <row r="252" spans="11:16" x14ac:dyDescent="0.3">
      <c r="K252">
        <v>249</v>
      </c>
      <c r="L252">
        <v>11</v>
      </c>
      <c r="M252">
        <v>9</v>
      </c>
      <c r="N252">
        <v>1673.4233160000001</v>
      </c>
      <c r="O252" t="s">
        <v>213</v>
      </c>
      <c r="P252">
        <v>121.46299999999999</v>
      </c>
    </row>
    <row r="253" spans="11:16" x14ac:dyDescent="0.3">
      <c r="K253">
        <v>250</v>
      </c>
      <c r="L253">
        <v>11</v>
      </c>
      <c r="M253">
        <v>10</v>
      </c>
      <c r="N253">
        <v>4661.6791169999997</v>
      </c>
      <c r="O253" t="s">
        <v>214</v>
      </c>
      <c r="P253">
        <v>118.46299999999999</v>
      </c>
    </row>
    <row r="254" spans="11:16" x14ac:dyDescent="0.3">
      <c r="K254">
        <v>251</v>
      </c>
      <c r="L254">
        <v>11</v>
      </c>
      <c r="M254">
        <v>11</v>
      </c>
      <c r="N254">
        <v>0</v>
      </c>
      <c r="O254" t="s">
        <v>23</v>
      </c>
      <c r="P254">
        <v>0</v>
      </c>
    </row>
    <row r="255" spans="11:16" x14ac:dyDescent="0.3">
      <c r="K255">
        <v>252</v>
      </c>
      <c r="L255">
        <v>11</v>
      </c>
      <c r="M255">
        <v>12</v>
      </c>
      <c r="N255">
        <v>1673.4233160000001</v>
      </c>
      <c r="O255" t="s">
        <v>215</v>
      </c>
      <c r="P255">
        <v>6</v>
      </c>
    </row>
    <row r="256" spans="11:16" x14ac:dyDescent="0.3">
      <c r="K256">
        <v>253</v>
      </c>
      <c r="L256">
        <v>11</v>
      </c>
      <c r="M256">
        <v>13</v>
      </c>
      <c r="N256">
        <v>1195.3023679999999</v>
      </c>
      <c r="O256" t="s">
        <v>216</v>
      </c>
      <c r="P256">
        <v>14.273999999999999</v>
      </c>
    </row>
    <row r="257" spans="11:16" x14ac:dyDescent="0.3">
      <c r="K257">
        <v>254</v>
      </c>
      <c r="L257">
        <v>11</v>
      </c>
      <c r="M257">
        <v>14</v>
      </c>
      <c r="N257">
        <v>1912.4837889999999</v>
      </c>
      <c r="O257" t="s">
        <v>217</v>
      </c>
      <c r="P257">
        <v>117.64400000000001</v>
      </c>
    </row>
    <row r="258" spans="11:16" x14ac:dyDescent="0.3">
      <c r="K258">
        <v>255</v>
      </c>
      <c r="L258">
        <v>11</v>
      </c>
      <c r="M258">
        <v>15</v>
      </c>
      <c r="N258">
        <v>1673.4233160000001</v>
      </c>
      <c r="O258" t="s">
        <v>605</v>
      </c>
      <c r="P258">
        <v>128.35300000000001</v>
      </c>
    </row>
    <row r="259" spans="11:16" x14ac:dyDescent="0.3">
      <c r="K259">
        <v>256</v>
      </c>
      <c r="L259">
        <v>11</v>
      </c>
      <c r="M259">
        <v>16</v>
      </c>
      <c r="N259">
        <v>1673.4119920000001</v>
      </c>
      <c r="O259" t="s">
        <v>219</v>
      </c>
      <c r="P259">
        <v>135.482</v>
      </c>
    </row>
    <row r="260" spans="11:16" x14ac:dyDescent="0.3">
      <c r="K260">
        <v>257</v>
      </c>
      <c r="L260">
        <v>11</v>
      </c>
      <c r="M260">
        <v>17</v>
      </c>
      <c r="N260">
        <v>1195.1713380000001</v>
      </c>
      <c r="O260" t="s">
        <v>606</v>
      </c>
      <c r="P260">
        <v>133.81299999999999</v>
      </c>
    </row>
    <row r="261" spans="11:16" x14ac:dyDescent="0.3">
      <c r="K261">
        <v>258</v>
      </c>
      <c r="L261">
        <v>11</v>
      </c>
      <c r="M261">
        <v>18</v>
      </c>
      <c r="N261">
        <v>119.5302368</v>
      </c>
      <c r="O261" t="s">
        <v>220</v>
      </c>
      <c r="P261">
        <v>138.482</v>
      </c>
    </row>
    <row r="262" spans="11:16" x14ac:dyDescent="0.3">
      <c r="K262">
        <v>259</v>
      </c>
      <c r="L262">
        <v>11</v>
      </c>
      <c r="M262">
        <v>19</v>
      </c>
      <c r="N262">
        <v>478.10213859999999</v>
      </c>
      <c r="O262" t="s">
        <v>607</v>
      </c>
      <c r="P262">
        <v>131.726</v>
      </c>
    </row>
    <row r="263" spans="11:16" x14ac:dyDescent="0.3">
      <c r="K263">
        <v>260</v>
      </c>
      <c r="L263">
        <v>11</v>
      </c>
      <c r="M263">
        <v>20</v>
      </c>
      <c r="N263">
        <v>717.181421</v>
      </c>
      <c r="O263" t="s">
        <v>608</v>
      </c>
      <c r="P263">
        <v>135.745</v>
      </c>
    </row>
    <row r="264" spans="11:16" x14ac:dyDescent="0.3">
      <c r="K264">
        <v>261</v>
      </c>
      <c r="L264">
        <v>11</v>
      </c>
      <c r="M264">
        <v>21</v>
      </c>
      <c r="N264">
        <v>478.12094730000001</v>
      </c>
      <c r="O264" t="s">
        <v>565</v>
      </c>
      <c r="P264">
        <v>133.31200000000001</v>
      </c>
    </row>
    <row r="265" spans="11:16" x14ac:dyDescent="0.3">
      <c r="K265">
        <v>262</v>
      </c>
      <c r="L265">
        <v>11</v>
      </c>
      <c r="M265">
        <v>22</v>
      </c>
      <c r="N265">
        <v>1314.8326050000001</v>
      </c>
      <c r="O265" t="s">
        <v>566</v>
      </c>
      <c r="P265">
        <v>131.31200000000001</v>
      </c>
    </row>
    <row r="266" spans="11:16" x14ac:dyDescent="0.3">
      <c r="K266">
        <v>263</v>
      </c>
      <c r="L266">
        <v>11</v>
      </c>
      <c r="M266">
        <v>23</v>
      </c>
      <c r="N266">
        <v>1553.8930789999999</v>
      </c>
      <c r="O266" t="s">
        <v>222</v>
      </c>
      <c r="P266">
        <v>121.664</v>
      </c>
    </row>
    <row r="267" spans="11:16" x14ac:dyDescent="0.3">
      <c r="K267">
        <v>264</v>
      </c>
      <c r="L267">
        <v>11</v>
      </c>
      <c r="M267">
        <v>24</v>
      </c>
      <c r="N267">
        <v>717.181421</v>
      </c>
      <c r="O267" t="s">
        <v>223</v>
      </c>
      <c r="P267">
        <v>123.664</v>
      </c>
    </row>
    <row r="268" spans="11:16" x14ac:dyDescent="0.3">
      <c r="K268">
        <v>265</v>
      </c>
      <c r="L268">
        <v>12</v>
      </c>
      <c r="M268">
        <v>1</v>
      </c>
      <c r="N268">
        <v>239.06047369999999</v>
      </c>
      <c r="O268" t="s">
        <v>224</v>
      </c>
      <c r="P268">
        <v>8</v>
      </c>
    </row>
    <row r="269" spans="11:16" x14ac:dyDescent="0.3">
      <c r="K269">
        <v>266</v>
      </c>
      <c r="L269">
        <v>12</v>
      </c>
      <c r="M269">
        <v>2</v>
      </c>
      <c r="N269">
        <v>119.5302368</v>
      </c>
      <c r="O269" t="s">
        <v>225</v>
      </c>
      <c r="P269">
        <v>19.535</v>
      </c>
    </row>
    <row r="270" spans="11:16" x14ac:dyDescent="0.3">
      <c r="K270">
        <v>267</v>
      </c>
      <c r="L270">
        <v>12</v>
      </c>
      <c r="M270">
        <v>3</v>
      </c>
      <c r="N270">
        <v>239.06047369999999</v>
      </c>
      <c r="O270" t="s">
        <v>226</v>
      </c>
      <c r="P270">
        <v>4</v>
      </c>
    </row>
    <row r="271" spans="11:16" x14ac:dyDescent="0.3">
      <c r="K271">
        <v>268</v>
      </c>
      <c r="L271">
        <v>12</v>
      </c>
      <c r="M271">
        <v>4</v>
      </c>
      <c r="N271">
        <v>717.181421</v>
      </c>
      <c r="O271" t="s">
        <v>227</v>
      </c>
      <c r="P271">
        <v>600.35599999999999</v>
      </c>
    </row>
    <row r="272" spans="11:16" x14ac:dyDescent="0.3">
      <c r="K272">
        <v>269</v>
      </c>
      <c r="L272">
        <v>12</v>
      </c>
      <c r="M272">
        <v>5</v>
      </c>
      <c r="N272">
        <v>239.06047369999999</v>
      </c>
      <c r="O272" t="s">
        <v>228</v>
      </c>
      <c r="P272">
        <v>643.755</v>
      </c>
    </row>
    <row r="273" spans="11:16" x14ac:dyDescent="0.3">
      <c r="K273">
        <v>270</v>
      </c>
      <c r="L273">
        <v>12</v>
      </c>
      <c r="M273">
        <v>6</v>
      </c>
      <c r="N273">
        <v>239.06047369999999</v>
      </c>
      <c r="O273" t="s">
        <v>229</v>
      </c>
      <c r="P273">
        <v>648.68499999999995</v>
      </c>
    </row>
    <row r="274" spans="11:16" x14ac:dyDescent="0.3">
      <c r="K274">
        <v>271</v>
      </c>
      <c r="L274">
        <v>12</v>
      </c>
      <c r="M274">
        <v>7</v>
      </c>
      <c r="N274">
        <v>836.71165780000001</v>
      </c>
      <c r="O274" t="s">
        <v>649</v>
      </c>
      <c r="P274">
        <v>1200.53</v>
      </c>
    </row>
    <row r="275" spans="11:16" x14ac:dyDescent="0.3">
      <c r="K275">
        <v>272</v>
      </c>
      <c r="L275">
        <v>12</v>
      </c>
      <c r="M275">
        <v>8</v>
      </c>
      <c r="N275">
        <v>717.181421</v>
      </c>
      <c r="O275" t="s">
        <v>567</v>
      </c>
      <c r="P275">
        <v>1200.53</v>
      </c>
    </row>
    <row r="276" spans="11:16" x14ac:dyDescent="0.3">
      <c r="K276">
        <v>273</v>
      </c>
      <c r="L276">
        <v>12</v>
      </c>
      <c r="M276">
        <v>9</v>
      </c>
      <c r="N276">
        <v>717.181421</v>
      </c>
      <c r="O276" t="s">
        <v>230</v>
      </c>
      <c r="P276">
        <v>1181.511</v>
      </c>
    </row>
    <row r="277" spans="11:16" x14ac:dyDescent="0.3">
      <c r="K277">
        <v>274</v>
      </c>
      <c r="L277">
        <v>12</v>
      </c>
      <c r="M277">
        <v>10</v>
      </c>
      <c r="N277">
        <v>2390.6047370000001</v>
      </c>
      <c r="O277" t="s">
        <v>231</v>
      </c>
      <c r="P277">
        <v>1178.511</v>
      </c>
    </row>
    <row r="278" spans="11:16" x14ac:dyDescent="0.3">
      <c r="K278">
        <v>275</v>
      </c>
      <c r="L278">
        <v>12</v>
      </c>
      <c r="M278">
        <v>11</v>
      </c>
      <c r="N278">
        <v>1673.4233160000001</v>
      </c>
      <c r="O278" t="s">
        <v>232</v>
      </c>
      <c r="P278">
        <v>1060.048</v>
      </c>
    </row>
    <row r="279" spans="11:16" x14ac:dyDescent="0.3">
      <c r="K279">
        <v>276</v>
      </c>
      <c r="L279">
        <v>12</v>
      </c>
      <c r="M279">
        <v>12</v>
      </c>
      <c r="N279">
        <v>0</v>
      </c>
      <c r="O279" t="s">
        <v>23</v>
      </c>
      <c r="P279">
        <v>0</v>
      </c>
    </row>
    <row r="280" spans="11:16" x14ac:dyDescent="0.3">
      <c r="K280">
        <v>277</v>
      </c>
      <c r="L280">
        <v>12</v>
      </c>
      <c r="M280">
        <v>13</v>
      </c>
      <c r="N280">
        <v>1553.8930789999999</v>
      </c>
      <c r="O280" t="s">
        <v>233</v>
      </c>
      <c r="P280">
        <v>8.2739999999999991</v>
      </c>
    </row>
    <row r="281" spans="11:16" x14ac:dyDescent="0.3">
      <c r="K281">
        <v>278</v>
      </c>
      <c r="L281">
        <v>12</v>
      </c>
      <c r="M281">
        <v>14</v>
      </c>
      <c r="N281">
        <v>836.71165780000001</v>
      </c>
      <c r="O281" t="s">
        <v>568</v>
      </c>
      <c r="P281">
        <v>1177.691</v>
      </c>
    </row>
    <row r="282" spans="11:16" x14ac:dyDescent="0.3">
      <c r="K282">
        <v>279</v>
      </c>
      <c r="L282">
        <v>12</v>
      </c>
      <c r="M282">
        <v>15</v>
      </c>
      <c r="N282">
        <v>836.71165780000001</v>
      </c>
      <c r="O282" t="s">
        <v>610</v>
      </c>
      <c r="P282">
        <v>1188.4010000000001</v>
      </c>
    </row>
    <row r="283" spans="11:16" x14ac:dyDescent="0.3">
      <c r="K283">
        <v>280</v>
      </c>
      <c r="L283">
        <v>12</v>
      </c>
      <c r="M283">
        <v>16</v>
      </c>
      <c r="N283">
        <v>836.71165780000001</v>
      </c>
      <c r="O283" t="s">
        <v>234</v>
      </c>
      <c r="P283">
        <v>1195.529</v>
      </c>
    </row>
    <row r="284" spans="11:16" x14ac:dyDescent="0.3">
      <c r="K284">
        <v>281</v>
      </c>
      <c r="L284">
        <v>12</v>
      </c>
      <c r="M284">
        <v>17</v>
      </c>
      <c r="N284">
        <v>717.181421</v>
      </c>
      <c r="O284" t="s">
        <v>611</v>
      </c>
      <c r="P284">
        <v>1193.8610000000001</v>
      </c>
    </row>
    <row r="285" spans="11:16" x14ac:dyDescent="0.3">
      <c r="K285">
        <v>282</v>
      </c>
      <c r="L285">
        <v>12</v>
      </c>
      <c r="M285">
        <v>18</v>
      </c>
      <c r="N285">
        <v>239.06047369999999</v>
      </c>
      <c r="O285" t="s">
        <v>650</v>
      </c>
      <c r="P285">
        <v>1198.53</v>
      </c>
    </row>
    <row r="286" spans="11:16" x14ac:dyDescent="0.3">
      <c r="K286">
        <v>283</v>
      </c>
      <c r="L286">
        <v>12</v>
      </c>
      <c r="M286">
        <v>19</v>
      </c>
      <c r="N286">
        <v>358.5907105</v>
      </c>
      <c r="O286" t="s">
        <v>612</v>
      </c>
      <c r="P286">
        <v>1191.7729999999999</v>
      </c>
    </row>
    <row r="287" spans="11:16" x14ac:dyDescent="0.3">
      <c r="K287">
        <v>284</v>
      </c>
      <c r="L287">
        <v>12</v>
      </c>
      <c r="M287">
        <v>20</v>
      </c>
      <c r="N287">
        <v>478.12094730000001</v>
      </c>
      <c r="O287" t="s">
        <v>235</v>
      </c>
      <c r="P287">
        <v>1194.8209999999999</v>
      </c>
    </row>
    <row r="288" spans="11:16" x14ac:dyDescent="0.3">
      <c r="K288">
        <v>285</v>
      </c>
      <c r="L288">
        <v>12</v>
      </c>
      <c r="M288">
        <v>21</v>
      </c>
      <c r="N288">
        <v>358.5907105</v>
      </c>
      <c r="O288" t="s">
        <v>236</v>
      </c>
      <c r="P288">
        <v>1187.1679999999999</v>
      </c>
    </row>
    <row r="289" spans="11:16" x14ac:dyDescent="0.3">
      <c r="K289">
        <v>286</v>
      </c>
      <c r="L289">
        <v>12</v>
      </c>
      <c r="M289">
        <v>22</v>
      </c>
      <c r="N289">
        <v>836.71165780000001</v>
      </c>
      <c r="O289" t="s">
        <v>613</v>
      </c>
      <c r="P289">
        <v>1189.7929999999999</v>
      </c>
    </row>
    <row r="290" spans="11:16" x14ac:dyDescent="0.3">
      <c r="K290">
        <v>287</v>
      </c>
      <c r="L290">
        <v>12</v>
      </c>
      <c r="M290">
        <v>23</v>
      </c>
      <c r="N290">
        <v>836.71165780000001</v>
      </c>
      <c r="O290" t="s">
        <v>238</v>
      </c>
      <c r="P290">
        <v>1180.1969999999999</v>
      </c>
    </row>
    <row r="291" spans="11:16" x14ac:dyDescent="0.3">
      <c r="K291">
        <v>288</v>
      </c>
      <c r="L291">
        <v>12</v>
      </c>
      <c r="M291">
        <v>24</v>
      </c>
      <c r="N291">
        <v>597.65118419999999</v>
      </c>
      <c r="O291" t="s">
        <v>239</v>
      </c>
      <c r="P291">
        <v>1147.654</v>
      </c>
    </row>
    <row r="292" spans="11:16" x14ac:dyDescent="0.3">
      <c r="K292">
        <v>289</v>
      </c>
      <c r="L292">
        <v>13</v>
      </c>
      <c r="M292">
        <v>1</v>
      </c>
      <c r="N292">
        <v>597.65118419999999</v>
      </c>
      <c r="O292" t="s">
        <v>240</v>
      </c>
      <c r="P292">
        <v>11</v>
      </c>
    </row>
    <row r="293" spans="11:16" x14ac:dyDescent="0.3">
      <c r="K293">
        <v>290</v>
      </c>
      <c r="L293">
        <v>13</v>
      </c>
      <c r="M293">
        <v>2</v>
      </c>
      <c r="N293">
        <v>358.5907105</v>
      </c>
      <c r="O293" t="s">
        <v>241</v>
      </c>
      <c r="P293">
        <v>22.535</v>
      </c>
    </row>
    <row r="294" spans="11:16" x14ac:dyDescent="0.3">
      <c r="K294">
        <v>291</v>
      </c>
      <c r="L294">
        <v>13</v>
      </c>
      <c r="M294">
        <v>3</v>
      </c>
      <c r="N294">
        <v>119.5302368</v>
      </c>
      <c r="O294" t="s">
        <v>242</v>
      </c>
      <c r="P294">
        <v>7</v>
      </c>
    </row>
    <row r="295" spans="11:16" x14ac:dyDescent="0.3">
      <c r="K295">
        <v>292</v>
      </c>
      <c r="L295">
        <v>13</v>
      </c>
      <c r="M295">
        <v>4</v>
      </c>
      <c r="N295">
        <v>717.181421</v>
      </c>
      <c r="O295" t="s">
        <v>243</v>
      </c>
      <c r="P295">
        <v>603.35599999999999</v>
      </c>
    </row>
    <row r="296" spans="11:16" x14ac:dyDescent="0.3">
      <c r="K296">
        <v>293</v>
      </c>
      <c r="L296">
        <v>13</v>
      </c>
      <c r="M296">
        <v>5</v>
      </c>
      <c r="N296">
        <v>239.06047369999999</v>
      </c>
      <c r="O296" t="s">
        <v>244</v>
      </c>
      <c r="P296">
        <v>646.755</v>
      </c>
    </row>
    <row r="297" spans="11:16" x14ac:dyDescent="0.3">
      <c r="K297">
        <v>294</v>
      </c>
      <c r="L297">
        <v>13</v>
      </c>
      <c r="M297">
        <v>6</v>
      </c>
      <c r="N297">
        <v>239.06047369999999</v>
      </c>
      <c r="O297" t="s">
        <v>245</v>
      </c>
      <c r="P297">
        <v>651.68499999999995</v>
      </c>
    </row>
    <row r="298" spans="11:16" x14ac:dyDescent="0.3">
      <c r="K298">
        <v>295</v>
      </c>
      <c r="L298">
        <v>13</v>
      </c>
      <c r="M298">
        <v>7</v>
      </c>
      <c r="N298">
        <v>478.12094730000001</v>
      </c>
      <c r="O298" t="s">
        <v>246</v>
      </c>
      <c r="P298">
        <v>1192.546</v>
      </c>
    </row>
    <row r="299" spans="11:16" x14ac:dyDescent="0.3">
      <c r="K299">
        <v>296</v>
      </c>
      <c r="L299">
        <v>13</v>
      </c>
      <c r="M299">
        <v>8</v>
      </c>
      <c r="N299">
        <v>717.181421</v>
      </c>
      <c r="O299" t="s">
        <v>247</v>
      </c>
      <c r="P299">
        <v>1195.546</v>
      </c>
    </row>
    <row r="300" spans="11:16" x14ac:dyDescent="0.3">
      <c r="K300">
        <v>297</v>
      </c>
      <c r="L300">
        <v>13</v>
      </c>
      <c r="M300">
        <v>9</v>
      </c>
      <c r="N300">
        <v>717.181421</v>
      </c>
      <c r="O300" t="s">
        <v>248</v>
      </c>
      <c r="P300">
        <v>1184.511</v>
      </c>
    </row>
    <row r="301" spans="11:16" x14ac:dyDescent="0.3">
      <c r="K301">
        <v>298</v>
      </c>
      <c r="L301">
        <v>13</v>
      </c>
      <c r="M301">
        <v>10</v>
      </c>
      <c r="N301">
        <v>2271.0745000000002</v>
      </c>
      <c r="O301" t="s">
        <v>249</v>
      </c>
      <c r="P301">
        <v>1181.511</v>
      </c>
    </row>
    <row r="302" spans="11:16" x14ac:dyDescent="0.3">
      <c r="K302">
        <v>299</v>
      </c>
      <c r="L302">
        <v>13</v>
      </c>
      <c r="M302">
        <v>11</v>
      </c>
      <c r="N302">
        <v>1195.3023679999999</v>
      </c>
      <c r="O302" t="s">
        <v>250</v>
      </c>
      <c r="P302">
        <v>1063.048</v>
      </c>
    </row>
    <row r="303" spans="11:16" x14ac:dyDescent="0.3">
      <c r="K303">
        <v>300</v>
      </c>
      <c r="L303">
        <v>13</v>
      </c>
      <c r="M303">
        <v>12</v>
      </c>
      <c r="N303">
        <v>1553.8930789999999</v>
      </c>
      <c r="O303" t="s">
        <v>251</v>
      </c>
      <c r="P303">
        <v>3</v>
      </c>
    </row>
    <row r="304" spans="11:16" x14ac:dyDescent="0.3">
      <c r="K304">
        <v>301</v>
      </c>
      <c r="L304">
        <v>13</v>
      </c>
      <c r="M304">
        <v>13</v>
      </c>
      <c r="N304">
        <v>0</v>
      </c>
      <c r="O304" t="s">
        <v>23</v>
      </c>
      <c r="P304">
        <v>0</v>
      </c>
    </row>
    <row r="305" spans="11:16" x14ac:dyDescent="0.3">
      <c r="K305">
        <v>302</v>
      </c>
      <c r="L305">
        <v>13</v>
      </c>
      <c r="M305">
        <v>14</v>
      </c>
      <c r="N305">
        <v>717.181421</v>
      </c>
      <c r="O305" t="s">
        <v>252</v>
      </c>
      <c r="P305">
        <v>1175.924</v>
      </c>
    </row>
    <row r="306" spans="11:16" x14ac:dyDescent="0.3">
      <c r="K306">
        <v>303</v>
      </c>
      <c r="L306">
        <v>13</v>
      </c>
      <c r="M306">
        <v>15</v>
      </c>
      <c r="N306">
        <v>828.30202469999995</v>
      </c>
      <c r="O306" t="s">
        <v>614</v>
      </c>
      <c r="P306">
        <v>1184.5250000000001</v>
      </c>
    </row>
    <row r="307" spans="11:16" x14ac:dyDescent="0.3">
      <c r="K307">
        <v>304</v>
      </c>
      <c r="L307">
        <v>13</v>
      </c>
      <c r="M307">
        <v>16</v>
      </c>
      <c r="N307">
        <v>717.181421</v>
      </c>
      <c r="O307" t="s">
        <v>615</v>
      </c>
      <c r="P307">
        <v>1192.011</v>
      </c>
    </row>
    <row r="308" spans="11:16" x14ac:dyDescent="0.3">
      <c r="K308">
        <v>305</v>
      </c>
      <c r="L308">
        <v>13</v>
      </c>
      <c r="M308">
        <v>17</v>
      </c>
      <c r="N308">
        <v>589.57115550000003</v>
      </c>
      <c r="O308" t="s">
        <v>616</v>
      </c>
      <c r="P308">
        <v>1190.0050000000001</v>
      </c>
    </row>
    <row r="309" spans="11:16" x14ac:dyDescent="0.3">
      <c r="K309">
        <v>306</v>
      </c>
      <c r="L309">
        <v>13</v>
      </c>
      <c r="M309">
        <v>18</v>
      </c>
      <c r="N309">
        <v>119.5302368</v>
      </c>
      <c r="O309" t="s">
        <v>256</v>
      </c>
      <c r="P309">
        <v>1190.546</v>
      </c>
    </row>
    <row r="310" spans="11:16" x14ac:dyDescent="0.3">
      <c r="K310">
        <v>307</v>
      </c>
      <c r="L310">
        <v>13</v>
      </c>
      <c r="M310">
        <v>19</v>
      </c>
      <c r="N310">
        <v>354.28432140000001</v>
      </c>
      <c r="O310" t="s">
        <v>617</v>
      </c>
      <c r="P310">
        <v>1187.8979999999999</v>
      </c>
    </row>
    <row r="311" spans="11:16" x14ac:dyDescent="0.3">
      <c r="K311">
        <v>308</v>
      </c>
      <c r="L311">
        <v>13</v>
      </c>
      <c r="M311">
        <v>20</v>
      </c>
      <c r="N311">
        <v>717.181421</v>
      </c>
      <c r="O311" t="s">
        <v>258</v>
      </c>
      <c r="P311">
        <v>1186.546</v>
      </c>
    </row>
    <row r="312" spans="11:16" x14ac:dyDescent="0.3">
      <c r="K312">
        <v>309</v>
      </c>
      <c r="L312">
        <v>13</v>
      </c>
      <c r="M312">
        <v>21</v>
      </c>
      <c r="N312">
        <v>717.181421</v>
      </c>
      <c r="O312" t="s">
        <v>259</v>
      </c>
      <c r="P312">
        <v>1178.893</v>
      </c>
    </row>
    <row r="313" spans="11:16" x14ac:dyDescent="0.3">
      <c r="K313">
        <v>310</v>
      </c>
      <c r="L313">
        <v>13</v>
      </c>
      <c r="M313">
        <v>22</v>
      </c>
      <c r="N313">
        <v>1540.826286</v>
      </c>
      <c r="O313" t="s">
        <v>618</v>
      </c>
      <c r="P313">
        <v>1181.518</v>
      </c>
    </row>
    <row r="314" spans="11:16" x14ac:dyDescent="0.3">
      <c r="K314">
        <v>311</v>
      </c>
      <c r="L314">
        <v>13</v>
      </c>
      <c r="M314">
        <v>23</v>
      </c>
      <c r="N314">
        <v>734.89559510000004</v>
      </c>
      <c r="O314" t="s">
        <v>261</v>
      </c>
      <c r="P314">
        <v>1171.923</v>
      </c>
    </row>
    <row r="315" spans="11:16" x14ac:dyDescent="0.3">
      <c r="K315">
        <v>312</v>
      </c>
      <c r="L315">
        <v>13</v>
      </c>
      <c r="M315">
        <v>24</v>
      </c>
      <c r="N315">
        <v>754.64861029999997</v>
      </c>
      <c r="O315" t="s">
        <v>262</v>
      </c>
      <c r="P315">
        <v>1139.3789999999999</v>
      </c>
    </row>
    <row r="316" spans="11:16" x14ac:dyDescent="0.3">
      <c r="K316">
        <v>313</v>
      </c>
      <c r="L316">
        <v>14</v>
      </c>
      <c r="M316">
        <v>1</v>
      </c>
      <c r="N316">
        <v>358.5907105</v>
      </c>
      <c r="O316" t="s">
        <v>263</v>
      </c>
      <c r="P316">
        <v>18</v>
      </c>
    </row>
    <row r="317" spans="11:16" x14ac:dyDescent="0.3">
      <c r="K317">
        <v>314</v>
      </c>
      <c r="L317">
        <v>14</v>
      </c>
      <c r="M317">
        <v>2</v>
      </c>
      <c r="N317">
        <v>119.5302368</v>
      </c>
      <c r="O317" t="s">
        <v>572</v>
      </c>
      <c r="P317">
        <v>29.535</v>
      </c>
    </row>
    <row r="318" spans="11:16" x14ac:dyDescent="0.3">
      <c r="K318">
        <v>315</v>
      </c>
      <c r="L318">
        <v>14</v>
      </c>
      <c r="M318">
        <v>3</v>
      </c>
      <c r="N318">
        <v>119.5302368</v>
      </c>
      <c r="O318" t="s">
        <v>264</v>
      </c>
      <c r="P318">
        <v>14</v>
      </c>
    </row>
    <row r="319" spans="11:16" x14ac:dyDescent="0.3">
      <c r="K319">
        <v>316</v>
      </c>
      <c r="L319">
        <v>14</v>
      </c>
      <c r="M319">
        <v>4</v>
      </c>
      <c r="N319">
        <v>597.65118419999999</v>
      </c>
      <c r="O319" t="s">
        <v>265</v>
      </c>
      <c r="P319">
        <v>10</v>
      </c>
    </row>
    <row r="320" spans="11:16" x14ac:dyDescent="0.3">
      <c r="K320">
        <v>317</v>
      </c>
      <c r="L320">
        <v>14</v>
      </c>
      <c r="M320">
        <v>5</v>
      </c>
      <c r="N320">
        <v>119.5302368</v>
      </c>
      <c r="O320" t="s">
        <v>545</v>
      </c>
      <c r="P320">
        <v>25.048999999999999</v>
      </c>
    </row>
    <row r="321" spans="11:16" x14ac:dyDescent="0.3">
      <c r="K321">
        <v>318</v>
      </c>
      <c r="L321">
        <v>14</v>
      </c>
      <c r="M321">
        <v>6</v>
      </c>
      <c r="N321">
        <v>119.5302368</v>
      </c>
      <c r="O321" t="s">
        <v>546</v>
      </c>
      <c r="P321">
        <v>25.535</v>
      </c>
    </row>
    <row r="322" spans="11:16" x14ac:dyDescent="0.3">
      <c r="K322">
        <v>319</v>
      </c>
      <c r="L322">
        <v>14</v>
      </c>
      <c r="M322">
        <v>7</v>
      </c>
      <c r="N322">
        <v>239.06047369999999</v>
      </c>
      <c r="O322" t="s">
        <v>266</v>
      </c>
      <c r="P322">
        <v>23.535</v>
      </c>
    </row>
    <row r="323" spans="11:16" x14ac:dyDescent="0.3">
      <c r="K323">
        <v>320</v>
      </c>
      <c r="L323">
        <v>14</v>
      </c>
      <c r="M323">
        <v>8</v>
      </c>
      <c r="N323">
        <v>478.12094730000001</v>
      </c>
      <c r="O323" t="s">
        <v>267</v>
      </c>
      <c r="P323">
        <v>23.535</v>
      </c>
    </row>
    <row r="324" spans="11:16" x14ac:dyDescent="0.3">
      <c r="K324">
        <v>321</v>
      </c>
      <c r="L324">
        <v>14</v>
      </c>
      <c r="M324">
        <v>9</v>
      </c>
      <c r="N324">
        <v>717.181421</v>
      </c>
      <c r="O324" t="s">
        <v>268</v>
      </c>
      <c r="P324">
        <v>20.048999999999999</v>
      </c>
    </row>
    <row r="325" spans="11:16" x14ac:dyDescent="0.3">
      <c r="K325">
        <v>322</v>
      </c>
      <c r="L325">
        <v>14</v>
      </c>
      <c r="M325">
        <v>10</v>
      </c>
      <c r="N325">
        <v>2510.1349740000001</v>
      </c>
      <c r="O325" t="s">
        <v>269</v>
      </c>
      <c r="P325">
        <v>17.048999999999999</v>
      </c>
    </row>
    <row r="326" spans="11:16" x14ac:dyDescent="0.3">
      <c r="K326">
        <v>323</v>
      </c>
      <c r="L326">
        <v>14</v>
      </c>
      <c r="M326">
        <v>11</v>
      </c>
      <c r="N326">
        <v>1912.4837889999999</v>
      </c>
      <c r="O326" t="s">
        <v>270</v>
      </c>
      <c r="P326">
        <v>4</v>
      </c>
    </row>
    <row r="327" spans="11:16" x14ac:dyDescent="0.3">
      <c r="K327">
        <v>324</v>
      </c>
      <c r="L327">
        <v>14</v>
      </c>
      <c r="M327">
        <v>12</v>
      </c>
      <c r="N327">
        <v>836.71165780000001</v>
      </c>
      <c r="O327" t="s">
        <v>271</v>
      </c>
      <c r="P327">
        <v>10</v>
      </c>
    </row>
    <row r="328" spans="11:16" x14ac:dyDescent="0.3">
      <c r="K328">
        <v>325</v>
      </c>
      <c r="L328">
        <v>14</v>
      </c>
      <c r="M328">
        <v>13</v>
      </c>
      <c r="N328">
        <v>717.181421</v>
      </c>
      <c r="O328" t="s">
        <v>272</v>
      </c>
      <c r="P328">
        <v>10.02</v>
      </c>
    </row>
    <row r="329" spans="11:16" x14ac:dyDescent="0.3">
      <c r="K329">
        <v>326</v>
      </c>
      <c r="L329">
        <v>14</v>
      </c>
      <c r="M329">
        <v>14</v>
      </c>
      <c r="N329">
        <v>0</v>
      </c>
      <c r="O329" t="s">
        <v>23</v>
      </c>
      <c r="P329">
        <v>0</v>
      </c>
    </row>
    <row r="330" spans="11:16" x14ac:dyDescent="0.3">
      <c r="K330">
        <v>327</v>
      </c>
      <c r="L330">
        <v>14</v>
      </c>
      <c r="M330">
        <v>15</v>
      </c>
      <c r="N330">
        <v>1553.8930789999999</v>
      </c>
      <c r="O330" t="s">
        <v>273</v>
      </c>
      <c r="P330">
        <v>11.048999999999999</v>
      </c>
    </row>
    <row r="331" spans="11:16" x14ac:dyDescent="0.3">
      <c r="K331">
        <v>328</v>
      </c>
      <c r="L331">
        <v>14</v>
      </c>
      <c r="M331">
        <v>16</v>
      </c>
      <c r="N331">
        <v>836.71165780000001</v>
      </c>
      <c r="O331" t="s">
        <v>274</v>
      </c>
      <c r="P331">
        <v>18.535</v>
      </c>
    </row>
    <row r="332" spans="11:16" x14ac:dyDescent="0.3">
      <c r="K332">
        <v>329</v>
      </c>
      <c r="L332">
        <v>14</v>
      </c>
      <c r="M332">
        <v>17</v>
      </c>
      <c r="N332">
        <v>836.71165780000001</v>
      </c>
      <c r="O332" t="s">
        <v>275</v>
      </c>
      <c r="P332">
        <v>16.529</v>
      </c>
    </row>
    <row r="333" spans="11:16" x14ac:dyDescent="0.3">
      <c r="K333">
        <v>330</v>
      </c>
      <c r="L333">
        <v>14</v>
      </c>
      <c r="M333">
        <v>18</v>
      </c>
      <c r="N333">
        <v>119.5302368</v>
      </c>
      <c r="O333" t="s">
        <v>276</v>
      </c>
      <c r="P333">
        <v>21.535</v>
      </c>
    </row>
    <row r="334" spans="11:16" x14ac:dyDescent="0.3">
      <c r="K334">
        <v>331</v>
      </c>
      <c r="L334">
        <v>14</v>
      </c>
      <c r="M334">
        <v>19</v>
      </c>
      <c r="N334">
        <v>358.5907105</v>
      </c>
      <c r="O334" t="s">
        <v>277</v>
      </c>
      <c r="P334">
        <v>14.422000000000001</v>
      </c>
    </row>
    <row r="335" spans="11:16" x14ac:dyDescent="0.3">
      <c r="K335">
        <v>332</v>
      </c>
      <c r="L335">
        <v>14</v>
      </c>
      <c r="M335">
        <v>20</v>
      </c>
      <c r="N335">
        <v>597.65118419999999</v>
      </c>
      <c r="O335" t="s">
        <v>619</v>
      </c>
      <c r="P335">
        <v>18.440999999999999</v>
      </c>
    </row>
    <row r="336" spans="11:16" x14ac:dyDescent="0.3">
      <c r="K336">
        <v>333</v>
      </c>
      <c r="L336">
        <v>14</v>
      </c>
      <c r="M336">
        <v>21</v>
      </c>
      <c r="N336">
        <v>478.12094730000001</v>
      </c>
      <c r="O336" t="s">
        <v>574</v>
      </c>
      <c r="P336">
        <v>15.667999999999999</v>
      </c>
    </row>
    <row r="337" spans="11:16" x14ac:dyDescent="0.3">
      <c r="K337">
        <v>334</v>
      </c>
      <c r="L337">
        <v>14</v>
      </c>
      <c r="M337">
        <v>22</v>
      </c>
      <c r="N337">
        <v>1434.362842</v>
      </c>
      <c r="O337" t="s">
        <v>575</v>
      </c>
      <c r="P337">
        <v>13.667999999999999</v>
      </c>
    </row>
    <row r="338" spans="11:16" x14ac:dyDescent="0.3">
      <c r="K338">
        <v>335</v>
      </c>
      <c r="L338">
        <v>14</v>
      </c>
      <c r="M338">
        <v>23</v>
      </c>
      <c r="N338">
        <v>1314.8326050000001</v>
      </c>
      <c r="O338" t="s">
        <v>278</v>
      </c>
      <c r="P338">
        <v>4.0199999999999996</v>
      </c>
    </row>
    <row r="339" spans="11:16" x14ac:dyDescent="0.3">
      <c r="K339">
        <v>336</v>
      </c>
      <c r="L339">
        <v>14</v>
      </c>
      <c r="M339">
        <v>24</v>
      </c>
      <c r="N339">
        <v>478.12094730000001</v>
      </c>
      <c r="O339" t="s">
        <v>279</v>
      </c>
      <c r="P339">
        <v>6.02</v>
      </c>
    </row>
    <row r="340" spans="11:16" x14ac:dyDescent="0.3">
      <c r="K340">
        <v>337</v>
      </c>
      <c r="L340">
        <v>15</v>
      </c>
      <c r="M340">
        <v>1</v>
      </c>
      <c r="N340">
        <v>597.59789230000001</v>
      </c>
      <c r="O340" t="s">
        <v>280</v>
      </c>
      <c r="P340">
        <v>23</v>
      </c>
    </row>
    <row r="341" spans="11:16" x14ac:dyDescent="0.3">
      <c r="K341">
        <v>338</v>
      </c>
      <c r="L341">
        <v>15</v>
      </c>
      <c r="M341">
        <v>2</v>
      </c>
      <c r="N341">
        <v>119.5302368</v>
      </c>
      <c r="O341" t="s">
        <v>281</v>
      </c>
      <c r="P341">
        <v>19.486000000000001</v>
      </c>
    </row>
    <row r="342" spans="11:16" x14ac:dyDescent="0.3">
      <c r="K342">
        <v>339</v>
      </c>
      <c r="L342">
        <v>15</v>
      </c>
      <c r="M342">
        <v>3</v>
      </c>
      <c r="N342">
        <v>119.5301963</v>
      </c>
      <c r="O342" t="s">
        <v>282</v>
      </c>
      <c r="P342">
        <v>19</v>
      </c>
    </row>
    <row r="343" spans="11:16" x14ac:dyDescent="0.3">
      <c r="K343">
        <v>340</v>
      </c>
      <c r="L343">
        <v>15</v>
      </c>
      <c r="M343">
        <v>4</v>
      </c>
      <c r="N343">
        <v>597.65118340000004</v>
      </c>
      <c r="O343" t="s">
        <v>283</v>
      </c>
      <c r="P343">
        <v>15</v>
      </c>
    </row>
    <row r="344" spans="11:16" x14ac:dyDescent="0.3">
      <c r="K344">
        <v>341</v>
      </c>
      <c r="L344">
        <v>15</v>
      </c>
      <c r="M344">
        <v>5</v>
      </c>
      <c r="N344">
        <v>239.06047369999999</v>
      </c>
      <c r="O344" t="s">
        <v>284</v>
      </c>
      <c r="P344">
        <v>14</v>
      </c>
    </row>
    <row r="345" spans="11:16" x14ac:dyDescent="0.3">
      <c r="K345">
        <v>342</v>
      </c>
      <c r="L345">
        <v>15</v>
      </c>
      <c r="M345">
        <v>6</v>
      </c>
      <c r="N345">
        <v>239.06047369999999</v>
      </c>
      <c r="O345" t="s">
        <v>285</v>
      </c>
      <c r="P345">
        <v>14.486000000000001</v>
      </c>
    </row>
    <row r="346" spans="11:16" x14ac:dyDescent="0.3">
      <c r="K346">
        <v>343</v>
      </c>
      <c r="L346">
        <v>15</v>
      </c>
      <c r="M346">
        <v>7</v>
      </c>
      <c r="N346">
        <v>597.65118419999999</v>
      </c>
      <c r="O346" t="s">
        <v>286</v>
      </c>
      <c r="P346">
        <v>12.486000000000001</v>
      </c>
    </row>
    <row r="347" spans="11:16" x14ac:dyDescent="0.3">
      <c r="K347">
        <v>344</v>
      </c>
      <c r="L347">
        <v>15</v>
      </c>
      <c r="M347">
        <v>8</v>
      </c>
      <c r="N347">
        <v>717.181421</v>
      </c>
      <c r="O347" t="s">
        <v>287</v>
      </c>
      <c r="P347">
        <v>12.486000000000001</v>
      </c>
    </row>
    <row r="348" spans="11:16" x14ac:dyDescent="0.3">
      <c r="K348">
        <v>345</v>
      </c>
      <c r="L348">
        <v>15</v>
      </c>
      <c r="M348">
        <v>9</v>
      </c>
      <c r="N348">
        <v>1195.3023679999999</v>
      </c>
      <c r="O348" t="s">
        <v>288</v>
      </c>
      <c r="P348">
        <v>9</v>
      </c>
    </row>
    <row r="349" spans="11:16" x14ac:dyDescent="0.3">
      <c r="K349">
        <v>346</v>
      </c>
      <c r="L349">
        <v>15</v>
      </c>
      <c r="M349">
        <v>10</v>
      </c>
      <c r="N349">
        <v>4781.2094729999999</v>
      </c>
      <c r="O349" t="s">
        <v>289</v>
      </c>
      <c r="P349">
        <v>6</v>
      </c>
    </row>
    <row r="350" spans="11:16" x14ac:dyDescent="0.3">
      <c r="K350">
        <v>347</v>
      </c>
      <c r="L350">
        <v>15</v>
      </c>
      <c r="M350">
        <v>11</v>
      </c>
      <c r="N350">
        <v>1673.4233160000001</v>
      </c>
      <c r="O350" t="s">
        <v>290</v>
      </c>
      <c r="P350">
        <v>9</v>
      </c>
    </row>
    <row r="351" spans="11:16" x14ac:dyDescent="0.3">
      <c r="K351">
        <v>348</v>
      </c>
      <c r="L351">
        <v>15</v>
      </c>
      <c r="M351">
        <v>12</v>
      </c>
      <c r="N351">
        <v>836.71165780000001</v>
      </c>
      <c r="O351" t="s">
        <v>291</v>
      </c>
      <c r="P351">
        <v>15</v>
      </c>
    </row>
    <row r="352" spans="11:16" x14ac:dyDescent="0.3">
      <c r="K352">
        <v>349</v>
      </c>
      <c r="L352">
        <v>15</v>
      </c>
      <c r="M352">
        <v>13</v>
      </c>
      <c r="N352">
        <v>828.30202469999995</v>
      </c>
      <c r="O352" t="s">
        <v>292</v>
      </c>
      <c r="P352">
        <v>12.003</v>
      </c>
    </row>
    <row r="353" spans="11:16" x14ac:dyDescent="0.3">
      <c r="K353">
        <v>350</v>
      </c>
      <c r="L353">
        <v>15</v>
      </c>
      <c r="M353">
        <v>14</v>
      </c>
      <c r="N353">
        <v>1553.8930789999999</v>
      </c>
      <c r="O353" t="s">
        <v>293</v>
      </c>
      <c r="P353">
        <v>5</v>
      </c>
    </row>
    <row r="354" spans="11:16" x14ac:dyDescent="0.3">
      <c r="K354">
        <v>351</v>
      </c>
      <c r="L354">
        <v>15</v>
      </c>
      <c r="M354">
        <v>15</v>
      </c>
      <c r="N354">
        <v>0</v>
      </c>
      <c r="O354" t="s">
        <v>23</v>
      </c>
      <c r="P354">
        <v>0</v>
      </c>
    </row>
    <row r="355" spans="11:16" x14ac:dyDescent="0.3">
      <c r="K355">
        <v>352</v>
      </c>
      <c r="L355">
        <v>15</v>
      </c>
      <c r="M355">
        <v>16</v>
      </c>
      <c r="N355">
        <v>1434.362245</v>
      </c>
      <c r="O355" t="s">
        <v>294</v>
      </c>
      <c r="P355">
        <v>7.4859999999999998</v>
      </c>
    </row>
    <row r="356" spans="11:16" x14ac:dyDescent="0.3">
      <c r="K356">
        <v>353</v>
      </c>
      <c r="L356">
        <v>15</v>
      </c>
      <c r="M356">
        <v>17</v>
      </c>
      <c r="N356">
        <v>1396.757599</v>
      </c>
      <c r="O356" t="s">
        <v>295</v>
      </c>
      <c r="P356">
        <v>5.48</v>
      </c>
    </row>
    <row r="357" spans="11:16" x14ac:dyDescent="0.3">
      <c r="K357">
        <v>354</v>
      </c>
      <c r="L357">
        <v>15</v>
      </c>
      <c r="M357">
        <v>18</v>
      </c>
      <c r="N357">
        <v>239.06047369999999</v>
      </c>
      <c r="O357" t="s">
        <v>296</v>
      </c>
      <c r="P357">
        <v>10.486000000000001</v>
      </c>
    </row>
    <row r="358" spans="11:16" x14ac:dyDescent="0.3">
      <c r="K358">
        <v>355</v>
      </c>
      <c r="L358">
        <v>15</v>
      </c>
      <c r="M358">
        <v>19</v>
      </c>
      <c r="N358">
        <v>764.02866689999996</v>
      </c>
      <c r="O358" t="s">
        <v>297</v>
      </c>
      <c r="P358">
        <v>3.3730000000000002</v>
      </c>
    </row>
    <row r="359" spans="11:16" x14ac:dyDescent="0.3">
      <c r="K359">
        <v>356</v>
      </c>
      <c r="L359">
        <v>15</v>
      </c>
      <c r="M359">
        <v>20</v>
      </c>
      <c r="N359">
        <v>1314.8326050000001</v>
      </c>
      <c r="O359" t="s">
        <v>298</v>
      </c>
      <c r="P359">
        <v>7.3920000000000003</v>
      </c>
    </row>
    <row r="360" spans="11:16" x14ac:dyDescent="0.3">
      <c r="K360">
        <v>357</v>
      </c>
      <c r="L360">
        <v>15</v>
      </c>
      <c r="M360">
        <v>21</v>
      </c>
      <c r="N360">
        <v>956.24189469999999</v>
      </c>
      <c r="O360" t="s">
        <v>299</v>
      </c>
      <c r="P360">
        <v>5.0030000000000001</v>
      </c>
    </row>
    <row r="361" spans="11:16" x14ac:dyDescent="0.3">
      <c r="K361">
        <v>358</v>
      </c>
      <c r="L361">
        <v>15</v>
      </c>
      <c r="M361">
        <v>22</v>
      </c>
      <c r="N361">
        <v>2483.0931679999999</v>
      </c>
      <c r="O361" t="s">
        <v>300</v>
      </c>
      <c r="P361">
        <v>3.0030000000000001</v>
      </c>
    </row>
    <row r="362" spans="11:16" x14ac:dyDescent="0.3">
      <c r="K362">
        <v>359</v>
      </c>
      <c r="L362">
        <v>15</v>
      </c>
      <c r="M362">
        <v>23</v>
      </c>
      <c r="N362">
        <v>905.65598079999995</v>
      </c>
      <c r="O362" t="s">
        <v>301</v>
      </c>
      <c r="P362">
        <v>7.0030000000000001</v>
      </c>
    </row>
    <row r="363" spans="11:16" x14ac:dyDescent="0.3">
      <c r="K363">
        <v>360</v>
      </c>
      <c r="L363">
        <v>15</v>
      </c>
      <c r="M363">
        <v>24</v>
      </c>
      <c r="N363">
        <v>474.3326793</v>
      </c>
      <c r="O363" t="s">
        <v>302</v>
      </c>
      <c r="P363">
        <v>8.0030000000000001</v>
      </c>
    </row>
    <row r="364" spans="11:16" x14ac:dyDescent="0.3">
      <c r="K364">
        <v>361</v>
      </c>
      <c r="L364">
        <v>16</v>
      </c>
      <c r="M364">
        <v>1</v>
      </c>
      <c r="N364">
        <v>597.64484170000003</v>
      </c>
      <c r="O364" t="s">
        <v>303</v>
      </c>
      <c r="P364">
        <v>18</v>
      </c>
    </row>
    <row r="365" spans="11:16" x14ac:dyDescent="0.3">
      <c r="K365">
        <v>362</v>
      </c>
      <c r="L365">
        <v>16</v>
      </c>
      <c r="M365">
        <v>2</v>
      </c>
      <c r="N365">
        <v>478.12094730000001</v>
      </c>
      <c r="O365" t="s">
        <v>304</v>
      </c>
      <c r="P365">
        <v>12</v>
      </c>
    </row>
    <row r="366" spans="11:16" x14ac:dyDescent="0.3">
      <c r="K366">
        <v>363</v>
      </c>
      <c r="L366">
        <v>16</v>
      </c>
      <c r="M366">
        <v>3</v>
      </c>
      <c r="N366">
        <v>238.17541610000001</v>
      </c>
      <c r="O366" t="s">
        <v>305</v>
      </c>
      <c r="P366">
        <v>17.027999999999999</v>
      </c>
    </row>
    <row r="367" spans="11:16" x14ac:dyDescent="0.3">
      <c r="K367">
        <v>364</v>
      </c>
      <c r="L367">
        <v>16</v>
      </c>
      <c r="M367">
        <v>4</v>
      </c>
      <c r="N367">
        <v>956.22837679999998</v>
      </c>
      <c r="O367" t="s">
        <v>306</v>
      </c>
      <c r="P367">
        <v>13.028</v>
      </c>
    </row>
    <row r="368" spans="11:16" x14ac:dyDescent="0.3">
      <c r="K368">
        <v>365</v>
      </c>
      <c r="L368">
        <v>16</v>
      </c>
      <c r="M368">
        <v>5</v>
      </c>
      <c r="N368">
        <v>597.65118419999999</v>
      </c>
      <c r="O368" t="s">
        <v>307</v>
      </c>
      <c r="P368">
        <v>11.028</v>
      </c>
    </row>
    <row r="369" spans="11:16" x14ac:dyDescent="0.3">
      <c r="K369">
        <v>366</v>
      </c>
      <c r="L369">
        <v>16</v>
      </c>
      <c r="M369">
        <v>6</v>
      </c>
      <c r="N369">
        <v>1075.7721320000001</v>
      </c>
      <c r="O369" t="s">
        <v>308</v>
      </c>
      <c r="P369">
        <v>7</v>
      </c>
    </row>
    <row r="370" spans="11:16" x14ac:dyDescent="0.3">
      <c r="K370">
        <v>367</v>
      </c>
      <c r="L370">
        <v>16</v>
      </c>
      <c r="M370">
        <v>7</v>
      </c>
      <c r="N370">
        <v>1303.6404520000001</v>
      </c>
      <c r="O370" t="s">
        <v>309</v>
      </c>
      <c r="P370">
        <v>5</v>
      </c>
    </row>
    <row r="371" spans="11:16" x14ac:dyDescent="0.3">
      <c r="K371">
        <v>368</v>
      </c>
      <c r="L371">
        <v>16</v>
      </c>
      <c r="M371">
        <v>8</v>
      </c>
      <c r="N371">
        <v>2629.6555079999998</v>
      </c>
      <c r="O371" t="s">
        <v>310</v>
      </c>
      <c r="P371">
        <v>5</v>
      </c>
    </row>
    <row r="372" spans="11:16" x14ac:dyDescent="0.3">
      <c r="K372">
        <v>369</v>
      </c>
      <c r="L372">
        <v>16</v>
      </c>
      <c r="M372">
        <v>9</v>
      </c>
      <c r="N372">
        <v>1673.4233160000001</v>
      </c>
      <c r="O372" t="s">
        <v>311</v>
      </c>
      <c r="P372">
        <v>7</v>
      </c>
    </row>
    <row r="373" spans="11:16" x14ac:dyDescent="0.3">
      <c r="K373">
        <v>370</v>
      </c>
      <c r="L373">
        <v>16</v>
      </c>
      <c r="M373">
        <v>10</v>
      </c>
      <c r="N373">
        <v>4150.5673360000001</v>
      </c>
      <c r="O373" t="s">
        <v>312</v>
      </c>
      <c r="P373">
        <v>4</v>
      </c>
    </row>
    <row r="374" spans="11:16" x14ac:dyDescent="0.3">
      <c r="K374">
        <v>371</v>
      </c>
      <c r="L374">
        <v>16</v>
      </c>
      <c r="M374">
        <v>11</v>
      </c>
      <c r="N374">
        <v>1.500022202</v>
      </c>
      <c r="O374" t="s">
        <v>313</v>
      </c>
      <c r="P374">
        <v>9</v>
      </c>
    </row>
    <row r="375" spans="11:16" x14ac:dyDescent="0.3">
      <c r="K375">
        <v>372</v>
      </c>
      <c r="L375">
        <v>16</v>
      </c>
      <c r="M375">
        <v>12</v>
      </c>
      <c r="N375">
        <v>836.71165780000001</v>
      </c>
      <c r="O375" t="s">
        <v>314</v>
      </c>
      <c r="P375">
        <v>15</v>
      </c>
    </row>
    <row r="376" spans="11:16" x14ac:dyDescent="0.3">
      <c r="K376">
        <v>373</v>
      </c>
      <c r="L376">
        <v>16</v>
      </c>
      <c r="M376">
        <v>13</v>
      </c>
      <c r="N376">
        <v>717.181421</v>
      </c>
      <c r="O376" t="s">
        <v>547</v>
      </c>
      <c r="P376">
        <v>19.018999999999998</v>
      </c>
    </row>
    <row r="377" spans="11:16" x14ac:dyDescent="0.3">
      <c r="K377">
        <v>374</v>
      </c>
      <c r="L377">
        <v>16</v>
      </c>
      <c r="M377">
        <v>14</v>
      </c>
      <c r="N377">
        <v>836.71165780000001</v>
      </c>
      <c r="O377" t="s">
        <v>315</v>
      </c>
      <c r="P377">
        <v>12.016</v>
      </c>
    </row>
    <row r="378" spans="11:16" x14ac:dyDescent="0.3">
      <c r="K378">
        <v>375</v>
      </c>
      <c r="L378">
        <v>16</v>
      </c>
      <c r="M378">
        <v>15</v>
      </c>
      <c r="N378">
        <v>1434.362245</v>
      </c>
      <c r="O378" t="s">
        <v>316</v>
      </c>
      <c r="P378">
        <v>7.016</v>
      </c>
    </row>
    <row r="379" spans="11:16" x14ac:dyDescent="0.3">
      <c r="K379">
        <v>376</v>
      </c>
      <c r="L379">
        <v>16</v>
      </c>
      <c r="M379">
        <v>16</v>
      </c>
      <c r="N379">
        <v>0</v>
      </c>
      <c r="O379" t="s">
        <v>23</v>
      </c>
      <c r="P379">
        <v>0</v>
      </c>
    </row>
    <row r="380" spans="11:16" x14ac:dyDescent="0.3">
      <c r="K380">
        <v>377</v>
      </c>
      <c r="L380">
        <v>16</v>
      </c>
      <c r="M380">
        <v>17</v>
      </c>
      <c r="N380">
        <v>3346.84663</v>
      </c>
      <c r="O380" t="s">
        <v>317</v>
      </c>
      <c r="P380">
        <v>2.016</v>
      </c>
    </row>
    <row r="381" spans="11:16" x14ac:dyDescent="0.3">
      <c r="K381">
        <v>378</v>
      </c>
      <c r="L381">
        <v>16</v>
      </c>
      <c r="M381">
        <v>18</v>
      </c>
      <c r="N381">
        <v>477.51791739999999</v>
      </c>
      <c r="O381" t="s">
        <v>318</v>
      </c>
      <c r="P381">
        <v>3</v>
      </c>
    </row>
    <row r="382" spans="11:16" x14ac:dyDescent="0.3">
      <c r="K382">
        <v>379</v>
      </c>
      <c r="L382">
        <v>16</v>
      </c>
      <c r="M382">
        <v>19</v>
      </c>
      <c r="N382">
        <v>1553.893069</v>
      </c>
      <c r="O382" t="s">
        <v>319</v>
      </c>
      <c r="P382">
        <v>4.016</v>
      </c>
    </row>
    <row r="383" spans="11:16" x14ac:dyDescent="0.3">
      <c r="K383">
        <v>380</v>
      </c>
      <c r="L383">
        <v>16</v>
      </c>
      <c r="M383">
        <v>20</v>
      </c>
      <c r="N383">
        <v>1912.4837889999999</v>
      </c>
      <c r="O383" t="s">
        <v>320</v>
      </c>
      <c r="P383">
        <v>7</v>
      </c>
    </row>
    <row r="384" spans="11:16" x14ac:dyDescent="0.3">
      <c r="K384">
        <v>381</v>
      </c>
      <c r="L384">
        <v>16</v>
      </c>
      <c r="M384">
        <v>21</v>
      </c>
      <c r="N384">
        <v>717.181421</v>
      </c>
      <c r="O384" t="s">
        <v>321</v>
      </c>
      <c r="P384">
        <v>12.019</v>
      </c>
    </row>
    <row r="385" spans="11:16" x14ac:dyDescent="0.3">
      <c r="K385">
        <v>382</v>
      </c>
      <c r="L385">
        <v>16</v>
      </c>
      <c r="M385">
        <v>22</v>
      </c>
      <c r="N385">
        <v>1434.323858</v>
      </c>
      <c r="O385" t="s">
        <v>322</v>
      </c>
      <c r="P385">
        <v>10.019</v>
      </c>
    </row>
    <row r="386" spans="11:16" x14ac:dyDescent="0.3">
      <c r="K386">
        <v>383</v>
      </c>
      <c r="L386">
        <v>16</v>
      </c>
      <c r="M386">
        <v>23</v>
      </c>
      <c r="N386">
        <v>593.41154500000005</v>
      </c>
      <c r="O386" t="s">
        <v>323</v>
      </c>
      <c r="P386">
        <v>14.019</v>
      </c>
    </row>
    <row r="387" spans="11:16" x14ac:dyDescent="0.3">
      <c r="K387">
        <v>384</v>
      </c>
      <c r="L387">
        <v>16</v>
      </c>
      <c r="M387">
        <v>24</v>
      </c>
      <c r="N387">
        <v>358.5907105</v>
      </c>
      <c r="O387" t="s">
        <v>324</v>
      </c>
      <c r="P387">
        <v>15.019</v>
      </c>
    </row>
    <row r="388" spans="11:16" x14ac:dyDescent="0.3">
      <c r="K388">
        <v>385</v>
      </c>
      <c r="L388">
        <v>17</v>
      </c>
      <c r="M388">
        <v>1</v>
      </c>
      <c r="N388">
        <v>478.03875379999999</v>
      </c>
      <c r="O388" t="s">
        <v>325</v>
      </c>
      <c r="P388">
        <v>20.006</v>
      </c>
    </row>
    <row r="389" spans="11:16" x14ac:dyDescent="0.3">
      <c r="K389">
        <v>386</v>
      </c>
      <c r="L389">
        <v>17</v>
      </c>
      <c r="M389">
        <v>2</v>
      </c>
      <c r="N389">
        <v>239.06047369999999</v>
      </c>
      <c r="O389" t="s">
        <v>326</v>
      </c>
      <c r="P389">
        <v>14.006</v>
      </c>
    </row>
    <row r="390" spans="11:16" x14ac:dyDescent="0.3">
      <c r="K390">
        <v>387</v>
      </c>
      <c r="L390">
        <v>17</v>
      </c>
      <c r="M390">
        <v>3</v>
      </c>
      <c r="N390">
        <v>112.7425712</v>
      </c>
      <c r="O390" t="s">
        <v>327</v>
      </c>
      <c r="P390">
        <v>19.033999999999999</v>
      </c>
    </row>
    <row r="391" spans="11:16" x14ac:dyDescent="0.3">
      <c r="K391">
        <v>388</v>
      </c>
      <c r="L391">
        <v>17</v>
      </c>
      <c r="M391">
        <v>4</v>
      </c>
      <c r="N391">
        <v>597.51433169999996</v>
      </c>
      <c r="O391" t="s">
        <v>328</v>
      </c>
      <c r="P391">
        <v>15.034000000000001</v>
      </c>
    </row>
    <row r="392" spans="11:16" x14ac:dyDescent="0.3">
      <c r="K392">
        <v>389</v>
      </c>
      <c r="L392">
        <v>17</v>
      </c>
      <c r="M392">
        <v>5</v>
      </c>
      <c r="N392">
        <v>239.06047369999999</v>
      </c>
      <c r="O392" t="s">
        <v>329</v>
      </c>
      <c r="P392">
        <v>13.034000000000001</v>
      </c>
    </row>
    <row r="393" spans="11:16" x14ac:dyDescent="0.3">
      <c r="K393">
        <v>390</v>
      </c>
      <c r="L393">
        <v>17</v>
      </c>
      <c r="M393">
        <v>6</v>
      </c>
      <c r="N393">
        <v>597.65118419999999</v>
      </c>
      <c r="O393" t="s">
        <v>330</v>
      </c>
      <c r="P393">
        <v>9.0060000000000002</v>
      </c>
    </row>
    <row r="394" spans="11:16" x14ac:dyDescent="0.3">
      <c r="K394">
        <v>391</v>
      </c>
      <c r="L394">
        <v>17</v>
      </c>
      <c r="M394">
        <v>7</v>
      </c>
      <c r="N394">
        <v>1195.3023679999999</v>
      </c>
      <c r="O394" t="s">
        <v>331</v>
      </c>
      <c r="P394">
        <v>7.0060000000000002</v>
      </c>
    </row>
    <row r="395" spans="11:16" x14ac:dyDescent="0.3">
      <c r="K395">
        <v>392</v>
      </c>
      <c r="L395">
        <v>17</v>
      </c>
      <c r="M395">
        <v>8</v>
      </c>
      <c r="N395">
        <v>1673.4233160000001</v>
      </c>
      <c r="O395" t="s">
        <v>332</v>
      </c>
      <c r="P395">
        <v>7.0060000000000002</v>
      </c>
    </row>
    <row r="396" spans="11:16" x14ac:dyDescent="0.3">
      <c r="K396">
        <v>393</v>
      </c>
      <c r="L396">
        <v>17</v>
      </c>
      <c r="M396">
        <v>9</v>
      </c>
      <c r="N396">
        <v>1075.7721320000001</v>
      </c>
      <c r="O396" t="s">
        <v>333</v>
      </c>
      <c r="P396">
        <v>9.0060000000000002</v>
      </c>
    </row>
    <row r="397" spans="11:16" x14ac:dyDescent="0.3">
      <c r="K397">
        <v>394</v>
      </c>
      <c r="L397">
        <v>17</v>
      </c>
      <c r="M397">
        <v>10</v>
      </c>
      <c r="N397">
        <v>4660.9023139999999</v>
      </c>
      <c r="O397" t="s">
        <v>334</v>
      </c>
      <c r="P397">
        <v>6.0060000000000002</v>
      </c>
    </row>
    <row r="398" spans="11:16" x14ac:dyDescent="0.3">
      <c r="K398">
        <v>395</v>
      </c>
      <c r="L398">
        <v>17</v>
      </c>
      <c r="M398">
        <v>11</v>
      </c>
      <c r="N398">
        <v>705.12051550000001</v>
      </c>
      <c r="O398" t="s">
        <v>335</v>
      </c>
      <c r="P398">
        <v>11.006</v>
      </c>
    </row>
    <row r="399" spans="11:16" x14ac:dyDescent="0.3">
      <c r="K399">
        <v>396</v>
      </c>
      <c r="L399">
        <v>17</v>
      </c>
      <c r="M399">
        <v>12</v>
      </c>
      <c r="N399">
        <v>717.181421</v>
      </c>
      <c r="O399" t="s">
        <v>336</v>
      </c>
      <c r="P399">
        <v>17.006</v>
      </c>
    </row>
    <row r="400" spans="11:16" x14ac:dyDescent="0.3">
      <c r="K400">
        <v>397</v>
      </c>
      <c r="L400">
        <v>17</v>
      </c>
      <c r="M400">
        <v>13</v>
      </c>
      <c r="N400">
        <v>589.57115550000003</v>
      </c>
      <c r="O400" t="s">
        <v>337</v>
      </c>
      <c r="P400">
        <v>17.003</v>
      </c>
    </row>
    <row r="401" spans="11:16" x14ac:dyDescent="0.3">
      <c r="K401">
        <v>398</v>
      </c>
      <c r="L401">
        <v>17</v>
      </c>
      <c r="M401">
        <v>14</v>
      </c>
      <c r="N401">
        <v>836.71165780000001</v>
      </c>
      <c r="O401" t="s">
        <v>338</v>
      </c>
      <c r="P401">
        <v>10</v>
      </c>
    </row>
    <row r="402" spans="11:16" x14ac:dyDescent="0.3">
      <c r="K402">
        <v>399</v>
      </c>
      <c r="L402">
        <v>17</v>
      </c>
      <c r="M402">
        <v>15</v>
      </c>
      <c r="N402">
        <v>1396.757599</v>
      </c>
      <c r="O402" t="s">
        <v>339</v>
      </c>
      <c r="P402">
        <v>5</v>
      </c>
    </row>
    <row r="403" spans="11:16" x14ac:dyDescent="0.3">
      <c r="K403">
        <v>400</v>
      </c>
      <c r="L403">
        <v>17</v>
      </c>
      <c r="M403">
        <v>16</v>
      </c>
      <c r="N403">
        <v>3346.84663</v>
      </c>
      <c r="O403" t="s">
        <v>340</v>
      </c>
      <c r="P403">
        <v>2.0059999999999998</v>
      </c>
    </row>
    <row r="404" spans="11:16" x14ac:dyDescent="0.3">
      <c r="K404">
        <v>401</v>
      </c>
      <c r="L404">
        <v>17</v>
      </c>
      <c r="M404">
        <v>17</v>
      </c>
      <c r="N404">
        <v>0</v>
      </c>
      <c r="O404" t="s">
        <v>23</v>
      </c>
      <c r="P404">
        <v>0</v>
      </c>
    </row>
    <row r="405" spans="11:16" x14ac:dyDescent="0.3">
      <c r="K405">
        <v>402</v>
      </c>
      <c r="L405">
        <v>17</v>
      </c>
      <c r="M405">
        <v>18</v>
      </c>
      <c r="N405">
        <v>717.181421</v>
      </c>
      <c r="O405" t="s">
        <v>341</v>
      </c>
      <c r="P405">
        <v>5.0060000000000002</v>
      </c>
    </row>
    <row r="406" spans="11:16" x14ac:dyDescent="0.3">
      <c r="K406">
        <v>403</v>
      </c>
      <c r="L406">
        <v>17</v>
      </c>
      <c r="M406">
        <v>19</v>
      </c>
      <c r="N406">
        <v>1642.791191</v>
      </c>
      <c r="O406" t="s">
        <v>342</v>
      </c>
      <c r="P406">
        <v>2</v>
      </c>
    </row>
    <row r="407" spans="11:16" x14ac:dyDescent="0.3">
      <c r="K407">
        <v>404</v>
      </c>
      <c r="L407">
        <v>17</v>
      </c>
      <c r="M407">
        <v>20</v>
      </c>
      <c r="N407">
        <v>2032.0140260000001</v>
      </c>
      <c r="O407" t="s">
        <v>343</v>
      </c>
      <c r="P407">
        <v>6.0190000000000001</v>
      </c>
    </row>
    <row r="408" spans="11:16" x14ac:dyDescent="0.3">
      <c r="K408">
        <v>405</v>
      </c>
      <c r="L408">
        <v>17</v>
      </c>
      <c r="M408">
        <v>21</v>
      </c>
      <c r="N408">
        <v>717.181421</v>
      </c>
      <c r="O408" t="s">
        <v>344</v>
      </c>
      <c r="P408">
        <v>10.003</v>
      </c>
    </row>
    <row r="409" spans="11:16" x14ac:dyDescent="0.3">
      <c r="K409">
        <v>406</v>
      </c>
      <c r="L409">
        <v>17</v>
      </c>
      <c r="M409">
        <v>22</v>
      </c>
      <c r="N409">
        <v>1516.8843449999999</v>
      </c>
      <c r="O409" t="s">
        <v>345</v>
      </c>
      <c r="P409">
        <v>8.0030000000000001</v>
      </c>
    </row>
    <row r="410" spans="11:16" x14ac:dyDescent="0.3">
      <c r="K410">
        <v>407</v>
      </c>
      <c r="L410">
        <v>17</v>
      </c>
      <c r="M410">
        <v>23</v>
      </c>
      <c r="N410">
        <v>500.77203509999998</v>
      </c>
      <c r="O410" t="s">
        <v>346</v>
      </c>
      <c r="P410">
        <v>12.003</v>
      </c>
    </row>
    <row r="411" spans="11:16" x14ac:dyDescent="0.3">
      <c r="K411">
        <v>408</v>
      </c>
      <c r="L411">
        <v>17</v>
      </c>
      <c r="M411">
        <v>24</v>
      </c>
      <c r="N411">
        <v>354.7660922</v>
      </c>
      <c r="O411" t="s">
        <v>347</v>
      </c>
      <c r="P411">
        <v>13.003</v>
      </c>
    </row>
    <row r="412" spans="11:16" x14ac:dyDescent="0.3">
      <c r="K412">
        <v>409</v>
      </c>
      <c r="L412">
        <v>18</v>
      </c>
      <c r="M412">
        <v>1</v>
      </c>
      <c r="N412">
        <v>119.5302368</v>
      </c>
      <c r="O412" t="s">
        <v>348</v>
      </c>
      <c r="P412">
        <v>18</v>
      </c>
    </row>
    <row r="413" spans="11:16" x14ac:dyDescent="0.3">
      <c r="K413">
        <v>410</v>
      </c>
      <c r="L413">
        <v>18</v>
      </c>
      <c r="M413">
        <v>2</v>
      </c>
      <c r="N413">
        <v>0</v>
      </c>
      <c r="O413" t="s">
        <v>349</v>
      </c>
      <c r="P413">
        <v>12</v>
      </c>
    </row>
    <row r="414" spans="11:16" x14ac:dyDescent="0.3">
      <c r="K414">
        <v>411</v>
      </c>
      <c r="L414">
        <v>18</v>
      </c>
      <c r="M414">
        <v>3</v>
      </c>
      <c r="N414">
        <v>0</v>
      </c>
      <c r="O414" t="s">
        <v>350</v>
      </c>
      <c r="P414">
        <v>17.027999999999999</v>
      </c>
    </row>
    <row r="415" spans="11:16" x14ac:dyDescent="0.3">
      <c r="K415">
        <v>412</v>
      </c>
      <c r="L415">
        <v>18</v>
      </c>
      <c r="M415">
        <v>4</v>
      </c>
      <c r="N415">
        <v>119.5302368</v>
      </c>
      <c r="O415" t="s">
        <v>351</v>
      </c>
      <c r="P415">
        <v>13.028</v>
      </c>
    </row>
    <row r="416" spans="11:16" x14ac:dyDescent="0.3">
      <c r="K416">
        <v>413</v>
      </c>
      <c r="L416">
        <v>18</v>
      </c>
      <c r="M416">
        <v>5</v>
      </c>
      <c r="N416">
        <v>0</v>
      </c>
      <c r="O416" t="s">
        <v>352</v>
      </c>
      <c r="P416">
        <v>11.028</v>
      </c>
    </row>
    <row r="417" spans="11:16" x14ac:dyDescent="0.3">
      <c r="K417">
        <v>414</v>
      </c>
      <c r="L417">
        <v>18</v>
      </c>
      <c r="M417">
        <v>6</v>
      </c>
      <c r="N417">
        <v>119.5302368</v>
      </c>
      <c r="O417" t="s">
        <v>353</v>
      </c>
      <c r="P417">
        <v>7</v>
      </c>
    </row>
    <row r="418" spans="11:16" x14ac:dyDescent="0.3">
      <c r="K418">
        <v>415</v>
      </c>
      <c r="L418">
        <v>18</v>
      </c>
      <c r="M418">
        <v>7</v>
      </c>
      <c r="N418">
        <v>193.26955190000001</v>
      </c>
      <c r="O418" t="s">
        <v>354</v>
      </c>
      <c r="P418">
        <v>2</v>
      </c>
    </row>
    <row r="419" spans="11:16" x14ac:dyDescent="0.3">
      <c r="K419">
        <v>416</v>
      </c>
      <c r="L419">
        <v>18</v>
      </c>
      <c r="M419">
        <v>8</v>
      </c>
      <c r="N419">
        <v>279.35152549999998</v>
      </c>
      <c r="O419" t="s">
        <v>355</v>
      </c>
      <c r="P419">
        <v>5</v>
      </c>
    </row>
    <row r="420" spans="11:16" x14ac:dyDescent="0.3">
      <c r="K420">
        <v>417</v>
      </c>
      <c r="L420">
        <v>18</v>
      </c>
      <c r="M420">
        <v>9</v>
      </c>
      <c r="N420">
        <v>239.060473</v>
      </c>
      <c r="O420" t="s">
        <v>356</v>
      </c>
      <c r="P420">
        <v>10</v>
      </c>
    </row>
    <row r="421" spans="11:16" x14ac:dyDescent="0.3">
      <c r="K421">
        <v>418</v>
      </c>
      <c r="L421">
        <v>18</v>
      </c>
      <c r="M421">
        <v>10</v>
      </c>
      <c r="N421">
        <v>633.95938690000003</v>
      </c>
      <c r="O421" t="s">
        <v>357</v>
      </c>
      <c r="P421">
        <v>7</v>
      </c>
    </row>
    <row r="422" spans="11:16" x14ac:dyDescent="0.3">
      <c r="K422">
        <v>419</v>
      </c>
      <c r="L422">
        <v>18</v>
      </c>
      <c r="M422">
        <v>11</v>
      </c>
      <c r="N422">
        <v>0.17901555799999999</v>
      </c>
      <c r="O422" t="s">
        <v>358</v>
      </c>
      <c r="P422">
        <v>12</v>
      </c>
    </row>
    <row r="423" spans="11:16" x14ac:dyDescent="0.3">
      <c r="K423">
        <v>420</v>
      </c>
      <c r="L423">
        <v>18</v>
      </c>
      <c r="M423">
        <v>12</v>
      </c>
      <c r="N423">
        <v>239.06047369999999</v>
      </c>
      <c r="O423" t="s">
        <v>359</v>
      </c>
      <c r="P423">
        <v>18</v>
      </c>
    </row>
    <row r="424" spans="11:16" x14ac:dyDescent="0.3">
      <c r="K424">
        <v>421</v>
      </c>
      <c r="L424">
        <v>18</v>
      </c>
      <c r="M424">
        <v>13</v>
      </c>
      <c r="N424">
        <v>119.5302368</v>
      </c>
      <c r="O424" t="s">
        <v>360</v>
      </c>
      <c r="P424">
        <v>17</v>
      </c>
    </row>
    <row r="425" spans="11:16" x14ac:dyDescent="0.3">
      <c r="K425">
        <v>422</v>
      </c>
      <c r="L425">
        <v>18</v>
      </c>
      <c r="M425">
        <v>14</v>
      </c>
      <c r="N425">
        <v>119.5302368</v>
      </c>
      <c r="O425" t="s">
        <v>361</v>
      </c>
      <c r="P425">
        <v>15.016</v>
      </c>
    </row>
    <row r="426" spans="11:16" x14ac:dyDescent="0.3">
      <c r="K426">
        <v>423</v>
      </c>
      <c r="L426">
        <v>18</v>
      </c>
      <c r="M426">
        <v>15</v>
      </c>
      <c r="N426">
        <v>239.06047369999999</v>
      </c>
      <c r="O426" t="s">
        <v>362</v>
      </c>
      <c r="P426">
        <v>10.016</v>
      </c>
    </row>
    <row r="427" spans="11:16" x14ac:dyDescent="0.3">
      <c r="K427">
        <v>424</v>
      </c>
      <c r="L427">
        <v>18</v>
      </c>
      <c r="M427">
        <v>16</v>
      </c>
      <c r="N427">
        <v>477.51791739999999</v>
      </c>
      <c r="O427" t="s">
        <v>363</v>
      </c>
      <c r="P427">
        <v>3</v>
      </c>
    </row>
    <row r="428" spans="11:16" x14ac:dyDescent="0.3">
      <c r="K428">
        <v>425</v>
      </c>
      <c r="L428">
        <v>18</v>
      </c>
      <c r="M428">
        <v>17</v>
      </c>
      <c r="N428">
        <v>717.181421</v>
      </c>
      <c r="O428" t="s">
        <v>364</v>
      </c>
      <c r="P428">
        <v>5.016</v>
      </c>
    </row>
    <row r="429" spans="11:16" x14ac:dyDescent="0.3">
      <c r="K429">
        <v>426</v>
      </c>
      <c r="L429">
        <v>18</v>
      </c>
      <c r="M429">
        <v>18</v>
      </c>
      <c r="N429">
        <v>0</v>
      </c>
      <c r="O429" t="s">
        <v>23</v>
      </c>
      <c r="P429">
        <v>0</v>
      </c>
    </row>
    <row r="430" spans="11:16" x14ac:dyDescent="0.3">
      <c r="K430">
        <v>427</v>
      </c>
      <c r="L430">
        <v>18</v>
      </c>
      <c r="M430">
        <v>19</v>
      </c>
      <c r="N430">
        <v>358.5907105</v>
      </c>
      <c r="O430" t="s">
        <v>365</v>
      </c>
      <c r="P430">
        <v>7.016</v>
      </c>
    </row>
    <row r="431" spans="11:16" x14ac:dyDescent="0.3">
      <c r="K431">
        <v>428</v>
      </c>
      <c r="L431">
        <v>18</v>
      </c>
      <c r="M431">
        <v>20</v>
      </c>
      <c r="N431">
        <v>478.12094730000001</v>
      </c>
      <c r="O431" t="s">
        <v>366</v>
      </c>
      <c r="P431">
        <v>4</v>
      </c>
    </row>
    <row r="432" spans="11:16" x14ac:dyDescent="0.3">
      <c r="K432">
        <v>429</v>
      </c>
      <c r="L432">
        <v>18</v>
      </c>
      <c r="M432">
        <v>21</v>
      </c>
      <c r="N432">
        <v>119.5302368</v>
      </c>
      <c r="O432" t="s">
        <v>367</v>
      </c>
      <c r="P432">
        <v>10</v>
      </c>
    </row>
    <row r="433" spans="11:16" x14ac:dyDescent="0.3">
      <c r="K433">
        <v>430</v>
      </c>
      <c r="L433">
        <v>18</v>
      </c>
      <c r="M433">
        <v>22</v>
      </c>
      <c r="N433">
        <v>358.5907105</v>
      </c>
      <c r="O433" t="s">
        <v>368</v>
      </c>
      <c r="P433">
        <v>9</v>
      </c>
    </row>
    <row r="434" spans="11:16" x14ac:dyDescent="0.3">
      <c r="K434">
        <v>431</v>
      </c>
      <c r="L434">
        <v>18</v>
      </c>
      <c r="M434">
        <v>23</v>
      </c>
      <c r="N434">
        <v>119.5302368</v>
      </c>
      <c r="O434" t="s">
        <v>369</v>
      </c>
      <c r="P434">
        <v>13</v>
      </c>
    </row>
    <row r="435" spans="11:16" x14ac:dyDescent="0.3">
      <c r="K435">
        <v>432</v>
      </c>
      <c r="L435">
        <v>18</v>
      </c>
      <c r="M435">
        <v>24</v>
      </c>
      <c r="N435">
        <v>0</v>
      </c>
      <c r="O435" t="s">
        <v>370</v>
      </c>
      <c r="P435">
        <v>13</v>
      </c>
    </row>
    <row r="436" spans="11:16" x14ac:dyDescent="0.3">
      <c r="K436">
        <v>433</v>
      </c>
      <c r="L436">
        <v>19</v>
      </c>
      <c r="M436">
        <v>1</v>
      </c>
      <c r="N436">
        <v>357.59456319999998</v>
      </c>
      <c r="O436" t="s">
        <v>371</v>
      </c>
      <c r="P436">
        <v>22.113</v>
      </c>
    </row>
    <row r="437" spans="11:16" x14ac:dyDescent="0.3">
      <c r="K437">
        <v>434</v>
      </c>
      <c r="L437">
        <v>19</v>
      </c>
      <c r="M437">
        <v>2</v>
      </c>
      <c r="N437">
        <v>119.5302368</v>
      </c>
      <c r="O437" t="s">
        <v>372</v>
      </c>
      <c r="P437">
        <v>16.113</v>
      </c>
    </row>
    <row r="438" spans="11:16" x14ac:dyDescent="0.3">
      <c r="K438">
        <v>435</v>
      </c>
      <c r="L438">
        <v>19</v>
      </c>
      <c r="M438">
        <v>3</v>
      </c>
      <c r="N438">
        <v>0</v>
      </c>
      <c r="O438" t="s">
        <v>373</v>
      </c>
      <c r="P438">
        <v>21.140999999999998</v>
      </c>
    </row>
    <row r="439" spans="11:16" x14ac:dyDescent="0.3">
      <c r="K439">
        <v>436</v>
      </c>
      <c r="L439">
        <v>19</v>
      </c>
      <c r="M439">
        <v>4</v>
      </c>
      <c r="N439">
        <v>238.1766585</v>
      </c>
      <c r="O439" t="s">
        <v>374</v>
      </c>
      <c r="P439">
        <v>17.140999999999998</v>
      </c>
    </row>
    <row r="440" spans="11:16" x14ac:dyDescent="0.3">
      <c r="K440">
        <v>437</v>
      </c>
      <c r="L440">
        <v>19</v>
      </c>
      <c r="M440">
        <v>5</v>
      </c>
      <c r="N440">
        <v>119.5302368</v>
      </c>
      <c r="O440" t="s">
        <v>375</v>
      </c>
      <c r="P440">
        <v>15.141</v>
      </c>
    </row>
    <row r="441" spans="11:16" x14ac:dyDescent="0.3">
      <c r="K441">
        <v>438</v>
      </c>
      <c r="L441">
        <v>19</v>
      </c>
      <c r="M441">
        <v>6</v>
      </c>
      <c r="N441">
        <v>239.06047369999999</v>
      </c>
      <c r="O441" t="s">
        <v>376</v>
      </c>
      <c r="P441">
        <v>11.113</v>
      </c>
    </row>
    <row r="442" spans="11:16" x14ac:dyDescent="0.3">
      <c r="K442">
        <v>439</v>
      </c>
      <c r="L442">
        <v>19</v>
      </c>
      <c r="M442">
        <v>7</v>
      </c>
      <c r="N442">
        <v>478.12094730000001</v>
      </c>
      <c r="O442" t="s">
        <v>377</v>
      </c>
      <c r="P442">
        <v>9.1129999999999995</v>
      </c>
    </row>
    <row r="443" spans="11:16" x14ac:dyDescent="0.3">
      <c r="K443">
        <v>440</v>
      </c>
      <c r="L443">
        <v>19</v>
      </c>
      <c r="M443">
        <v>8</v>
      </c>
      <c r="N443">
        <v>836.71165780000001</v>
      </c>
      <c r="O443" t="s">
        <v>378</v>
      </c>
      <c r="P443">
        <v>9.1129999999999995</v>
      </c>
    </row>
    <row r="444" spans="11:16" x14ac:dyDescent="0.3">
      <c r="K444">
        <v>441</v>
      </c>
      <c r="L444">
        <v>19</v>
      </c>
      <c r="M444">
        <v>9</v>
      </c>
      <c r="N444">
        <v>478.12094730000001</v>
      </c>
      <c r="O444" t="s">
        <v>379</v>
      </c>
      <c r="P444">
        <v>11.113</v>
      </c>
    </row>
    <row r="445" spans="11:16" x14ac:dyDescent="0.3">
      <c r="K445">
        <v>442</v>
      </c>
      <c r="L445">
        <v>19</v>
      </c>
      <c r="M445">
        <v>10</v>
      </c>
      <c r="N445">
        <v>2151.1366170000001</v>
      </c>
      <c r="O445" t="s">
        <v>380</v>
      </c>
      <c r="P445">
        <v>8.1129999999999995</v>
      </c>
    </row>
    <row r="446" spans="11:16" x14ac:dyDescent="0.3">
      <c r="K446">
        <v>443</v>
      </c>
      <c r="L446">
        <v>19</v>
      </c>
      <c r="M446">
        <v>11</v>
      </c>
      <c r="N446">
        <v>469.94553819999999</v>
      </c>
      <c r="O446" t="s">
        <v>381</v>
      </c>
      <c r="P446">
        <v>12</v>
      </c>
    </row>
    <row r="447" spans="11:16" x14ac:dyDescent="0.3">
      <c r="K447">
        <v>444</v>
      </c>
      <c r="L447">
        <v>19</v>
      </c>
      <c r="M447">
        <v>12</v>
      </c>
      <c r="N447">
        <v>358.5907105</v>
      </c>
      <c r="O447" t="s">
        <v>382</v>
      </c>
      <c r="P447">
        <v>18</v>
      </c>
    </row>
    <row r="448" spans="11:16" x14ac:dyDescent="0.3">
      <c r="K448">
        <v>445</v>
      </c>
      <c r="L448">
        <v>19</v>
      </c>
      <c r="M448">
        <v>13</v>
      </c>
      <c r="N448">
        <v>354.28432140000001</v>
      </c>
      <c r="O448" t="s">
        <v>383</v>
      </c>
      <c r="P448">
        <v>15.003</v>
      </c>
    </row>
    <row r="449" spans="11:16" x14ac:dyDescent="0.3">
      <c r="K449">
        <v>446</v>
      </c>
      <c r="L449">
        <v>19</v>
      </c>
      <c r="M449">
        <v>14</v>
      </c>
      <c r="N449">
        <v>358.5907105</v>
      </c>
      <c r="O449" t="s">
        <v>384</v>
      </c>
      <c r="P449">
        <v>8</v>
      </c>
    </row>
    <row r="450" spans="11:16" x14ac:dyDescent="0.3">
      <c r="K450">
        <v>447</v>
      </c>
      <c r="L450">
        <v>19</v>
      </c>
      <c r="M450">
        <v>15</v>
      </c>
      <c r="N450">
        <v>764.02866689999996</v>
      </c>
      <c r="O450" t="s">
        <v>385</v>
      </c>
      <c r="P450">
        <v>3</v>
      </c>
    </row>
    <row r="451" spans="11:16" x14ac:dyDescent="0.3">
      <c r="K451">
        <v>448</v>
      </c>
      <c r="L451">
        <v>19</v>
      </c>
      <c r="M451">
        <v>16</v>
      </c>
      <c r="N451">
        <v>1553.893069</v>
      </c>
      <c r="O451" t="s">
        <v>386</v>
      </c>
      <c r="P451">
        <v>4.1130000000000004</v>
      </c>
    </row>
    <row r="452" spans="11:16" x14ac:dyDescent="0.3">
      <c r="K452">
        <v>449</v>
      </c>
      <c r="L452">
        <v>19</v>
      </c>
      <c r="M452">
        <v>17</v>
      </c>
      <c r="N452">
        <v>1642.791191</v>
      </c>
      <c r="O452" t="s">
        <v>387</v>
      </c>
      <c r="P452">
        <v>2.1070000000000002</v>
      </c>
    </row>
    <row r="453" spans="11:16" x14ac:dyDescent="0.3">
      <c r="K453">
        <v>450</v>
      </c>
      <c r="L453">
        <v>19</v>
      </c>
      <c r="M453">
        <v>18</v>
      </c>
      <c r="N453">
        <v>358.5907105</v>
      </c>
      <c r="O453" t="s">
        <v>388</v>
      </c>
      <c r="P453">
        <v>7.1130000000000004</v>
      </c>
    </row>
    <row r="454" spans="11:16" x14ac:dyDescent="0.3">
      <c r="K454">
        <v>451</v>
      </c>
      <c r="L454">
        <v>19</v>
      </c>
      <c r="M454">
        <v>19</v>
      </c>
      <c r="N454">
        <v>0</v>
      </c>
      <c r="O454" t="s">
        <v>23</v>
      </c>
      <c r="P454">
        <v>0</v>
      </c>
    </row>
    <row r="455" spans="11:16" x14ac:dyDescent="0.3">
      <c r="K455">
        <v>452</v>
      </c>
      <c r="L455">
        <v>19</v>
      </c>
      <c r="M455">
        <v>20</v>
      </c>
      <c r="N455">
        <v>1434.362842</v>
      </c>
      <c r="O455" t="s">
        <v>389</v>
      </c>
      <c r="P455">
        <v>4.0190000000000001</v>
      </c>
    </row>
    <row r="456" spans="11:16" x14ac:dyDescent="0.3">
      <c r="K456">
        <v>453</v>
      </c>
      <c r="L456">
        <v>19</v>
      </c>
      <c r="M456">
        <v>21</v>
      </c>
      <c r="N456">
        <v>478.12094730000001</v>
      </c>
      <c r="O456" t="s">
        <v>390</v>
      </c>
      <c r="P456">
        <v>8.0030000000000001</v>
      </c>
    </row>
    <row r="457" spans="11:16" x14ac:dyDescent="0.3">
      <c r="K457">
        <v>454</v>
      </c>
      <c r="L457">
        <v>19</v>
      </c>
      <c r="M457">
        <v>22</v>
      </c>
      <c r="N457">
        <v>1102.3433050000001</v>
      </c>
      <c r="O457" t="s">
        <v>391</v>
      </c>
      <c r="P457">
        <v>6.0030000000000001</v>
      </c>
    </row>
    <row r="458" spans="11:16" x14ac:dyDescent="0.3">
      <c r="K458">
        <v>455</v>
      </c>
      <c r="L458">
        <v>19</v>
      </c>
      <c r="M458">
        <v>23</v>
      </c>
      <c r="N458">
        <v>259.2996584</v>
      </c>
      <c r="O458" t="s">
        <v>392</v>
      </c>
      <c r="P458">
        <v>10.003</v>
      </c>
    </row>
    <row r="459" spans="11:16" x14ac:dyDescent="0.3">
      <c r="K459">
        <v>456</v>
      </c>
      <c r="L459">
        <v>19</v>
      </c>
      <c r="M459">
        <v>24</v>
      </c>
      <c r="N459">
        <v>118.3981608</v>
      </c>
      <c r="O459" t="s">
        <v>393</v>
      </c>
      <c r="P459">
        <v>11.003</v>
      </c>
    </row>
    <row r="460" spans="11:16" x14ac:dyDescent="0.3">
      <c r="K460">
        <v>457</v>
      </c>
      <c r="L460">
        <v>20</v>
      </c>
      <c r="M460">
        <v>1</v>
      </c>
      <c r="N460">
        <v>358.5907105</v>
      </c>
      <c r="O460" t="s">
        <v>394</v>
      </c>
      <c r="P460">
        <v>22</v>
      </c>
    </row>
    <row r="461" spans="11:16" x14ac:dyDescent="0.3">
      <c r="K461">
        <v>458</v>
      </c>
      <c r="L461">
        <v>20</v>
      </c>
      <c r="M461">
        <v>2</v>
      </c>
      <c r="N461">
        <v>119.5302368</v>
      </c>
      <c r="O461" t="s">
        <v>395</v>
      </c>
      <c r="P461">
        <v>16</v>
      </c>
    </row>
    <row r="462" spans="11:16" x14ac:dyDescent="0.3">
      <c r="K462">
        <v>459</v>
      </c>
      <c r="L462">
        <v>20</v>
      </c>
      <c r="M462">
        <v>3</v>
      </c>
      <c r="N462">
        <v>0</v>
      </c>
      <c r="O462" t="s">
        <v>396</v>
      </c>
      <c r="P462">
        <v>20</v>
      </c>
    </row>
    <row r="463" spans="11:16" x14ac:dyDescent="0.3">
      <c r="K463">
        <v>460</v>
      </c>
      <c r="L463">
        <v>20</v>
      </c>
      <c r="M463">
        <v>4</v>
      </c>
      <c r="N463">
        <v>358.5907105</v>
      </c>
      <c r="O463" t="s">
        <v>397</v>
      </c>
      <c r="P463">
        <v>17.027999999999999</v>
      </c>
    </row>
    <row r="464" spans="11:16" x14ac:dyDescent="0.3">
      <c r="K464">
        <v>461</v>
      </c>
      <c r="L464">
        <v>20</v>
      </c>
      <c r="M464">
        <v>5</v>
      </c>
      <c r="N464">
        <v>119.5302368</v>
      </c>
      <c r="O464" t="s">
        <v>398</v>
      </c>
      <c r="P464">
        <v>15.028</v>
      </c>
    </row>
    <row r="465" spans="11:16" x14ac:dyDescent="0.3">
      <c r="K465">
        <v>462</v>
      </c>
      <c r="L465">
        <v>20</v>
      </c>
      <c r="M465">
        <v>6</v>
      </c>
      <c r="N465">
        <v>358.5907105</v>
      </c>
      <c r="O465" t="s">
        <v>399</v>
      </c>
      <c r="P465">
        <v>11</v>
      </c>
    </row>
    <row r="466" spans="11:16" x14ac:dyDescent="0.3">
      <c r="K466">
        <v>463</v>
      </c>
      <c r="L466">
        <v>20</v>
      </c>
      <c r="M466">
        <v>7</v>
      </c>
      <c r="N466">
        <v>597.65118419999999</v>
      </c>
      <c r="O466" t="s">
        <v>400</v>
      </c>
      <c r="P466">
        <v>6</v>
      </c>
    </row>
    <row r="467" spans="11:16" x14ac:dyDescent="0.3">
      <c r="K467">
        <v>464</v>
      </c>
      <c r="L467">
        <v>20</v>
      </c>
      <c r="M467">
        <v>8</v>
      </c>
      <c r="N467">
        <v>1075.7721320000001</v>
      </c>
      <c r="O467" t="s">
        <v>401</v>
      </c>
      <c r="P467">
        <v>9</v>
      </c>
    </row>
    <row r="468" spans="11:16" x14ac:dyDescent="0.3">
      <c r="K468">
        <v>465</v>
      </c>
      <c r="L468">
        <v>20</v>
      </c>
      <c r="M468">
        <v>9</v>
      </c>
      <c r="N468">
        <v>717.181421</v>
      </c>
      <c r="O468" t="s">
        <v>402</v>
      </c>
      <c r="P468">
        <v>14</v>
      </c>
    </row>
    <row r="469" spans="11:16" x14ac:dyDescent="0.3">
      <c r="K469">
        <v>466</v>
      </c>
      <c r="L469">
        <v>20</v>
      </c>
      <c r="M469">
        <v>10</v>
      </c>
      <c r="N469">
        <v>2988.2559209999999</v>
      </c>
      <c r="O469" t="s">
        <v>403</v>
      </c>
      <c r="P469">
        <v>11</v>
      </c>
    </row>
    <row r="470" spans="11:16" x14ac:dyDescent="0.3">
      <c r="K470">
        <v>467</v>
      </c>
      <c r="L470">
        <v>20</v>
      </c>
      <c r="M470">
        <v>11</v>
      </c>
      <c r="N470">
        <v>717.181421</v>
      </c>
      <c r="O470" t="s">
        <v>506</v>
      </c>
      <c r="P470">
        <v>16</v>
      </c>
    </row>
    <row r="471" spans="11:16" x14ac:dyDescent="0.3">
      <c r="K471">
        <v>468</v>
      </c>
      <c r="L471">
        <v>20</v>
      </c>
      <c r="M471">
        <v>12</v>
      </c>
      <c r="N471">
        <v>597.65118419999999</v>
      </c>
      <c r="O471" t="s">
        <v>404</v>
      </c>
      <c r="P471">
        <v>16</v>
      </c>
    </row>
    <row r="472" spans="11:16" x14ac:dyDescent="0.3">
      <c r="K472">
        <v>469</v>
      </c>
      <c r="L472">
        <v>20</v>
      </c>
      <c r="M472">
        <v>13</v>
      </c>
      <c r="N472">
        <v>717.181421</v>
      </c>
      <c r="O472" t="s">
        <v>405</v>
      </c>
      <c r="P472">
        <v>13</v>
      </c>
    </row>
    <row r="473" spans="11:16" x14ac:dyDescent="0.3">
      <c r="K473">
        <v>470</v>
      </c>
      <c r="L473">
        <v>20</v>
      </c>
      <c r="M473">
        <v>14</v>
      </c>
      <c r="N473">
        <v>597.65118419999999</v>
      </c>
      <c r="O473" t="s">
        <v>406</v>
      </c>
      <c r="P473">
        <v>12</v>
      </c>
    </row>
    <row r="474" spans="11:16" x14ac:dyDescent="0.3">
      <c r="K474">
        <v>471</v>
      </c>
      <c r="L474">
        <v>20</v>
      </c>
      <c r="M474">
        <v>15</v>
      </c>
      <c r="N474">
        <v>1314.8326050000001</v>
      </c>
      <c r="O474" t="s">
        <v>407</v>
      </c>
      <c r="P474">
        <v>7</v>
      </c>
    </row>
    <row r="475" spans="11:16" x14ac:dyDescent="0.3">
      <c r="K475">
        <v>472</v>
      </c>
      <c r="L475">
        <v>20</v>
      </c>
      <c r="M475">
        <v>16</v>
      </c>
      <c r="N475">
        <v>1912.4837889999999</v>
      </c>
      <c r="O475" t="s">
        <v>408</v>
      </c>
      <c r="P475">
        <v>7</v>
      </c>
    </row>
    <row r="476" spans="11:16" x14ac:dyDescent="0.3">
      <c r="K476">
        <v>473</v>
      </c>
      <c r="L476">
        <v>20</v>
      </c>
      <c r="M476">
        <v>17</v>
      </c>
      <c r="N476">
        <v>2032.0140260000001</v>
      </c>
      <c r="O476" t="s">
        <v>409</v>
      </c>
      <c r="P476">
        <v>6.1070000000000002</v>
      </c>
    </row>
    <row r="477" spans="11:16" x14ac:dyDescent="0.3">
      <c r="K477">
        <v>474</v>
      </c>
      <c r="L477">
        <v>20</v>
      </c>
      <c r="M477">
        <v>18</v>
      </c>
      <c r="N477">
        <v>478.12094730000001</v>
      </c>
      <c r="O477" t="s">
        <v>410</v>
      </c>
      <c r="P477">
        <v>4</v>
      </c>
    </row>
    <row r="478" spans="11:16" x14ac:dyDescent="0.3">
      <c r="K478">
        <v>475</v>
      </c>
      <c r="L478">
        <v>20</v>
      </c>
      <c r="M478">
        <v>19</v>
      </c>
      <c r="N478">
        <v>1434.362842</v>
      </c>
      <c r="O478" t="s">
        <v>411</v>
      </c>
      <c r="P478">
        <v>4</v>
      </c>
    </row>
    <row r="479" spans="11:16" x14ac:dyDescent="0.3">
      <c r="K479">
        <v>476</v>
      </c>
      <c r="L479">
        <v>20</v>
      </c>
      <c r="M479">
        <v>20</v>
      </c>
      <c r="N479">
        <v>0</v>
      </c>
      <c r="O479" t="s">
        <v>23</v>
      </c>
      <c r="P479">
        <v>0</v>
      </c>
    </row>
    <row r="480" spans="11:16" x14ac:dyDescent="0.3">
      <c r="K480">
        <v>477</v>
      </c>
      <c r="L480">
        <v>20</v>
      </c>
      <c r="M480">
        <v>21</v>
      </c>
      <c r="N480">
        <v>1434.362842</v>
      </c>
      <c r="O480" t="s">
        <v>412</v>
      </c>
      <c r="P480">
        <v>6</v>
      </c>
    </row>
    <row r="481" spans="11:16" x14ac:dyDescent="0.3">
      <c r="K481">
        <v>478</v>
      </c>
      <c r="L481">
        <v>20</v>
      </c>
      <c r="M481">
        <v>22</v>
      </c>
      <c r="N481">
        <v>2868.725684</v>
      </c>
      <c r="O481" t="s">
        <v>413</v>
      </c>
      <c r="P481">
        <v>5</v>
      </c>
    </row>
    <row r="482" spans="11:16" x14ac:dyDescent="0.3">
      <c r="K482">
        <v>479</v>
      </c>
      <c r="L482">
        <v>20</v>
      </c>
      <c r="M482">
        <v>23</v>
      </c>
      <c r="N482">
        <v>836.71165780000001</v>
      </c>
      <c r="O482" t="s">
        <v>414</v>
      </c>
      <c r="P482">
        <v>9</v>
      </c>
    </row>
    <row r="483" spans="11:16" x14ac:dyDescent="0.3">
      <c r="K483">
        <v>480</v>
      </c>
      <c r="L483">
        <v>20</v>
      </c>
      <c r="M483">
        <v>24</v>
      </c>
      <c r="N483">
        <v>478.12094730000001</v>
      </c>
      <c r="O483" t="s">
        <v>415</v>
      </c>
      <c r="P483">
        <v>9</v>
      </c>
    </row>
    <row r="484" spans="11:16" x14ac:dyDescent="0.3">
      <c r="K484">
        <v>481</v>
      </c>
      <c r="L484">
        <v>21</v>
      </c>
      <c r="M484">
        <v>1</v>
      </c>
      <c r="N484">
        <v>119.5302368</v>
      </c>
      <c r="O484" t="s">
        <v>416</v>
      </c>
      <c r="P484">
        <v>18</v>
      </c>
    </row>
    <row r="485" spans="11:16" x14ac:dyDescent="0.3">
      <c r="K485">
        <v>482</v>
      </c>
      <c r="L485">
        <v>21</v>
      </c>
      <c r="M485">
        <v>2</v>
      </c>
      <c r="N485">
        <v>0</v>
      </c>
      <c r="O485" t="s">
        <v>417</v>
      </c>
      <c r="P485">
        <v>23.652999999999999</v>
      </c>
    </row>
    <row r="486" spans="11:16" x14ac:dyDescent="0.3">
      <c r="K486">
        <v>483</v>
      </c>
      <c r="L486">
        <v>21</v>
      </c>
      <c r="M486">
        <v>3</v>
      </c>
      <c r="N486">
        <v>0</v>
      </c>
      <c r="O486" t="s">
        <v>418</v>
      </c>
      <c r="P486">
        <v>14</v>
      </c>
    </row>
    <row r="487" spans="11:16" x14ac:dyDescent="0.3">
      <c r="K487">
        <v>484</v>
      </c>
      <c r="L487">
        <v>21</v>
      </c>
      <c r="M487">
        <v>4</v>
      </c>
      <c r="N487">
        <v>239.06047369999999</v>
      </c>
      <c r="O487" t="s">
        <v>419</v>
      </c>
      <c r="P487">
        <v>20.626999999999999</v>
      </c>
    </row>
    <row r="488" spans="11:16" x14ac:dyDescent="0.3">
      <c r="K488">
        <v>485</v>
      </c>
      <c r="L488">
        <v>21</v>
      </c>
      <c r="M488">
        <v>5</v>
      </c>
      <c r="N488">
        <v>119.5302368</v>
      </c>
      <c r="O488" t="s">
        <v>420</v>
      </c>
      <c r="P488">
        <v>19.632000000000001</v>
      </c>
    </row>
    <row r="489" spans="11:16" x14ac:dyDescent="0.3">
      <c r="K489">
        <v>486</v>
      </c>
      <c r="L489">
        <v>21</v>
      </c>
      <c r="M489">
        <v>6</v>
      </c>
      <c r="N489">
        <v>119.5302368</v>
      </c>
      <c r="O489" t="s">
        <v>421</v>
      </c>
      <c r="P489">
        <v>18.652999999999999</v>
      </c>
    </row>
    <row r="490" spans="11:16" x14ac:dyDescent="0.3">
      <c r="K490">
        <v>487</v>
      </c>
      <c r="L490">
        <v>21</v>
      </c>
      <c r="M490">
        <v>7</v>
      </c>
      <c r="N490">
        <v>239.06047369999999</v>
      </c>
      <c r="O490" t="s">
        <v>422</v>
      </c>
      <c r="P490">
        <v>13.653</v>
      </c>
    </row>
    <row r="491" spans="11:16" x14ac:dyDescent="0.3">
      <c r="K491">
        <v>488</v>
      </c>
      <c r="L491">
        <v>21</v>
      </c>
      <c r="M491">
        <v>8</v>
      </c>
      <c r="N491">
        <v>478.12094730000001</v>
      </c>
      <c r="O491" t="s">
        <v>423</v>
      </c>
      <c r="P491">
        <v>16.652999999999999</v>
      </c>
    </row>
    <row r="492" spans="11:16" x14ac:dyDescent="0.3">
      <c r="K492">
        <v>489</v>
      </c>
      <c r="L492">
        <v>21</v>
      </c>
      <c r="M492">
        <v>9</v>
      </c>
      <c r="N492">
        <v>358.5907105</v>
      </c>
      <c r="O492" t="s">
        <v>424</v>
      </c>
      <c r="P492">
        <v>14.632</v>
      </c>
    </row>
    <row r="493" spans="11:16" x14ac:dyDescent="0.3">
      <c r="K493">
        <v>490</v>
      </c>
      <c r="L493">
        <v>21</v>
      </c>
      <c r="M493">
        <v>10</v>
      </c>
      <c r="N493">
        <v>1434.362842</v>
      </c>
      <c r="O493" t="s">
        <v>425</v>
      </c>
      <c r="P493">
        <v>11.632</v>
      </c>
    </row>
    <row r="494" spans="11:16" x14ac:dyDescent="0.3">
      <c r="K494">
        <v>491</v>
      </c>
      <c r="L494">
        <v>21</v>
      </c>
      <c r="M494">
        <v>11</v>
      </c>
      <c r="N494">
        <v>478.12094730000001</v>
      </c>
      <c r="O494" t="s">
        <v>426</v>
      </c>
      <c r="P494">
        <v>14.627000000000001</v>
      </c>
    </row>
    <row r="495" spans="11:16" x14ac:dyDescent="0.3">
      <c r="K495">
        <v>492</v>
      </c>
      <c r="L495">
        <v>21</v>
      </c>
      <c r="M495">
        <v>12</v>
      </c>
      <c r="N495">
        <v>358.5907105</v>
      </c>
      <c r="O495" t="s">
        <v>427</v>
      </c>
      <c r="P495">
        <v>10</v>
      </c>
    </row>
    <row r="496" spans="11:16" x14ac:dyDescent="0.3">
      <c r="K496">
        <v>493</v>
      </c>
      <c r="L496">
        <v>21</v>
      </c>
      <c r="M496">
        <v>13</v>
      </c>
      <c r="N496">
        <v>717.181421</v>
      </c>
      <c r="O496" t="s">
        <v>428</v>
      </c>
      <c r="P496">
        <v>7</v>
      </c>
    </row>
    <row r="497" spans="11:16" x14ac:dyDescent="0.3">
      <c r="K497">
        <v>494</v>
      </c>
      <c r="L497">
        <v>21</v>
      </c>
      <c r="M497">
        <v>14</v>
      </c>
      <c r="N497">
        <v>478.12094730000001</v>
      </c>
      <c r="O497" t="s">
        <v>429</v>
      </c>
      <c r="P497">
        <v>10.627000000000001</v>
      </c>
    </row>
    <row r="498" spans="11:16" x14ac:dyDescent="0.3">
      <c r="K498">
        <v>495</v>
      </c>
      <c r="L498">
        <v>21</v>
      </c>
      <c r="M498">
        <v>15</v>
      </c>
      <c r="N498">
        <v>956.24189469999999</v>
      </c>
      <c r="O498" t="s">
        <v>430</v>
      </c>
      <c r="P498">
        <v>5.6319999999999997</v>
      </c>
    </row>
    <row r="499" spans="11:16" x14ac:dyDescent="0.3">
      <c r="K499">
        <v>496</v>
      </c>
      <c r="L499">
        <v>21</v>
      </c>
      <c r="M499">
        <v>16</v>
      </c>
      <c r="N499">
        <v>717.181421</v>
      </c>
      <c r="O499" t="s">
        <v>431</v>
      </c>
      <c r="P499">
        <v>13.118</v>
      </c>
    </row>
    <row r="500" spans="11:16" x14ac:dyDescent="0.3">
      <c r="K500">
        <v>497</v>
      </c>
      <c r="L500">
        <v>21</v>
      </c>
      <c r="M500">
        <v>17</v>
      </c>
      <c r="N500">
        <v>717.181421</v>
      </c>
      <c r="O500" t="s">
        <v>432</v>
      </c>
      <c r="P500">
        <v>11.112</v>
      </c>
    </row>
    <row r="501" spans="11:16" x14ac:dyDescent="0.3">
      <c r="K501">
        <v>498</v>
      </c>
      <c r="L501">
        <v>21</v>
      </c>
      <c r="M501">
        <v>18</v>
      </c>
      <c r="N501">
        <v>119.5302368</v>
      </c>
      <c r="O501" t="s">
        <v>433</v>
      </c>
      <c r="P501">
        <v>11.653</v>
      </c>
    </row>
    <row r="502" spans="11:16" x14ac:dyDescent="0.3">
      <c r="K502">
        <v>499</v>
      </c>
      <c r="L502">
        <v>21</v>
      </c>
      <c r="M502">
        <v>19</v>
      </c>
      <c r="N502">
        <v>478.12094730000001</v>
      </c>
      <c r="O502" t="s">
        <v>434</v>
      </c>
      <c r="P502">
        <v>9.0050000000000008</v>
      </c>
    </row>
    <row r="503" spans="11:16" x14ac:dyDescent="0.3">
      <c r="K503">
        <v>500</v>
      </c>
      <c r="L503">
        <v>21</v>
      </c>
      <c r="M503">
        <v>20</v>
      </c>
      <c r="N503">
        <v>1434.362842</v>
      </c>
      <c r="O503" t="s">
        <v>435</v>
      </c>
      <c r="P503">
        <v>7.6529999999999996</v>
      </c>
    </row>
    <row r="504" spans="11:16" x14ac:dyDescent="0.3">
      <c r="K504">
        <v>501</v>
      </c>
      <c r="L504">
        <v>21</v>
      </c>
      <c r="M504">
        <v>21</v>
      </c>
      <c r="N504">
        <v>0</v>
      </c>
      <c r="O504" t="s">
        <v>23</v>
      </c>
      <c r="P504">
        <v>0</v>
      </c>
    </row>
    <row r="505" spans="11:16" x14ac:dyDescent="0.3">
      <c r="K505">
        <v>502</v>
      </c>
      <c r="L505">
        <v>21</v>
      </c>
      <c r="M505">
        <v>22</v>
      </c>
      <c r="N505">
        <v>2151.5442629999998</v>
      </c>
      <c r="O505" t="s">
        <v>436</v>
      </c>
      <c r="P505">
        <v>2.625</v>
      </c>
    </row>
    <row r="506" spans="11:16" x14ac:dyDescent="0.3">
      <c r="K506">
        <v>503</v>
      </c>
      <c r="L506">
        <v>21</v>
      </c>
      <c r="M506">
        <v>23</v>
      </c>
      <c r="N506">
        <v>836.71165780000001</v>
      </c>
      <c r="O506" t="s">
        <v>437</v>
      </c>
      <c r="P506">
        <v>6.625</v>
      </c>
    </row>
    <row r="507" spans="11:16" x14ac:dyDescent="0.3">
      <c r="K507">
        <v>504</v>
      </c>
      <c r="L507">
        <v>21</v>
      </c>
      <c r="M507">
        <v>24</v>
      </c>
      <c r="N507">
        <v>597.65118419999999</v>
      </c>
      <c r="O507" t="s">
        <v>438</v>
      </c>
      <c r="P507">
        <v>3</v>
      </c>
    </row>
    <row r="508" spans="11:16" x14ac:dyDescent="0.3">
      <c r="K508">
        <v>505</v>
      </c>
      <c r="L508">
        <v>22</v>
      </c>
      <c r="M508">
        <v>1</v>
      </c>
      <c r="N508">
        <v>478.12094730000001</v>
      </c>
      <c r="O508" t="s">
        <v>439</v>
      </c>
      <c r="P508">
        <v>20</v>
      </c>
    </row>
    <row r="509" spans="11:16" x14ac:dyDescent="0.3">
      <c r="K509">
        <v>506</v>
      </c>
      <c r="L509">
        <v>22</v>
      </c>
      <c r="M509">
        <v>2</v>
      </c>
      <c r="N509">
        <v>119.5302368</v>
      </c>
      <c r="O509" t="s">
        <v>440</v>
      </c>
      <c r="P509">
        <v>21.056999999999999</v>
      </c>
    </row>
    <row r="510" spans="11:16" x14ac:dyDescent="0.3">
      <c r="K510">
        <v>507</v>
      </c>
      <c r="L510">
        <v>22</v>
      </c>
      <c r="M510">
        <v>3</v>
      </c>
      <c r="N510">
        <v>119.5302368</v>
      </c>
      <c r="O510" t="s">
        <v>441</v>
      </c>
      <c r="P510">
        <v>16</v>
      </c>
    </row>
    <row r="511" spans="11:16" x14ac:dyDescent="0.3">
      <c r="K511">
        <v>508</v>
      </c>
      <c r="L511">
        <v>22</v>
      </c>
      <c r="M511">
        <v>4</v>
      </c>
      <c r="N511">
        <v>478.12090710000001</v>
      </c>
      <c r="O511" t="s">
        <v>442</v>
      </c>
      <c r="P511">
        <v>18.001000000000001</v>
      </c>
    </row>
    <row r="512" spans="11:16" x14ac:dyDescent="0.3">
      <c r="K512">
        <v>509</v>
      </c>
      <c r="L512">
        <v>22</v>
      </c>
      <c r="M512">
        <v>5</v>
      </c>
      <c r="N512">
        <v>239.06047369999999</v>
      </c>
      <c r="O512" t="s">
        <v>443</v>
      </c>
      <c r="P512">
        <v>17.007000000000001</v>
      </c>
    </row>
    <row r="513" spans="11:16" x14ac:dyDescent="0.3">
      <c r="K513">
        <v>510</v>
      </c>
      <c r="L513">
        <v>22</v>
      </c>
      <c r="M513">
        <v>6</v>
      </c>
      <c r="N513">
        <v>239.06047369999999</v>
      </c>
      <c r="O513" t="s">
        <v>444</v>
      </c>
      <c r="P513">
        <v>16.056999999999999</v>
      </c>
    </row>
    <row r="514" spans="11:16" x14ac:dyDescent="0.3">
      <c r="K514">
        <v>511</v>
      </c>
      <c r="L514">
        <v>22</v>
      </c>
      <c r="M514">
        <v>7</v>
      </c>
      <c r="N514">
        <v>597.65118419999999</v>
      </c>
      <c r="O514" t="s">
        <v>445</v>
      </c>
      <c r="P514">
        <v>11.057</v>
      </c>
    </row>
    <row r="515" spans="11:16" x14ac:dyDescent="0.3">
      <c r="K515">
        <v>512</v>
      </c>
      <c r="L515">
        <v>22</v>
      </c>
      <c r="M515">
        <v>8</v>
      </c>
      <c r="N515">
        <v>597.65118419999999</v>
      </c>
      <c r="O515" t="s">
        <v>446</v>
      </c>
      <c r="P515">
        <v>14.057</v>
      </c>
    </row>
    <row r="516" spans="11:16" x14ac:dyDescent="0.3">
      <c r="K516">
        <v>513</v>
      </c>
      <c r="L516">
        <v>22</v>
      </c>
      <c r="M516">
        <v>9</v>
      </c>
      <c r="N516">
        <v>836.71165780000001</v>
      </c>
      <c r="O516" t="s">
        <v>447</v>
      </c>
      <c r="P516">
        <v>12.007</v>
      </c>
    </row>
    <row r="517" spans="11:16" x14ac:dyDescent="0.3">
      <c r="K517">
        <v>514</v>
      </c>
      <c r="L517">
        <v>22</v>
      </c>
      <c r="M517">
        <v>10</v>
      </c>
      <c r="N517">
        <v>3107.7861579999999</v>
      </c>
      <c r="O517" t="s">
        <v>448</v>
      </c>
      <c r="P517">
        <v>9.0069999999999997</v>
      </c>
    </row>
    <row r="518" spans="11:16" x14ac:dyDescent="0.3">
      <c r="K518">
        <v>515</v>
      </c>
      <c r="L518">
        <v>22</v>
      </c>
      <c r="M518">
        <v>11</v>
      </c>
      <c r="N518">
        <v>1314.8326050000001</v>
      </c>
      <c r="O518" t="s">
        <v>449</v>
      </c>
      <c r="P518">
        <v>12.000999999999999</v>
      </c>
    </row>
    <row r="519" spans="11:16" x14ac:dyDescent="0.3">
      <c r="K519">
        <v>516</v>
      </c>
      <c r="L519">
        <v>22</v>
      </c>
      <c r="M519">
        <v>12</v>
      </c>
      <c r="N519">
        <v>836.71165780000001</v>
      </c>
      <c r="O519" t="s">
        <v>450</v>
      </c>
      <c r="P519">
        <v>12</v>
      </c>
    </row>
    <row r="520" spans="11:16" x14ac:dyDescent="0.3">
      <c r="K520">
        <v>517</v>
      </c>
      <c r="L520">
        <v>22</v>
      </c>
      <c r="M520">
        <v>13</v>
      </c>
      <c r="N520">
        <v>1540.826286</v>
      </c>
      <c r="O520" t="s">
        <v>451</v>
      </c>
      <c r="P520">
        <v>9</v>
      </c>
    </row>
    <row r="521" spans="11:16" x14ac:dyDescent="0.3">
      <c r="K521">
        <v>518</v>
      </c>
      <c r="L521">
        <v>22</v>
      </c>
      <c r="M521">
        <v>14</v>
      </c>
      <c r="N521">
        <v>1434.362842</v>
      </c>
      <c r="O521" t="s">
        <v>452</v>
      </c>
      <c r="P521">
        <v>8.0009999999999994</v>
      </c>
    </row>
    <row r="522" spans="11:16" x14ac:dyDescent="0.3">
      <c r="K522">
        <v>519</v>
      </c>
      <c r="L522">
        <v>22</v>
      </c>
      <c r="M522">
        <v>15</v>
      </c>
      <c r="N522">
        <v>2483.0931679999999</v>
      </c>
      <c r="O522" t="s">
        <v>453</v>
      </c>
      <c r="P522">
        <v>3.0070000000000001</v>
      </c>
    </row>
    <row r="523" spans="11:16" x14ac:dyDescent="0.3">
      <c r="K523">
        <v>520</v>
      </c>
      <c r="L523">
        <v>22</v>
      </c>
      <c r="M523">
        <v>16</v>
      </c>
      <c r="N523">
        <v>1434.323858</v>
      </c>
      <c r="O523" t="s">
        <v>454</v>
      </c>
      <c r="P523">
        <v>10.493</v>
      </c>
    </row>
    <row r="524" spans="11:16" x14ac:dyDescent="0.3">
      <c r="K524">
        <v>521</v>
      </c>
      <c r="L524">
        <v>22</v>
      </c>
      <c r="M524">
        <v>17</v>
      </c>
      <c r="N524">
        <v>1516.8843449999999</v>
      </c>
      <c r="O524" t="s">
        <v>455</v>
      </c>
      <c r="P524">
        <v>8.4870000000000001</v>
      </c>
    </row>
    <row r="525" spans="11:16" x14ac:dyDescent="0.3">
      <c r="K525">
        <v>522</v>
      </c>
      <c r="L525">
        <v>22</v>
      </c>
      <c r="M525">
        <v>18</v>
      </c>
      <c r="N525">
        <v>358.5907105</v>
      </c>
      <c r="O525" t="s">
        <v>456</v>
      </c>
      <c r="P525">
        <v>9.0570000000000004</v>
      </c>
    </row>
    <row r="526" spans="11:16" x14ac:dyDescent="0.3">
      <c r="K526">
        <v>523</v>
      </c>
      <c r="L526">
        <v>22</v>
      </c>
      <c r="M526">
        <v>19</v>
      </c>
      <c r="N526">
        <v>1102.3433050000001</v>
      </c>
      <c r="O526" t="s">
        <v>457</v>
      </c>
      <c r="P526">
        <v>6.38</v>
      </c>
    </row>
    <row r="527" spans="11:16" x14ac:dyDescent="0.3">
      <c r="K527">
        <v>524</v>
      </c>
      <c r="L527">
        <v>22</v>
      </c>
      <c r="M527">
        <v>20</v>
      </c>
      <c r="N527">
        <v>2868.725684</v>
      </c>
      <c r="O527" t="s">
        <v>458</v>
      </c>
      <c r="P527">
        <v>5.0570000000000004</v>
      </c>
    </row>
    <row r="528" spans="11:16" x14ac:dyDescent="0.3">
      <c r="K528">
        <v>525</v>
      </c>
      <c r="L528">
        <v>22</v>
      </c>
      <c r="M528">
        <v>21</v>
      </c>
      <c r="N528">
        <v>2151.5442629999998</v>
      </c>
      <c r="O528" t="s">
        <v>459</v>
      </c>
      <c r="P528">
        <v>2</v>
      </c>
    </row>
    <row r="529" spans="11:16" x14ac:dyDescent="0.3">
      <c r="K529">
        <v>526</v>
      </c>
      <c r="L529">
        <v>22</v>
      </c>
      <c r="M529">
        <v>22</v>
      </c>
      <c r="N529">
        <v>0</v>
      </c>
      <c r="O529" t="s">
        <v>23</v>
      </c>
      <c r="P529">
        <v>0</v>
      </c>
    </row>
    <row r="530" spans="11:16" x14ac:dyDescent="0.3">
      <c r="K530">
        <v>527</v>
      </c>
      <c r="L530">
        <v>22</v>
      </c>
      <c r="M530">
        <v>23</v>
      </c>
      <c r="N530">
        <v>1980.9525920000001</v>
      </c>
      <c r="O530" t="s">
        <v>460</v>
      </c>
      <c r="P530">
        <v>4</v>
      </c>
    </row>
    <row r="531" spans="11:16" x14ac:dyDescent="0.3">
      <c r="K531">
        <v>528</v>
      </c>
      <c r="L531">
        <v>22</v>
      </c>
      <c r="M531">
        <v>24</v>
      </c>
      <c r="N531">
        <v>1306.119608</v>
      </c>
      <c r="O531" t="s">
        <v>461</v>
      </c>
      <c r="P531">
        <v>5</v>
      </c>
    </row>
    <row r="532" spans="11:16" x14ac:dyDescent="0.3">
      <c r="K532">
        <v>529</v>
      </c>
      <c r="L532">
        <v>23</v>
      </c>
      <c r="M532">
        <v>1</v>
      </c>
      <c r="N532">
        <v>358.5907105</v>
      </c>
      <c r="O532" t="s">
        <v>462</v>
      </c>
      <c r="P532">
        <v>17</v>
      </c>
    </row>
    <row r="533" spans="11:16" x14ac:dyDescent="0.3">
      <c r="K533">
        <v>530</v>
      </c>
      <c r="L533">
        <v>23</v>
      </c>
      <c r="M533">
        <v>2</v>
      </c>
      <c r="N533">
        <v>0</v>
      </c>
      <c r="O533" t="s">
        <v>463</v>
      </c>
      <c r="P533">
        <v>28.535</v>
      </c>
    </row>
    <row r="534" spans="11:16" x14ac:dyDescent="0.3">
      <c r="K534">
        <v>531</v>
      </c>
      <c r="L534">
        <v>23</v>
      </c>
      <c r="M534">
        <v>3</v>
      </c>
      <c r="N534">
        <v>119.5302368</v>
      </c>
      <c r="O534" t="s">
        <v>464</v>
      </c>
      <c r="P534">
        <v>13</v>
      </c>
    </row>
    <row r="535" spans="11:16" x14ac:dyDescent="0.3">
      <c r="K535">
        <v>532</v>
      </c>
      <c r="L535">
        <v>23</v>
      </c>
      <c r="M535">
        <v>4</v>
      </c>
      <c r="N535">
        <v>597.65118419999999</v>
      </c>
      <c r="O535" t="s">
        <v>465</v>
      </c>
      <c r="P535">
        <v>14.000999999999999</v>
      </c>
    </row>
    <row r="536" spans="11:16" x14ac:dyDescent="0.3">
      <c r="K536">
        <v>533</v>
      </c>
      <c r="L536">
        <v>23</v>
      </c>
      <c r="M536">
        <v>5</v>
      </c>
      <c r="N536">
        <v>119.5302368</v>
      </c>
      <c r="O536" t="s">
        <v>548</v>
      </c>
      <c r="P536">
        <v>26.655000000000001</v>
      </c>
    </row>
    <row r="537" spans="11:16" x14ac:dyDescent="0.3">
      <c r="K537">
        <v>534</v>
      </c>
      <c r="L537">
        <v>23</v>
      </c>
      <c r="M537">
        <v>6</v>
      </c>
      <c r="N537">
        <v>119.5302368</v>
      </c>
      <c r="O537" t="s">
        <v>466</v>
      </c>
      <c r="P537">
        <v>25.704999999999998</v>
      </c>
    </row>
    <row r="538" spans="11:16" x14ac:dyDescent="0.3">
      <c r="K538">
        <v>535</v>
      </c>
      <c r="L538">
        <v>23</v>
      </c>
      <c r="M538">
        <v>7</v>
      </c>
      <c r="N538">
        <v>239.06047369999999</v>
      </c>
      <c r="O538" t="s">
        <v>467</v>
      </c>
      <c r="P538">
        <v>20.704999999999998</v>
      </c>
    </row>
    <row r="539" spans="11:16" x14ac:dyDescent="0.3">
      <c r="K539">
        <v>536</v>
      </c>
      <c r="L539">
        <v>23</v>
      </c>
      <c r="M539">
        <v>8</v>
      </c>
      <c r="N539">
        <v>358.5907105</v>
      </c>
      <c r="O539" t="s">
        <v>468</v>
      </c>
      <c r="P539">
        <v>23.704999999999998</v>
      </c>
    </row>
    <row r="540" spans="11:16" x14ac:dyDescent="0.3">
      <c r="K540">
        <v>537</v>
      </c>
      <c r="L540">
        <v>23</v>
      </c>
      <c r="M540">
        <v>9</v>
      </c>
      <c r="N540">
        <v>597.65118419999999</v>
      </c>
      <c r="O540" t="s">
        <v>469</v>
      </c>
      <c r="P540">
        <v>21.655000000000001</v>
      </c>
    </row>
    <row r="541" spans="11:16" x14ac:dyDescent="0.3">
      <c r="K541">
        <v>538</v>
      </c>
      <c r="L541">
        <v>23</v>
      </c>
      <c r="M541">
        <v>10</v>
      </c>
      <c r="N541">
        <v>2151.5442410000001</v>
      </c>
      <c r="O541" t="s">
        <v>470</v>
      </c>
      <c r="P541">
        <v>18.655000000000001</v>
      </c>
    </row>
    <row r="542" spans="11:16" x14ac:dyDescent="0.3">
      <c r="K542">
        <v>539</v>
      </c>
      <c r="L542">
        <v>23</v>
      </c>
      <c r="M542">
        <v>11</v>
      </c>
      <c r="N542">
        <v>1553.8930789999999</v>
      </c>
      <c r="O542" t="s">
        <v>471</v>
      </c>
      <c r="P542">
        <v>8.0009999999999994</v>
      </c>
    </row>
    <row r="543" spans="11:16" x14ac:dyDescent="0.3">
      <c r="K543">
        <v>540</v>
      </c>
      <c r="L543">
        <v>23</v>
      </c>
      <c r="M543">
        <v>12</v>
      </c>
      <c r="N543">
        <v>836.71165780000001</v>
      </c>
      <c r="O543" t="s">
        <v>472</v>
      </c>
      <c r="P543">
        <v>9</v>
      </c>
    </row>
    <row r="544" spans="11:16" x14ac:dyDescent="0.3">
      <c r="K544">
        <v>541</v>
      </c>
      <c r="L544">
        <v>23</v>
      </c>
      <c r="M544">
        <v>13</v>
      </c>
      <c r="N544">
        <v>734.89559510000004</v>
      </c>
      <c r="O544" t="s">
        <v>473</v>
      </c>
      <c r="P544">
        <v>6</v>
      </c>
    </row>
    <row r="545" spans="11:16" x14ac:dyDescent="0.3">
      <c r="K545">
        <v>542</v>
      </c>
      <c r="L545">
        <v>23</v>
      </c>
      <c r="M545">
        <v>14</v>
      </c>
      <c r="N545">
        <v>1314.8326050000001</v>
      </c>
      <c r="O545" t="s">
        <v>474</v>
      </c>
      <c r="P545">
        <v>4.0010000000000003</v>
      </c>
    </row>
    <row r="546" spans="11:16" x14ac:dyDescent="0.3">
      <c r="K546">
        <v>543</v>
      </c>
      <c r="L546">
        <v>23</v>
      </c>
      <c r="M546">
        <v>15</v>
      </c>
      <c r="N546">
        <v>905.65598079999995</v>
      </c>
      <c r="O546" t="s">
        <v>475</v>
      </c>
      <c r="P546">
        <v>12.654999999999999</v>
      </c>
    </row>
    <row r="547" spans="11:16" x14ac:dyDescent="0.3">
      <c r="K547">
        <v>544</v>
      </c>
      <c r="L547">
        <v>23</v>
      </c>
      <c r="M547">
        <v>16</v>
      </c>
      <c r="N547">
        <v>593.41154500000005</v>
      </c>
      <c r="O547" t="s">
        <v>476</v>
      </c>
      <c r="P547">
        <v>20.140999999999998</v>
      </c>
    </row>
    <row r="548" spans="11:16" x14ac:dyDescent="0.3">
      <c r="K548">
        <v>545</v>
      </c>
      <c r="L548">
        <v>23</v>
      </c>
      <c r="M548">
        <v>17</v>
      </c>
      <c r="N548">
        <v>500.77203509999998</v>
      </c>
      <c r="O548" t="s">
        <v>477</v>
      </c>
      <c r="P548">
        <v>18.135000000000002</v>
      </c>
    </row>
    <row r="549" spans="11:16" x14ac:dyDescent="0.3">
      <c r="K549">
        <v>546</v>
      </c>
      <c r="L549">
        <v>23</v>
      </c>
      <c r="M549">
        <v>18</v>
      </c>
      <c r="N549">
        <v>119.5302368</v>
      </c>
      <c r="O549" t="s">
        <v>478</v>
      </c>
      <c r="P549">
        <v>18.704999999999998</v>
      </c>
    </row>
    <row r="550" spans="11:16" x14ac:dyDescent="0.3">
      <c r="K550">
        <v>547</v>
      </c>
      <c r="L550">
        <v>23</v>
      </c>
      <c r="M550">
        <v>19</v>
      </c>
      <c r="N550">
        <v>259.2996584</v>
      </c>
      <c r="O550" t="s">
        <v>479</v>
      </c>
      <c r="P550">
        <v>16.027999999999999</v>
      </c>
    </row>
    <row r="551" spans="11:16" x14ac:dyDescent="0.3">
      <c r="K551">
        <v>548</v>
      </c>
      <c r="L551">
        <v>23</v>
      </c>
      <c r="M551">
        <v>20</v>
      </c>
      <c r="N551">
        <v>836.71165780000001</v>
      </c>
      <c r="O551" t="s">
        <v>480</v>
      </c>
      <c r="P551">
        <v>14.705</v>
      </c>
    </row>
    <row r="552" spans="11:16" x14ac:dyDescent="0.3">
      <c r="K552">
        <v>549</v>
      </c>
      <c r="L552">
        <v>23</v>
      </c>
      <c r="M552">
        <v>21</v>
      </c>
      <c r="N552">
        <v>836.71165780000001</v>
      </c>
      <c r="O552" t="s">
        <v>481</v>
      </c>
      <c r="P552">
        <v>11.648</v>
      </c>
    </row>
    <row r="553" spans="11:16" x14ac:dyDescent="0.3">
      <c r="K553">
        <v>550</v>
      </c>
      <c r="L553">
        <v>23</v>
      </c>
      <c r="M553">
        <v>22</v>
      </c>
      <c r="N553">
        <v>1980.9525920000001</v>
      </c>
      <c r="O553" t="s">
        <v>482</v>
      </c>
      <c r="P553">
        <v>9.6479999999999997</v>
      </c>
    </row>
    <row r="554" spans="11:16" x14ac:dyDescent="0.3">
      <c r="K554">
        <v>551</v>
      </c>
      <c r="L554">
        <v>23</v>
      </c>
      <c r="M554">
        <v>23</v>
      </c>
      <c r="N554">
        <v>0</v>
      </c>
      <c r="O554" t="s">
        <v>23</v>
      </c>
      <c r="P554">
        <v>0</v>
      </c>
    </row>
    <row r="555" spans="11:16" x14ac:dyDescent="0.3">
      <c r="K555">
        <v>552</v>
      </c>
      <c r="L555">
        <v>23</v>
      </c>
      <c r="M555">
        <v>24</v>
      </c>
      <c r="N555">
        <v>676.44343170000002</v>
      </c>
      <c r="O555" t="s">
        <v>483</v>
      </c>
      <c r="P555">
        <v>2</v>
      </c>
    </row>
    <row r="556" spans="11:16" x14ac:dyDescent="0.3">
      <c r="K556">
        <v>553</v>
      </c>
      <c r="L556">
        <v>24</v>
      </c>
      <c r="M556">
        <v>1</v>
      </c>
      <c r="N556">
        <v>119.5302368</v>
      </c>
      <c r="O556" t="s">
        <v>484</v>
      </c>
      <c r="P556">
        <v>15</v>
      </c>
    </row>
    <row r="557" spans="11:16" x14ac:dyDescent="0.3">
      <c r="K557">
        <v>554</v>
      </c>
      <c r="L557">
        <v>24</v>
      </c>
      <c r="M557">
        <v>2</v>
      </c>
      <c r="N557">
        <v>0</v>
      </c>
      <c r="O557" t="s">
        <v>485</v>
      </c>
      <c r="P557">
        <v>26.535</v>
      </c>
    </row>
    <row r="558" spans="11:16" x14ac:dyDescent="0.3">
      <c r="K558">
        <v>555</v>
      </c>
      <c r="L558">
        <v>24</v>
      </c>
      <c r="M558">
        <v>3</v>
      </c>
      <c r="N558">
        <v>0</v>
      </c>
      <c r="O558" t="s">
        <v>486</v>
      </c>
      <c r="P558">
        <v>11</v>
      </c>
    </row>
    <row r="559" spans="11:16" x14ac:dyDescent="0.3">
      <c r="K559">
        <v>556</v>
      </c>
      <c r="L559">
        <v>24</v>
      </c>
      <c r="M559">
        <v>4</v>
      </c>
      <c r="N559">
        <v>239.06047369999999</v>
      </c>
      <c r="O559" t="s">
        <v>487</v>
      </c>
      <c r="P559">
        <v>46.545000000000002</v>
      </c>
    </row>
    <row r="560" spans="11:16" x14ac:dyDescent="0.3">
      <c r="K560">
        <v>557</v>
      </c>
      <c r="L560">
        <v>24</v>
      </c>
      <c r="M560">
        <v>5</v>
      </c>
      <c r="N560">
        <v>0</v>
      </c>
      <c r="O560" t="s">
        <v>620</v>
      </c>
      <c r="P560">
        <v>59.146000000000001</v>
      </c>
    </row>
    <row r="561" spans="11:16" x14ac:dyDescent="0.3">
      <c r="K561">
        <v>558</v>
      </c>
      <c r="L561">
        <v>24</v>
      </c>
      <c r="M561">
        <v>6</v>
      </c>
      <c r="N561">
        <v>119.5302368</v>
      </c>
      <c r="O561" t="s">
        <v>488</v>
      </c>
      <c r="P561">
        <v>58.167000000000002</v>
      </c>
    </row>
    <row r="562" spans="11:16" x14ac:dyDescent="0.3">
      <c r="K562">
        <v>559</v>
      </c>
      <c r="L562">
        <v>24</v>
      </c>
      <c r="M562">
        <v>7</v>
      </c>
      <c r="N562">
        <v>119.5302368</v>
      </c>
      <c r="O562" t="s">
        <v>489</v>
      </c>
      <c r="P562">
        <v>53.167000000000002</v>
      </c>
    </row>
    <row r="563" spans="11:16" x14ac:dyDescent="0.3">
      <c r="K563">
        <v>560</v>
      </c>
      <c r="L563">
        <v>24</v>
      </c>
      <c r="M563">
        <v>8</v>
      </c>
      <c r="N563">
        <v>239.06047369999999</v>
      </c>
      <c r="O563" t="s">
        <v>490</v>
      </c>
      <c r="P563">
        <v>56.167000000000002</v>
      </c>
    </row>
    <row r="564" spans="11:16" x14ac:dyDescent="0.3">
      <c r="K564">
        <v>561</v>
      </c>
      <c r="L564">
        <v>24</v>
      </c>
      <c r="M564">
        <v>9</v>
      </c>
      <c r="N564">
        <v>239.06047369999999</v>
      </c>
      <c r="O564" t="s">
        <v>621</v>
      </c>
      <c r="P564">
        <v>54.146000000000001</v>
      </c>
    </row>
    <row r="565" spans="11:16" x14ac:dyDescent="0.3">
      <c r="K565">
        <v>562</v>
      </c>
      <c r="L565">
        <v>24</v>
      </c>
      <c r="M565">
        <v>10</v>
      </c>
      <c r="N565">
        <v>956.24189469999999</v>
      </c>
      <c r="O565" t="s">
        <v>622</v>
      </c>
      <c r="P565">
        <v>51.146000000000001</v>
      </c>
    </row>
    <row r="566" spans="11:16" x14ac:dyDescent="0.3">
      <c r="K566">
        <v>563</v>
      </c>
      <c r="L566">
        <v>24</v>
      </c>
      <c r="M566">
        <v>11</v>
      </c>
      <c r="N566">
        <v>717.181421</v>
      </c>
      <c r="O566" t="s">
        <v>493</v>
      </c>
      <c r="P566">
        <v>40.545000000000002</v>
      </c>
    </row>
    <row r="567" spans="11:16" x14ac:dyDescent="0.3">
      <c r="K567">
        <v>564</v>
      </c>
      <c r="L567">
        <v>24</v>
      </c>
      <c r="M567">
        <v>12</v>
      </c>
      <c r="N567">
        <v>597.65118419999999</v>
      </c>
      <c r="O567" t="s">
        <v>494</v>
      </c>
      <c r="P567">
        <v>7</v>
      </c>
    </row>
    <row r="568" spans="11:16" x14ac:dyDescent="0.3">
      <c r="K568">
        <v>565</v>
      </c>
      <c r="L568">
        <v>24</v>
      </c>
      <c r="M568">
        <v>13</v>
      </c>
      <c r="N568">
        <v>660.31753400000002</v>
      </c>
      <c r="O568" t="s">
        <v>495</v>
      </c>
      <c r="P568">
        <v>4</v>
      </c>
    </row>
    <row r="569" spans="11:16" x14ac:dyDescent="0.3">
      <c r="K569">
        <v>566</v>
      </c>
      <c r="L569">
        <v>24</v>
      </c>
      <c r="M569">
        <v>14</v>
      </c>
      <c r="N569">
        <v>478.12094730000001</v>
      </c>
      <c r="O569" t="s">
        <v>496</v>
      </c>
      <c r="P569">
        <v>36.545000000000002</v>
      </c>
    </row>
    <row r="570" spans="11:16" x14ac:dyDescent="0.3">
      <c r="K570">
        <v>567</v>
      </c>
      <c r="L570">
        <v>24</v>
      </c>
      <c r="M570">
        <v>15</v>
      </c>
      <c r="N570">
        <v>474.3326793</v>
      </c>
      <c r="O570" t="s">
        <v>623</v>
      </c>
      <c r="P570">
        <v>45.146000000000001</v>
      </c>
    </row>
    <row r="571" spans="11:16" x14ac:dyDescent="0.3">
      <c r="K571">
        <v>568</v>
      </c>
      <c r="L571">
        <v>24</v>
      </c>
      <c r="M571">
        <v>16</v>
      </c>
      <c r="N571">
        <v>358.5907105</v>
      </c>
      <c r="O571" t="s">
        <v>624</v>
      </c>
      <c r="P571">
        <v>52.631999999999998</v>
      </c>
    </row>
    <row r="572" spans="11:16" x14ac:dyDescent="0.3">
      <c r="K572">
        <v>569</v>
      </c>
      <c r="L572">
        <v>24</v>
      </c>
      <c r="M572">
        <v>17</v>
      </c>
      <c r="N572">
        <v>354.7660922</v>
      </c>
      <c r="O572" t="s">
        <v>625</v>
      </c>
      <c r="P572">
        <v>50.625999999999998</v>
      </c>
    </row>
    <row r="573" spans="11:16" x14ac:dyDescent="0.3">
      <c r="K573">
        <v>570</v>
      </c>
      <c r="L573">
        <v>24</v>
      </c>
      <c r="M573">
        <v>18</v>
      </c>
      <c r="N573">
        <v>0</v>
      </c>
      <c r="O573" t="s">
        <v>500</v>
      </c>
      <c r="P573">
        <v>51.167000000000002</v>
      </c>
    </row>
    <row r="574" spans="11:16" x14ac:dyDescent="0.3">
      <c r="K574">
        <v>571</v>
      </c>
      <c r="L574">
        <v>24</v>
      </c>
      <c r="M574">
        <v>19</v>
      </c>
      <c r="N574">
        <v>118.3981608</v>
      </c>
      <c r="O574" t="s">
        <v>626</v>
      </c>
      <c r="P574">
        <v>48.518999999999998</v>
      </c>
    </row>
    <row r="575" spans="11:16" x14ac:dyDescent="0.3">
      <c r="K575">
        <v>572</v>
      </c>
      <c r="L575">
        <v>24</v>
      </c>
      <c r="M575">
        <v>20</v>
      </c>
      <c r="N575">
        <v>478.12094730000001</v>
      </c>
      <c r="O575" t="s">
        <v>502</v>
      </c>
      <c r="P575">
        <v>47.167000000000002</v>
      </c>
    </row>
    <row r="576" spans="11:16" x14ac:dyDescent="0.3">
      <c r="K576">
        <v>573</v>
      </c>
      <c r="L576">
        <v>24</v>
      </c>
      <c r="M576">
        <v>21</v>
      </c>
      <c r="N576">
        <v>597.65118419999999</v>
      </c>
      <c r="O576" t="s">
        <v>503</v>
      </c>
      <c r="P576">
        <v>39.514000000000003</v>
      </c>
    </row>
    <row r="577" spans="11:16" x14ac:dyDescent="0.3">
      <c r="K577">
        <v>574</v>
      </c>
      <c r="L577">
        <v>24</v>
      </c>
      <c r="M577">
        <v>22</v>
      </c>
      <c r="N577">
        <v>1306.119608</v>
      </c>
      <c r="O577" t="s">
        <v>627</v>
      </c>
      <c r="P577">
        <v>42.139000000000003</v>
      </c>
    </row>
    <row r="578" spans="11:16" x14ac:dyDescent="0.3">
      <c r="K578">
        <v>575</v>
      </c>
      <c r="L578">
        <v>24</v>
      </c>
      <c r="M578">
        <v>23</v>
      </c>
      <c r="N578">
        <v>676.44343170000002</v>
      </c>
      <c r="O578" t="s">
        <v>505</v>
      </c>
      <c r="P578">
        <v>32.543999999999997</v>
      </c>
    </row>
    <row r="579" spans="11:16" x14ac:dyDescent="0.3">
      <c r="K579">
        <v>576</v>
      </c>
      <c r="L579">
        <v>24</v>
      </c>
      <c r="M579">
        <v>24</v>
      </c>
      <c r="N579">
        <v>0</v>
      </c>
      <c r="O579" t="s">
        <v>23</v>
      </c>
      <c r="P5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C069A-23EE-4DC4-B24B-27DE6FE690DB}">
  <dimension ref="A3:P579"/>
  <sheetViews>
    <sheetView topLeftCell="E289" workbookViewId="0">
      <selection activeCell="N308" sqref="N308:P308"/>
    </sheetView>
  </sheetViews>
  <sheetFormatPr defaultRowHeight="14.4" x14ac:dyDescent="0.3"/>
  <cols>
    <col min="1" max="1" width="11.21875" bestFit="1" customWidth="1"/>
    <col min="2" max="3" width="7.109375" bestFit="1" customWidth="1"/>
    <col min="4" max="4" width="14.33203125" bestFit="1" customWidth="1"/>
    <col min="5" max="5" width="25.44140625" bestFit="1" customWidth="1"/>
    <col min="6" max="6" width="29.109375" bestFit="1" customWidth="1"/>
    <col min="7" max="7" width="25.44140625" bestFit="1" customWidth="1"/>
    <col min="8" max="8" width="29.109375" bestFit="1" customWidth="1"/>
    <col min="11" max="11" width="11.21875" bestFit="1" customWidth="1"/>
    <col min="12" max="13" width="3" bestFit="1" customWidth="1"/>
    <col min="14" max="14" width="12" bestFit="1" customWidth="1"/>
    <col min="15" max="15" width="34.109375" bestFit="1" customWidth="1"/>
    <col min="16" max="16" width="14.21875" bestFit="1" customWidth="1"/>
    <col min="17" max="17" width="11.21875" bestFit="1" customWidth="1"/>
    <col min="18" max="18" width="4.109375" customWidth="1"/>
    <col min="19" max="19" width="3.6640625" customWidth="1"/>
    <col min="20" max="20" width="7.77734375" bestFit="1" customWidth="1"/>
    <col min="21" max="21" width="34.109375" bestFit="1" customWidth="1"/>
    <col min="22" max="22" width="14.21875" bestFit="1" customWidth="1"/>
  </cols>
  <sheetData>
    <row r="3" spans="1:16" x14ac:dyDescent="0.3">
      <c r="A3" t="s">
        <v>13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3">
      <c r="A4">
        <v>1</v>
      </c>
      <c r="B4">
        <v>1</v>
      </c>
      <c r="C4">
        <v>2</v>
      </c>
      <c r="D4">
        <v>44590.542999999998</v>
      </c>
      <c r="E4">
        <v>13.907</v>
      </c>
      <c r="F4">
        <v>14608.928</v>
      </c>
      <c r="K4">
        <v>1</v>
      </c>
      <c r="L4">
        <v>1</v>
      </c>
      <c r="M4">
        <v>1</v>
      </c>
      <c r="N4">
        <v>0</v>
      </c>
      <c r="O4" t="s">
        <v>23</v>
      </c>
      <c r="P4">
        <v>0</v>
      </c>
    </row>
    <row r="5" spans="1:16" x14ac:dyDescent="0.3">
      <c r="A5">
        <v>2</v>
      </c>
      <c r="B5">
        <v>1</v>
      </c>
      <c r="C5">
        <v>3</v>
      </c>
      <c r="D5">
        <v>197399.913</v>
      </c>
      <c r="E5">
        <v>3040.8110000000001</v>
      </c>
      <c r="K5">
        <v>2</v>
      </c>
      <c r="L5">
        <v>1</v>
      </c>
      <c r="M5">
        <v>2</v>
      </c>
      <c r="N5">
        <v>100.4325633</v>
      </c>
      <c r="O5" t="s">
        <v>24</v>
      </c>
      <c r="P5">
        <v>13.907</v>
      </c>
    </row>
    <row r="6" spans="1:16" x14ac:dyDescent="0.3">
      <c r="A6">
        <v>3</v>
      </c>
      <c r="B6">
        <v>2</v>
      </c>
      <c r="C6">
        <v>1</v>
      </c>
      <c r="D6">
        <v>0</v>
      </c>
      <c r="E6">
        <v>6</v>
      </c>
      <c r="K6">
        <v>3</v>
      </c>
      <c r="L6">
        <v>1</v>
      </c>
      <c r="M6">
        <v>3</v>
      </c>
      <c r="N6">
        <v>103.1320564</v>
      </c>
      <c r="O6" t="s">
        <v>25</v>
      </c>
      <c r="P6">
        <v>3040.8110000000001</v>
      </c>
    </row>
    <row r="7" spans="1:16" x14ac:dyDescent="0.3">
      <c r="A7">
        <v>4</v>
      </c>
      <c r="B7">
        <v>2</v>
      </c>
      <c r="C7">
        <v>6</v>
      </c>
      <c r="D7">
        <v>42180.161999999997</v>
      </c>
      <c r="E7">
        <v>3933.3009999999999</v>
      </c>
      <c r="K7">
        <v>4</v>
      </c>
      <c r="L7">
        <v>1</v>
      </c>
      <c r="M7">
        <v>4</v>
      </c>
      <c r="N7">
        <v>487.76702999999998</v>
      </c>
      <c r="O7" t="s">
        <v>26</v>
      </c>
      <c r="P7">
        <v>3890.3090000000002</v>
      </c>
    </row>
    <row r="8" spans="1:16" x14ac:dyDescent="0.3">
      <c r="A8">
        <v>5</v>
      </c>
      <c r="B8">
        <v>3</v>
      </c>
      <c r="C8">
        <v>1</v>
      </c>
      <c r="D8">
        <v>0</v>
      </c>
      <c r="E8">
        <v>4</v>
      </c>
      <c r="K8">
        <v>5</v>
      </c>
      <c r="L8">
        <v>1</v>
      </c>
      <c r="M8">
        <v>5</v>
      </c>
      <c r="N8">
        <v>188.9983981</v>
      </c>
      <c r="O8" t="s">
        <v>651</v>
      </c>
      <c r="P8">
        <v>3951.3240000000001</v>
      </c>
    </row>
    <row r="9" spans="1:16" x14ac:dyDescent="0.3">
      <c r="A9">
        <v>6</v>
      </c>
      <c r="B9">
        <v>3</v>
      </c>
      <c r="C9">
        <v>4</v>
      </c>
      <c r="D9">
        <v>104834.34699999999</v>
      </c>
      <c r="E9">
        <v>849.49800000000005</v>
      </c>
      <c r="K9">
        <v>6</v>
      </c>
      <c r="L9">
        <v>1</v>
      </c>
      <c r="M9">
        <v>6</v>
      </c>
      <c r="N9">
        <v>392.0468103</v>
      </c>
      <c r="O9" t="s">
        <v>28</v>
      </c>
      <c r="P9">
        <v>3947.2080000000001</v>
      </c>
    </row>
    <row r="10" spans="1:16" x14ac:dyDescent="0.3">
      <c r="A10">
        <v>7</v>
      </c>
      <c r="B10">
        <v>3</v>
      </c>
      <c r="C10">
        <v>12</v>
      </c>
      <c r="D10">
        <v>90090.396999999997</v>
      </c>
      <c r="E10">
        <v>135.74799999999999</v>
      </c>
      <c r="K10">
        <v>7</v>
      </c>
      <c r="L10">
        <v>1</v>
      </c>
      <c r="M10">
        <v>7</v>
      </c>
      <c r="N10">
        <v>653.41135039999995</v>
      </c>
      <c r="O10" t="s">
        <v>29</v>
      </c>
      <c r="P10">
        <v>4874.1450000000004</v>
      </c>
    </row>
    <row r="11" spans="1:16" x14ac:dyDescent="0.3">
      <c r="A11">
        <v>8</v>
      </c>
      <c r="B11">
        <v>4</v>
      </c>
      <c r="C11">
        <v>3</v>
      </c>
      <c r="D11">
        <v>0</v>
      </c>
      <c r="E11">
        <v>4</v>
      </c>
      <c r="K11">
        <v>8</v>
      </c>
      <c r="L11">
        <v>1</v>
      </c>
      <c r="M11">
        <v>8</v>
      </c>
      <c r="N11">
        <v>1045.458161</v>
      </c>
      <c r="O11" t="s">
        <v>30</v>
      </c>
      <c r="P11">
        <v>4865.2529999999997</v>
      </c>
    </row>
    <row r="12" spans="1:16" x14ac:dyDescent="0.3">
      <c r="A12">
        <v>9</v>
      </c>
      <c r="B12">
        <v>4</v>
      </c>
      <c r="C12">
        <v>5</v>
      </c>
      <c r="D12">
        <v>66651.413</v>
      </c>
      <c r="E12">
        <v>61.204999999999998</v>
      </c>
      <c r="K12">
        <v>9</v>
      </c>
      <c r="L12">
        <v>1</v>
      </c>
      <c r="M12">
        <v>9</v>
      </c>
      <c r="N12">
        <v>430.76822069999997</v>
      </c>
      <c r="O12" t="s">
        <v>652</v>
      </c>
      <c r="P12">
        <v>4837.2359999999999</v>
      </c>
    </row>
    <row r="13" spans="1:16" x14ac:dyDescent="0.3">
      <c r="A13">
        <v>10</v>
      </c>
      <c r="B13">
        <v>4</v>
      </c>
      <c r="C13">
        <v>11</v>
      </c>
      <c r="D13">
        <v>26818.005000000001</v>
      </c>
      <c r="E13">
        <v>807.74699999999996</v>
      </c>
      <c r="K13">
        <v>10</v>
      </c>
      <c r="L13">
        <v>1</v>
      </c>
      <c r="M13">
        <v>10</v>
      </c>
      <c r="N13">
        <v>1454.7873239999999</v>
      </c>
      <c r="O13" t="s">
        <v>628</v>
      </c>
      <c r="P13">
        <v>4858.8850000000002</v>
      </c>
    </row>
    <row r="14" spans="1:16" x14ac:dyDescent="0.3">
      <c r="A14">
        <v>11</v>
      </c>
      <c r="B14">
        <v>5</v>
      </c>
      <c r="C14">
        <v>4</v>
      </c>
      <c r="D14">
        <v>177.899</v>
      </c>
      <c r="E14">
        <v>2</v>
      </c>
      <c r="K14">
        <v>11</v>
      </c>
      <c r="L14">
        <v>1</v>
      </c>
      <c r="M14">
        <v>11</v>
      </c>
      <c r="N14">
        <v>8.7123603999999993E-2</v>
      </c>
      <c r="O14" t="s">
        <v>550</v>
      </c>
      <c r="P14">
        <v>4691.6859999999997</v>
      </c>
    </row>
    <row r="15" spans="1:16" x14ac:dyDescent="0.3">
      <c r="A15">
        <v>12</v>
      </c>
      <c r="B15">
        <v>5</v>
      </c>
      <c r="C15">
        <v>6</v>
      </c>
      <c r="D15">
        <v>6798.31</v>
      </c>
      <c r="E15">
        <v>6.1379999999999999</v>
      </c>
      <c r="K15">
        <v>12</v>
      </c>
      <c r="L15">
        <v>1</v>
      </c>
      <c r="M15">
        <v>12</v>
      </c>
      <c r="N15">
        <v>261.36454020000002</v>
      </c>
      <c r="O15" t="s">
        <v>32</v>
      </c>
      <c r="P15">
        <v>3176.5590000000002</v>
      </c>
    </row>
    <row r="16" spans="1:16" x14ac:dyDescent="0.3">
      <c r="A16">
        <v>13</v>
      </c>
      <c r="B16">
        <v>5</v>
      </c>
      <c r="C16">
        <v>9</v>
      </c>
      <c r="D16">
        <v>58542.03</v>
      </c>
      <c r="E16">
        <v>885.91200000000003</v>
      </c>
      <c r="K16">
        <v>13</v>
      </c>
      <c r="L16">
        <v>1</v>
      </c>
      <c r="M16">
        <v>13</v>
      </c>
      <c r="N16">
        <v>653.41135039999995</v>
      </c>
      <c r="O16" t="s">
        <v>33</v>
      </c>
      <c r="P16">
        <v>3187.1019999999999</v>
      </c>
    </row>
    <row r="17" spans="1:16" x14ac:dyDescent="0.3">
      <c r="A17">
        <v>14</v>
      </c>
      <c r="B17">
        <v>6</v>
      </c>
      <c r="C17">
        <v>2</v>
      </c>
      <c r="D17">
        <v>0</v>
      </c>
      <c r="E17">
        <v>5</v>
      </c>
      <c r="K17">
        <v>14</v>
      </c>
      <c r="L17">
        <v>1</v>
      </c>
      <c r="M17">
        <v>14</v>
      </c>
      <c r="N17">
        <v>392.0468103</v>
      </c>
      <c r="O17" t="s">
        <v>551</v>
      </c>
      <c r="P17">
        <v>4858.259</v>
      </c>
    </row>
    <row r="18" spans="1:16" x14ac:dyDescent="0.3">
      <c r="A18">
        <v>15</v>
      </c>
      <c r="B18">
        <v>6</v>
      </c>
      <c r="C18">
        <v>5</v>
      </c>
      <c r="D18">
        <v>3286.7130000000002</v>
      </c>
      <c r="E18">
        <v>4.117</v>
      </c>
      <c r="K18">
        <v>15</v>
      </c>
      <c r="L18">
        <v>1</v>
      </c>
      <c r="M18">
        <v>15</v>
      </c>
      <c r="N18">
        <v>653.35308650000002</v>
      </c>
      <c r="O18" t="s">
        <v>629</v>
      </c>
      <c r="P18">
        <v>4871.4089999999997</v>
      </c>
    </row>
    <row r="19" spans="1:16" x14ac:dyDescent="0.3">
      <c r="A19">
        <v>16</v>
      </c>
      <c r="B19">
        <v>6</v>
      </c>
      <c r="C19">
        <v>8</v>
      </c>
      <c r="D19">
        <v>36414.114999999998</v>
      </c>
      <c r="E19">
        <v>918.04499999999996</v>
      </c>
      <c r="K19">
        <v>16</v>
      </c>
      <c r="L19">
        <v>1</v>
      </c>
      <c r="M19">
        <v>16</v>
      </c>
      <c r="N19">
        <v>653.40441620000001</v>
      </c>
      <c r="O19" t="s">
        <v>630</v>
      </c>
      <c r="P19">
        <v>4875.76</v>
      </c>
    </row>
    <row r="20" spans="1:16" x14ac:dyDescent="0.3">
      <c r="A20">
        <v>17</v>
      </c>
      <c r="B20">
        <v>7</v>
      </c>
      <c r="C20">
        <v>8</v>
      </c>
      <c r="D20">
        <v>553.79999999999995</v>
      </c>
      <c r="E20">
        <v>3</v>
      </c>
      <c r="K20">
        <v>17</v>
      </c>
      <c r="L20">
        <v>1</v>
      </c>
      <c r="M20">
        <v>17</v>
      </c>
      <c r="N20">
        <v>522.63921819999996</v>
      </c>
      <c r="O20" t="s">
        <v>631</v>
      </c>
      <c r="P20">
        <v>4877.192</v>
      </c>
    </row>
    <row r="21" spans="1:16" x14ac:dyDescent="0.3">
      <c r="A21">
        <v>18</v>
      </c>
      <c r="B21">
        <v>7</v>
      </c>
      <c r="C21">
        <v>18</v>
      </c>
      <c r="D21">
        <v>3840.1889999999999</v>
      </c>
      <c r="E21">
        <v>2</v>
      </c>
      <c r="K21">
        <v>18</v>
      </c>
      <c r="L21">
        <v>1</v>
      </c>
      <c r="M21">
        <v>18</v>
      </c>
      <c r="N21">
        <v>130.68227010000001</v>
      </c>
      <c r="O21" t="s">
        <v>511</v>
      </c>
      <c r="P21">
        <v>4876.1450000000004</v>
      </c>
    </row>
    <row r="22" spans="1:16" x14ac:dyDescent="0.3">
      <c r="A22">
        <v>19</v>
      </c>
      <c r="B22">
        <v>8</v>
      </c>
      <c r="C22">
        <v>6</v>
      </c>
      <c r="D22">
        <v>131.47900000000001</v>
      </c>
      <c r="E22">
        <v>2</v>
      </c>
      <c r="K22">
        <v>19</v>
      </c>
      <c r="L22">
        <v>1</v>
      </c>
      <c r="M22">
        <v>19</v>
      </c>
      <c r="N22">
        <v>390.95772360000001</v>
      </c>
      <c r="O22" t="s">
        <v>632</v>
      </c>
      <c r="P22">
        <v>4875.1040000000003</v>
      </c>
    </row>
    <row r="23" spans="1:16" x14ac:dyDescent="0.3">
      <c r="A23">
        <v>20</v>
      </c>
      <c r="B23">
        <v>8</v>
      </c>
      <c r="C23">
        <v>7</v>
      </c>
      <c r="D23">
        <v>14917.326999999999</v>
      </c>
      <c r="E23">
        <v>8.8930000000000007</v>
      </c>
      <c r="K23">
        <v>20</v>
      </c>
      <c r="L23">
        <v>1</v>
      </c>
      <c r="M23">
        <v>20</v>
      </c>
      <c r="N23">
        <v>392.0468103</v>
      </c>
      <c r="O23" t="s">
        <v>34</v>
      </c>
      <c r="P23">
        <v>4878.9610000000002</v>
      </c>
    </row>
    <row r="24" spans="1:16" x14ac:dyDescent="0.3">
      <c r="A24">
        <v>21</v>
      </c>
      <c r="B24">
        <v>8</v>
      </c>
      <c r="C24">
        <v>9</v>
      </c>
      <c r="D24">
        <v>26.321999999999999</v>
      </c>
      <c r="E24">
        <v>10</v>
      </c>
      <c r="K24">
        <v>21</v>
      </c>
      <c r="L24">
        <v>1</v>
      </c>
      <c r="M24">
        <v>21</v>
      </c>
      <c r="N24">
        <v>130.68227010000001</v>
      </c>
      <c r="O24" t="s">
        <v>35</v>
      </c>
      <c r="P24">
        <v>4870.799</v>
      </c>
    </row>
    <row r="25" spans="1:16" x14ac:dyDescent="0.3">
      <c r="A25">
        <v>22</v>
      </c>
      <c r="B25">
        <v>8</v>
      </c>
      <c r="C25">
        <v>16</v>
      </c>
      <c r="D25">
        <v>8306.0529999999999</v>
      </c>
      <c r="E25">
        <v>10.507</v>
      </c>
      <c r="K25">
        <v>22</v>
      </c>
      <c r="L25">
        <v>1</v>
      </c>
      <c r="M25">
        <v>22</v>
      </c>
      <c r="N25">
        <v>522.72908029999996</v>
      </c>
      <c r="O25" t="s">
        <v>597</v>
      </c>
      <c r="P25">
        <v>4873.9350000000004</v>
      </c>
    </row>
    <row r="26" spans="1:16" x14ac:dyDescent="0.3">
      <c r="A26">
        <v>23</v>
      </c>
      <c r="B26">
        <v>9</v>
      </c>
      <c r="C26">
        <v>5</v>
      </c>
      <c r="D26">
        <v>116.075</v>
      </c>
      <c r="E26">
        <v>5</v>
      </c>
      <c r="K26">
        <v>23</v>
      </c>
      <c r="L26">
        <v>1</v>
      </c>
      <c r="M26">
        <v>23</v>
      </c>
      <c r="N26">
        <v>392.0468103</v>
      </c>
      <c r="O26" t="s">
        <v>37</v>
      </c>
      <c r="P26">
        <v>4861.259</v>
      </c>
    </row>
    <row r="27" spans="1:16" x14ac:dyDescent="0.3">
      <c r="A27">
        <v>24</v>
      </c>
      <c r="B27">
        <v>9</v>
      </c>
      <c r="C27">
        <v>8</v>
      </c>
      <c r="D27">
        <v>10735.608</v>
      </c>
      <c r="E27">
        <v>40.631</v>
      </c>
      <c r="K27">
        <v>24</v>
      </c>
      <c r="L27">
        <v>1</v>
      </c>
      <c r="M27">
        <v>24</v>
      </c>
      <c r="N27">
        <v>130.68227010000001</v>
      </c>
      <c r="O27" t="s">
        <v>38</v>
      </c>
      <c r="P27">
        <v>4815.2700000000004</v>
      </c>
    </row>
    <row r="28" spans="1:16" x14ac:dyDescent="0.3">
      <c r="A28">
        <v>25</v>
      </c>
      <c r="B28">
        <v>9</v>
      </c>
      <c r="C28">
        <v>10</v>
      </c>
      <c r="D28">
        <v>37927.779000000002</v>
      </c>
      <c r="E28">
        <v>27.832000000000001</v>
      </c>
      <c r="K28">
        <v>25</v>
      </c>
      <c r="L28">
        <v>2</v>
      </c>
      <c r="M28">
        <v>1</v>
      </c>
      <c r="N28">
        <v>100.4325633</v>
      </c>
      <c r="O28" t="s">
        <v>39</v>
      </c>
      <c r="P28">
        <v>6</v>
      </c>
    </row>
    <row r="29" spans="1:16" x14ac:dyDescent="0.3">
      <c r="A29">
        <v>26</v>
      </c>
      <c r="B29">
        <v>10</v>
      </c>
      <c r="C29">
        <v>9</v>
      </c>
      <c r="D29">
        <v>549.548</v>
      </c>
      <c r="E29">
        <v>3</v>
      </c>
      <c r="K29">
        <v>26</v>
      </c>
      <c r="L29">
        <v>2</v>
      </c>
      <c r="M29">
        <v>2</v>
      </c>
      <c r="N29">
        <v>0</v>
      </c>
      <c r="O29" t="s">
        <v>23</v>
      </c>
      <c r="P29">
        <v>0</v>
      </c>
    </row>
    <row r="30" spans="1:16" x14ac:dyDescent="0.3">
      <c r="A30">
        <v>27</v>
      </c>
      <c r="B30">
        <v>10</v>
      </c>
      <c r="C30">
        <v>11</v>
      </c>
      <c r="D30">
        <v>3.2000000000000001E-2</v>
      </c>
      <c r="E30">
        <v>5</v>
      </c>
      <c r="K30">
        <v>27</v>
      </c>
      <c r="L30">
        <v>2</v>
      </c>
      <c r="M30">
        <v>3</v>
      </c>
      <c r="N30">
        <v>94.499199039999993</v>
      </c>
      <c r="O30" t="s">
        <v>40</v>
      </c>
      <c r="P30">
        <v>3046.8110000000001</v>
      </c>
    </row>
    <row r="31" spans="1:16" x14ac:dyDescent="0.3">
      <c r="A31">
        <v>28</v>
      </c>
      <c r="B31">
        <v>10</v>
      </c>
      <c r="C31">
        <v>15</v>
      </c>
      <c r="D31">
        <v>22171.487000000001</v>
      </c>
      <c r="E31">
        <v>12.523999999999999</v>
      </c>
      <c r="K31">
        <v>28</v>
      </c>
      <c r="L31">
        <v>2</v>
      </c>
      <c r="M31">
        <v>4</v>
      </c>
      <c r="N31">
        <v>261.363158</v>
      </c>
      <c r="O31" t="s">
        <v>41</v>
      </c>
      <c r="P31">
        <v>3896.3090000000002</v>
      </c>
    </row>
    <row r="32" spans="1:16" x14ac:dyDescent="0.3">
      <c r="A32">
        <v>29</v>
      </c>
      <c r="B32">
        <v>10</v>
      </c>
      <c r="C32">
        <v>16</v>
      </c>
      <c r="D32">
        <v>11068.364</v>
      </c>
      <c r="E32">
        <v>20.209</v>
      </c>
      <c r="K32">
        <v>29</v>
      </c>
      <c r="L32">
        <v>2</v>
      </c>
      <c r="M32">
        <v>5</v>
      </c>
      <c r="N32">
        <v>130.68227010000001</v>
      </c>
      <c r="O32" t="s">
        <v>42</v>
      </c>
      <c r="P32">
        <v>3937.4180000000001</v>
      </c>
    </row>
    <row r="33" spans="1:16" x14ac:dyDescent="0.3">
      <c r="A33">
        <v>30</v>
      </c>
      <c r="B33">
        <v>10</v>
      </c>
      <c r="C33">
        <v>17</v>
      </c>
      <c r="D33">
        <v>8548.6530000000002</v>
      </c>
      <c r="E33">
        <v>18.306999999999999</v>
      </c>
      <c r="K33">
        <v>30</v>
      </c>
      <c r="L33">
        <v>2</v>
      </c>
      <c r="M33">
        <v>6</v>
      </c>
      <c r="N33">
        <v>522.72908029999996</v>
      </c>
      <c r="O33" t="s">
        <v>43</v>
      </c>
      <c r="P33">
        <v>3933.3009999999999</v>
      </c>
    </row>
    <row r="34" spans="1:16" x14ac:dyDescent="0.3">
      <c r="A34">
        <v>31</v>
      </c>
      <c r="B34">
        <v>11</v>
      </c>
      <c r="C34">
        <v>4</v>
      </c>
      <c r="D34">
        <v>163.58000000000001</v>
      </c>
      <c r="E34">
        <v>6</v>
      </c>
      <c r="K34">
        <v>31</v>
      </c>
      <c r="L34">
        <v>2</v>
      </c>
      <c r="M34">
        <v>7</v>
      </c>
      <c r="N34">
        <v>261.36454020000002</v>
      </c>
      <c r="O34" t="s">
        <v>44</v>
      </c>
      <c r="P34">
        <v>4860.2380000000003</v>
      </c>
    </row>
    <row r="35" spans="1:16" x14ac:dyDescent="0.3">
      <c r="A35">
        <v>32</v>
      </c>
      <c r="B35">
        <v>11</v>
      </c>
      <c r="C35">
        <v>10</v>
      </c>
      <c r="D35">
        <v>38348.349000000002</v>
      </c>
      <c r="E35">
        <v>167.19900000000001</v>
      </c>
      <c r="K35">
        <v>32</v>
      </c>
      <c r="L35">
        <v>2</v>
      </c>
      <c r="M35">
        <v>8</v>
      </c>
      <c r="N35">
        <v>522.72908029999996</v>
      </c>
      <c r="O35" t="s">
        <v>45</v>
      </c>
      <c r="P35">
        <v>4851.3459999999995</v>
      </c>
    </row>
    <row r="36" spans="1:16" x14ac:dyDescent="0.3">
      <c r="A36">
        <v>33</v>
      </c>
      <c r="B36">
        <v>11</v>
      </c>
      <c r="C36">
        <v>12</v>
      </c>
      <c r="D36">
        <v>0</v>
      </c>
      <c r="E36">
        <v>6</v>
      </c>
      <c r="K36">
        <v>33</v>
      </c>
      <c r="L36">
        <v>2</v>
      </c>
      <c r="M36">
        <v>9</v>
      </c>
      <c r="N36">
        <v>261.36454020000002</v>
      </c>
      <c r="O36" t="s">
        <v>46</v>
      </c>
      <c r="P36">
        <v>4823.3289999999997</v>
      </c>
    </row>
    <row r="37" spans="1:16" x14ac:dyDescent="0.3">
      <c r="A37">
        <v>34</v>
      </c>
      <c r="B37">
        <v>11</v>
      </c>
      <c r="C37">
        <v>14</v>
      </c>
      <c r="D37">
        <v>19784.892</v>
      </c>
      <c r="E37">
        <v>166.57400000000001</v>
      </c>
      <c r="K37">
        <v>34</v>
      </c>
      <c r="L37">
        <v>2</v>
      </c>
      <c r="M37">
        <v>10</v>
      </c>
      <c r="N37">
        <v>784.09362050000004</v>
      </c>
      <c r="O37" t="s">
        <v>47</v>
      </c>
      <c r="P37">
        <v>4851.1610000000001</v>
      </c>
    </row>
    <row r="38" spans="1:16" x14ac:dyDescent="0.3">
      <c r="A38">
        <v>35</v>
      </c>
      <c r="B38">
        <v>12</v>
      </c>
      <c r="C38">
        <v>3</v>
      </c>
      <c r="D38">
        <v>0</v>
      </c>
      <c r="E38">
        <v>4</v>
      </c>
      <c r="K38">
        <v>35</v>
      </c>
      <c r="L38">
        <v>2</v>
      </c>
      <c r="M38">
        <v>11</v>
      </c>
      <c r="N38">
        <v>234.03493879999999</v>
      </c>
      <c r="O38" t="s">
        <v>552</v>
      </c>
      <c r="P38">
        <v>4697.6859999999997</v>
      </c>
    </row>
    <row r="39" spans="1:16" x14ac:dyDescent="0.3">
      <c r="A39">
        <v>36</v>
      </c>
      <c r="B39">
        <v>12</v>
      </c>
      <c r="C39">
        <v>11</v>
      </c>
      <c r="D39">
        <v>31412.208999999999</v>
      </c>
      <c r="E39">
        <v>1515.126</v>
      </c>
      <c r="K39">
        <v>36</v>
      </c>
      <c r="L39">
        <v>2</v>
      </c>
      <c r="M39">
        <v>12</v>
      </c>
      <c r="N39">
        <v>130.68227010000001</v>
      </c>
      <c r="O39" t="s">
        <v>48</v>
      </c>
      <c r="P39">
        <v>3182.5590000000002</v>
      </c>
    </row>
    <row r="40" spans="1:16" x14ac:dyDescent="0.3">
      <c r="A40">
        <v>37</v>
      </c>
      <c r="B40">
        <v>12</v>
      </c>
      <c r="C40">
        <v>13</v>
      </c>
      <c r="D40">
        <v>52405.438999999998</v>
      </c>
      <c r="E40">
        <v>10.542</v>
      </c>
      <c r="K40">
        <v>37</v>
      </c>
      <c r="L40">
        <v>2</v>
      </c>
      <c r="M40">
        <v>13</v>
      </c>
      <c r="N40">
        <v>392.0468103</v>
      </c>
      <c r="O40" t="s">
        <v>49</v>
      </c>
      <c r="P40">
        <v>3193.1019999999999</v>
      </c>
    </row>
    <row r="41" spans="1:16" x14ac:dyDescent="0.3">
      <c r="A41">
        <v>38</v>
      </c>
      <c r="B41">
        <v>13</v>
      </c>
      <c r="C41">
        <v>12</v>
      </c>
      <c r="D41">
        <v>0</v>
      </c>
      <c r="E41">
        <v>3</v>
      </c>
      <c r="K41">
        <v>38</v>
      </c>
      <c r="L41">
        <v>2</v>
      </c>
      <c r="M41">
        <v>14</v>
      </c>
      <c r="N41">
        <v>130.68227010000001</v>
      </c>
      <c r="O41" t="s">
        <v>553</v>
      </c>
      <c r="P41">
        <v>4864.259</v>
      </c>
    </row>
    <row r="42" spans="1:16" x14ac:dyDescent="0.3">
      <c r="A42">
        <v>39</v>
      </c>
      <c r="B42">
        <v>13</v>
      </c>
      <c r="C42">
        <v>24</v>
      </c>
      <c r="D42">
        <v>36723.567000000003</v>
      </c>
      <c r="E42">
        <v>1628.1679999999999</v>
      </c>
      <c r="K42">
        <v>39</v>
      </c>
      <c r="L42">
        <v>2</v>
      </c>
      <c r="M42">
        <v>15</v>
      </c>
      <c r="N42">
        <v>130.68227010000001</v>
      </c>
      <c r="O42" t="s">
        <v>50</v>
      </c>
      <c r="P42">
        <v>4863.6859999999997</v>
      </c>
    </row>
    <row r="43" spans="1:16" x14ac:dyDescent="0.3">
      <c r="A43">
        <v>40</v>
      </c>
      <c r="B43">
        <v>14</v>
      </c>
      <c r="C43">
        <v>11</v>
      </c>
      <c r="D43">
        <v>68.668000000000006</v>
      </c>
      <c r="E43">
        <v>4</v>
      </c>
      <c r="K43">
        <v>40</v>
      </c>
      <c r="L43">
        <v>2</v>
      </c>
      <c r="M43">
        <v>16</v>
      </c>
      <c r="N43">
        <v>522.72908029999996</v>
      </c>
      <c r="O43" t="s">
        <v>51</v>
      </c>
      <c r="P43">
        <v>4861.8530000000001</v>
      </c>
    </row>
    <row r="44" spans="1:16" x14ac:dyDescent="0.3">
      <c r="A44">
        <v>41</v>
      </c>
      <c r="B44">
        <v>14</v>
      </c>
      <c r="C44">
        <v>15</v>
      </c>
      <c r="D44">
        <v>9549.9570000000003</v>
      </c>
      <c r="E44">
        <v>14.025</v>
      </c>
      <c r="K44">
        <v>41</v>
      </c>
      <c r="L44">
        <v>2</v>
      </c>
      <c r="M44">
        <v>17</v>
      </c>
      <c r="N44">
        <v>261.36454020000002</v>
      </c>
      <c r="O44" t="s">
        <v>52</v>
      </c>
      <c r="P44">
        <v>4863.902</v>
      </c>
    </row>
    <row r="45" spans="1:16" x14ac:dyDescent="0.3">
      <c r="A45">
        <v>42</v>
      </c>
      <c r="B45">
        <v>14</v>
      </c>
      <c r="C45">
        <v>23</v>
      </c>
      <c r="D45">
        <v>3201.5369999999998</v>
      </c>
      <c r="E45">
        <v>4.1070000000000002</v>
      </c>
      <c r="K45">
        <v>42</v>
      </c>
      <c r="L45">
        <v>2</v>
      </c>
      <c r="M45">
        <v>18</v>
      </c>
      <c r="N45">
        <v>0</v>
      </c>
      <c r="O45" t="s">
        <v>53</v>
      </c>
      <c r="P45">
        <v>4862.2389999999996</v>
      </c>
    </row>
    <row r="46" spans="1:16" x14ac:dyDescent="0.3">
      <c r="A46">
        <v>43</v>
      </c>
      <c r="B46">
        <v>15</v>
      </c>
      <c r="C46">
        <v>10</v>
      </c>
      <c r="D46">
        <v>749.74300000000005</v>
      </c>
      <c r="E46">
        <v>6</v>
      </c>
      <c r="K46">
        <v>43</v>
      </c>
      <c r="L46">
        <v>2</v>
      </c>
      <c r="M46">
        <v>19</v>
      </c>
      <c r="N46">
        <v>130.68227010000001</v>
      </c>
      <c r="O46" t="s">
        <v>653</v>
      </c>
      <c r="P46">
        <v>4865.9030000000002</v>
      </c>
    </row>
    <row r="47" spans="1:16" x14ac:dyDescent="0.3">
      <c r="A47">
        <v>44</v>
      </c>
      <c r="B47">
        <v>15</v>
      </c>
      <c r="C47">
        <v>14</v>
      </c>
      <c r="D47">
        <v>345.79899999999998</v>
      </c>
      <c r="E47">
        <v>5</v>
      </c>
      <c r="K47">
        <v>44</v>
      </c>
      <c r="L47">
        <v>2</v>
      </c>
      <c r="M47">
        <v>20</v>
      </c>
      <c r="N47">
        <v>130.68227010000001</v>
      </c>
      <c r="O47" t="s">
        <v>54</v>
      </c>
      <c r="P47">
        <v>4866.2389999999996</v>
      </c>
    </row>
    <row r="48" spans="1:16" x14ac:dyDescent="0.3">
      <c r="A48">
        <v>45</v>
      </c>
      <c r="B48">
        <v>15</v>
      </c>
      <c r="C48">
        <v>19</v>
      </c>
      <c r="D48">
        <v>16238.1</v>
      </c>
      <c r="E48">
        <v>3.6949999999999998</v>
      </c>
      <c r="K48">
        <v>45</v>
      </c>
      <c r="L48">
        <v>2</v>
      </c>
      <c r="M48">
        <v>21</v>
      </c>
      <c r="N48">
        <v>0</v>
      </c>
      <c r="O48" t="s">
        <v>513</v>
      </c>
      <c r="P48">
        <v>4868.7150000000001</v>
      </c>
    </row>
    <row r="49" spans="1:16" x14ac:dyDescent="0.3">
      <c r="A49">
        <v>46</v>
      </c>
      <c r="B49">
        <v>15</v>
      </c>
      <c r="C49">
        <v>22</v>
      </c>
      <c r="D49">
        <v>4831.0140000000001</v>
      </c>
      <c r="E49">
        <v>3.0289999999999999</v>
      </c>
      <c r="K49">
        <v>46</v>
      </c>
      <c r="L49">
        <v>2</v>
      </c>
      <c r="M49">
        <v>22</v>
      </c>
      <c r="N49">
        <v>130.68227010000001</v>
      </c>
      <c r="O49" t="s">
        <v>514</v>
      </c>
      <c r="P49">
        <v>4866.7150000000001</v>
      </c>
    </row>
    <row r="50" spans="1:16" x14ac:dyDescent="0.3">
      <c r="A50">
        <v>47</v>
      </c>
      <c r="B50">
        <v>16</v>
      </c>
      <c r="C50">
        <v>8</v>
      </c>
      <c r="D50">
        <v>768.654</v>
      </c>
      <c r="E50">
        <v>5</v>
      </c>
      <c r="K50">
        <v>47</v>
      </c>
      <c r="L50">
        <v>2</v>
      </c>
      <c r="M50">
        <v>23</v>
      </c>
      <c r="N50">
        <v>0</v>
      </c>
      <c r="O50" t="s">
        <v>55</v>
      </c>
      <c r="P50">
        <v>4867.259</v>
      </c>
    </row>
    <row r="51" spans="1:16" x14ac:dyDescent="0.3">
      <c r="A51">
        <v>48</v>
      </c>
      <c r="B51">
        <v>16</v>
      </c>
      <c r="C51">
        <v>10</v>
      </c>
      <c r="D51">
        <v>227.108</v>
      </c>
      <c r="E51">
        <v>4</v>
      </c>
      <c r="K51">
        <v>48</v>
      </c>
      <c r="L51">
        <v>2</v>
      </c>
      <c r="M51">
        <v>24</v>
      </c>
      <c r="N51">
        <v>0</v>
      </c>
      <c r="O51" t="s">
        <v>56</v>
      </c>
      <c r="P51">
        <v>4821.2700000000004</v>
      </c>
    </row>
    <row r="52" spans="1:16" x14ac:dyDescent="0.3">
      <c r="A52">
        <v>49</v>
      </c>
      <c r="B52">
        <v>16</v>
      </c>
      <c r="C52">
        <v>17</v>
      </c>
      <c r="D52">
        <v>3332.9690000000001</v>
      </c>
      <c r="E52">
        <v>2.0489999999999999</v>
      </c>
      <c r="K52">
        <v>49</v>
      </c>
      <c r="L52">
        <v>3</v>
      </c>
      <c r="M52">
        <v>1</v>
      </c>
      <c r="N52">
        <v>103.1320564</v>
      </c>
      <c r="O52" t="s">
        <v>57</v>
      </c>
      <c r="P52">
        <v>4</v>
      </c>
    </row>
    <row r="53" spans="1:16" x14ac:dyDescent="0.3">
      <c r="A53">
        <v>50</v>
      </c>
      <c r="B53">
        <v>16</v>
      </c>
      <c r="C53">
        <v>18</v>
      </c>
      <c r="D53">
        <v>3088.3389999999999</v>
      </c>
      <c r="E53">
        <v>3</v>
      </c>
      <c r="K53">
        <v>50</v>
      </c>
      <c r="L53">
        <v>3</v>
      </c>
      <c r="M53">
        <v>2</v>
      </c>
      <c r="N53">
        <v>94.499199039999993</v>
      </c>
      <c r="O53" t="s">
        <v>58</v>
      </c>
      <c r="P53">
        <v>17.907</v>
      </c>
    </row>
    <row r="54" spans="1:16" x14ac:dyDescent="0.3">
      <c r="A54">
        <v>51</v>
      </c>
      <c r="B54">
        <v>17</v>
      </c>
      <c r="C54">
        <v>10</v>
      </c>
      <c r="D54">
        <v>0</v>
      </c>
      <c r="E54">
        <v>8</v>
      </c>
      <c r="K54">
        <v>51</v>
      </c>
      <c r="L54">
        <v>3</v>
      </c>
      <c r="M54">
        <v>3</v>
      </c>
      <c r="N54">
        <v>0</v>
      </c>
      <c r="O54" t="s">
        <v>23</v>
      </c>
      <c r="P54">
        <v>0</v>
      </c>
    </row>
    <row r="55" spans="1:16" x14ac:dyDescent="0.3">
      <c r="A55">
        <v>52</v>
      </c>
      <c r="B55">
        <v>17</v>
      </c>
      <c r="C55">
        <v>16</v>
      </c>
      <c r="D55">
        <v>2967.4850000000001</v>
      </c>
      <c r="E55">
        <v>2.0310000000000001</v>
      </c>
      <c r="K55">
        <v>52</v>
      </c>
      <c r="L55">
        <v>3</v>
      </c>
      <c r="M55">
        <v>4</v>
      </c>
      <c r="N55">
        <v>206.26411279999999</v>
      </c>
      <c r="O55" t="s">
        <v>59</v>
      </c>
      <c r="P55">
        <v>849.49800000000005</v>
      </c>
    </row>
    <row r="56" spans="1:16" x14ac:dyDescent="0.3">
      <c r="A56">
        <v>53</v>
      </c>
      <c r="B56">
        <v>17</v>
      </c>
      <c r="C56">
        <v>19</v>
      </c>
      <c r="D56">
        <v>1139.21</v>
      </c>
      <c r="E56">
        <v>2.0009999999999999</v>
      </c>
      <c r="K56">
        <v>53</v>
      </c>
      <c r="L56">
        <v>3</v>
      </c>
      <c r="M56">
        <v>5</v>
      </c>
      <c r="N56">
        <v>100.4325633</v>
      </c>
      <c r="O56" t="s">
        <v>60</v>
      </c>
      <c r="P56">
        <v>910.70299999999997</v>
      </c>
    </row>
    <row r="57" spans="1:16" x14ac:dyDescent="0.3">
      <c r="A57">
        <v>54</v>
      </c>
      <c r="B57">
        <v>18</v>
      </c>
      <c r="C57">
        <v>7</v>
      </c>
      <c r="D57">
        <v>5158.5339999999997</v>
      </c>
      <c r="E57">
        <v>2.0009999999999999</v>
      </c>
      <c r="K57">
        <v>54</v>
      </c>
      <c r="L57">
        <v>3</v>
      </c>
      <c r="M57">
        <v>6</v>
      </c>
      <c r="N57">
        <v>392.0468103</v>
      </c>
      <c r="O57" t="s">
        <v>61</v>
      </c>
      <c r="P57">
        <v>916.84100000000001</v>
      </c>
    </row>
    <row r="58" spans="1:16" x14ac:dyDescent="0.3">
      <c r="A58">
        <v>55</v>
      </c>
      <c r="B58">
        <v>18</v>
      </c>
      <c r="C58">
        <v>16</v>
      </c>
      <c r="D58">
        <v>756.875</v>
      </c>
      <c r="E58">
        <v>3</v>
      </c>
      <c r="K58">
        <v>55</v>
      </c>
      <c r="L58">
        <v>3</v>
      </c>
      <c r="M58">
        <v>7</v>
      </c>
      <c r="N58">
        <v>130.68227010000001</v>
      </c>
      <c r="O58" t="s">
        <v>654</v>
      </c>
      <c r="P58">
        <v>1843.2829999999999</v>
      </c>
    </row>
    <row r="59" spans="1:16" x14ac:dyDescent="0.3">
      <c r="A59">
        <v>56</v>
      </c>
      <c r="B59">
        <v>18</v>
      </c>
      <c r="C59">
        <v>20</v>
      </c>
      <c r="D59">
        <v>2314.643</v>
      </c>
      <c r="E59">
        <v>4</v>
      </c>
      <c r="K59">
        <v>56</v>
      </c>
      <c r="L59">
        <v>3</v>
      </c>
      <c r="M59">
        <v>8</v>
      </c>
      <c r="N59">
        <v>261.36454020000002</v>
      </c>
      <c r="O59" t="s">
        <v>634</v>
      </c>
      <c r="P59">
        <v>1834.886</v>
      </c>
    </row>
    <row r="60" spans="1:16" x14ac:dyDescent="0.3">
      <c r="A60">
        <v>57</v>
      </c>
      <c r="B60">
        <v>19</v>
      </c>
      <c r="C60">
        <v>15</v>
      </c>
      <c r="D60">
        <v>462.25200000000001</v>
      </c>
      <c r="E60">
        <v>3</v>
      </c>
      <c r="K60">
        <v>57</v>
      </c>
      <c r="L60">
        <v>3</v>
      </c>
      <c r="M60">
        <v>9</v>
      </c>
      <c r="N60">
        <v>92.908494919999995</v>
      </c>
      <c r="O60" t="s">
        <v>62</v>
      </c>
      <c r="P60">
        <v>1796.614</v>
      </c>
    </row>
    <row r="61" spans="1:16" x14ac:dyDescent="0.3">
      <c r="A61">
        <v>58</v>
      </c>
      <c r="B61">
        <v>19</v>
      </c>
      <c r="C61">
        <v>17</v>
      </c>
      <c r="D61">
        <v>4768.415</v>
      </c>
      <c r="E61">
        <v>2.286</v>
      </c>
      <c r="K61">
        <v>58</v>
      </c>
      <c r="L61">
        <v>3</v>
      </c>
      <c r="M61">
        <v>10</v>
      </c>
      <c r="N61">
        <v>391.79673589999999</v>
      </c>
      <c r="O61" t="s">
        <v>635</v>
      </c>
      <c r="P61">
        <v>1818.0730000000001</v>
      </c>
    </row>
    <row r="62" spans="1:16" x14ac:dyDescent="0.3">
      <c r="A62">
        <v>59</v>
      </c>
      <c r="B62">
        <v>19</v>
      </c>
      <c r="C62">
        <v>20</v>
      </c>
      <c r="D62">
        <v>3051.9690000000001</v>
      </c>
      <c r="E62">
        <v>4.0830000000000002</v>
      </c>
      <c r="K62">
        <v>59</v>
      </c>
      <c r="L62">
        <v>3</v>
      </c>
      <c r="M62">
        <v>11</v>
      </c>
      <c r="N62">
        <v>6.6451145000000003E-2</v>
      </c>
      <c r="O62" t="s">
        <v>555</v>
      </c>
      <c r="P62">
        <v>1650.874</v>
      </c>
    </row>
    <row r="63" spans="1:16" x14ac:dyDescent="0.3">
      <c r="A63">
        <v>60</v>
      </c>
      <c r="B63">
        <v>20</v>
      </c>
      <c r="C63">
        <v>18</v>
      </c>
      <c r="D63">
        <v>4437.8980000000001</v>
      </c>
      <c r="E63">
        <v>4.0010000000000003</v>
      </c>
      <c r="K63">
        <v>60</v>
      </c>
      <c r="L63">
        <v>3</v>
      </c>
      <c r="M63">
        <v>12</v>
      </c>
      <c r="N63">
        <v>261.36454020000002</v>
      </c>
      <c r="O63" t="s">
        <v>63</v>
      </c>
      <c r="P63">
        <v>135.74799999999999</v>
      </c>
    </row>
    <row r="64" spans="1:16" x14ac:dyDescent="0.3">
      <c r="A64">
        <v>61</v>
      </c>
      <c r="B64">
        <v>20</v>
      </c>
      <c r="C64">
        <v>19</v>
      </c>
      <c r="D64">
        <v>288.31</v>
      </c>
      <c r="E64">
        <v>4</v>
      </c>
      <c r="K64">
        <v>61</v>
      </c>
      <c r="L64">
        <v>3</v>
      </c>
      <c r="M64">
        <v>13</v>
      </c>
      <c r="N64">
        <v>130.68227010000001</v>
      </c>
      <c r="O64" t="s">
        <v>64</v>
      </c>
      <c r="P64">
        <v>146.29</v>
      </c>
    </row>
    <row r="65" spans="1:16" x14ac:dyDescent="0.3">
      <c r="A65">
        <v>62</v>
      </c>
      <c r="B65">
        <v>20</v>
      </c>
      <c r="C65">
        <v>21</v>
      </c>
      <c r="D65">
        <v>109.94499999999999</v>
      </c>
      <c r="E65">
        <v>6</v>
      </c>
      <c r="K65">
        <v>62</v>
      </c>
      <c r="L65">
        <v>3</v>
      </c>
      <c r="M65">
        <v>14</v>
      </c>
      <c r="N65">
        <v>130.68227010000001</v>
      </c>
      <c r="O65" t="s">
        <v>556</v>
      </c>
      <c r="P65">
        <v>1817.4480000000001</v>
      </c>
    </row>
    <row r="66" spans="1:16" x14ac:dyDescent="0.3">
      <c r="A66">
        <v>63</v>
      </c>
      <c r="B66">
        <v>20</v>
      </c>
      <c r="C66">
        <v>22</v>
      </c>
      <c r="D66">
        <v>503.69900000000001</v>
      </c>
      <c r="E66">
        <v>5</v>
      </c>
      <c r="K66">
        <v>63</v>
      </c>
      <c r="L66">
        <v>3</v>
      </c>
      <c r="M66">
        <v>15</v>
      </c>
      <c r="N66">
        <v>130.6822258</v>
      </c>
      <c r="O66" t="s">
        <v>636</v>
      </c>
      <c r="P66">
        <v>1830.598</v>
      </c>
    </row>
    <row r="67" spans="1:16" x14ac:dyDescent="0.3">
      <c r="A67">
        <v>64</v>
      </c>
      <c r="B67">
        <v>21</v>
      </c>
      <c r="C67">
        <v>20</v>
      </c>
      <c r="D67">
        <v>6299.78</v>
      </c>
      <c r="E67">
        <v>8.1630000000000003</v>
      </c>
      <c r="K67">
        <v>64</v>
      </c>
      <c r="L67">
        <v>3</v>
      </c>
      <c r="M67">
        <v>16</v>
      </c>
      <c r="N67">
        <v>260.39690769999999</v>
      </c>
      <c r="O67" t="s">
        <v>637</v>
      </c>
      <c r="P67">
        <v>1838.2819999999999</v>
      </c>
    </row>
    <row r="68" spans="1:16" x14ac:dyDescent="0.3">
      <c r="A68">
        <v>65</v>
      </c>
      <c r="B68">
        <v>21</v>
      </c>
      <c r="C68">
        <v>22</v>
      </c>
      <c r="D68">
        <v>7296.1229999999996</v>
      </c>
      <c r="E68">
        <v>3.1360000000000001</v>
      </c>
      <c r="K68">
        <v>65</v>
      </c>
      <c r="L68">
        <v>3</v>
      </c>
      <c r="M68">
        <v>17</v>
      </c>
      <c r="N68">
        <v>123.2613231</v>
      </c>
      <c r="O68" t="s">
        <v>638</v>
      </c>
      <c r="P68">
        <v>1836.3810000000001</v>
      </c>
    </row>
    <row r="69" spans="1:16" x14ac:dyDescent="0.3">
      <c r="A69">
        <v>66</v>
      </c>
      <c r="B69">
        <v>21</v>
      </c>
      <c r="C69">
        <v>24</v>
      </c>
      <c r="D69">
        <v>97.768000000000001</v>
      </c>
      <c r="E69">
        <v>3</v>
      </c>
      <c r="K69">
        <v>66</v>
      </c>
      <c r="L69">
        <v>3</v>
      </c>
      <c r="M69">
        <v>18</v>
      </c>
      <c r="N69">
        <v>0</v>
      </c>
      <c r="O69" t="s">
        <v>639</v>
      </c>
      <c r="P69">
        <v>1841.2829999999999</v>
      </c>
    </row>
    <row r="70" spans="1:16" x14ac:dyDescent="0.3">
      <c r="A70">
        <v>67</v>
      </c>
      <c r="B70">
        <v>22</v>
      </c>
      <c r="C70">
        <v>15</v>
      </c>
      <c r="D70">
        <v>5661.4340000000002</v>
      </c>
      <c r="E70">
        <v>3.0539999999999998</v>
      </c>
      <c r="K70">
        <v>67</v>
      </c>
      <c r="L70">
        <v>3</v>
      </c>
      <c r="M70">
        <v>19</v>
      </c>
      <c r="N70">
        <v>0</v>
      </c>
      <c r="O70" t="s">
        <v>640</v>
      </c>
      <c r="P70">
        <v>1834.2929999999999</v>
      </c>
    </row>
    <row r="71" spans="1:16" x14ac:dyDescent="0.3">
      <c r="A71">
        <v>68</v>
      </c>
      <c r="B71">
        <v>22</v>
      </c>
      <c r="C71">
        <v>20</v>
      </c>
      <c r="D71">
        <v>3082.5839999999998</v>
      </c>
      <c r="E71">
        <v>5.1020000000000003</v>
      </c>
      <c r="K71">
        <v>68</v>
      </c>
      <c r="L71">
        <v>3</v>
      </c>
      <c r="M71">
        <v>20</v>
      </c>
      <c r="N71">
        <v>0</v>
      </c>
      <c r="O71" t="s">
        <v>65</v>
      </c>
      <c r="P71">
        <v>1838.15</v>
      </c>
    </row>
    <row r="72" spans="1:16" x14ac:dyDescent="0.3">
      <c r="A72">
        <v>69</v>
      </c>
      <c r="B72">
        <v>22</v>
      </c>
      <c r="C72">
        <v>21</v>
      </c>
      <c r="D72">
        <v>662.03599999999994</v>
      </c>
      <c r="E72">
        <v>2</v>
      </c>
      <c r="K72">
        <v>69</v>
      </c>
      <c r="L72">
        <v>3</v>
      </c>
      <c r="M72">
        <v>21</v>
      </c>
      <c r="N72">
        <v>0</v>
      </c>
      <c r="O72" t="s">
        <v>66</v>
      </c>
      <c r="P72">
        <v>1829.9870000000001</v>
      </c>
    </row>
    <row r="73" spans="1:16" x14ac:dyDescent="0.3">
      <c r="A73">
        <v>70</v>
      </c>
      <c r="B73">
        <v>22</v>
      </c>
      <c r="C73">
        <v>23</v>
      </c>
      <c r="D73">
        <v>431.33100000000002</v>
      </c>
      <c r="E73">
        <v>4</v>
      </c>
      <c r="K73">
        <v>70</v>
      </c>
      <c r="L73">
        <v>3</v>
      </c>
      <c r="M73">
        <v>22</v>
      </c>
      <c r="N73">
        <v>130.68227010000001</v>
      </c>
      <c r="O73" t="s">
        <v>603</v>
      </c>
      <c r="P73">
        <v>1833.124</v>
      </c>
    </row>
    <row r="74" spans="1:16" x14ac:dyDescent="0.3">
      <c r="A74">
        <v>71</v>
      </c>
      <c r="B74">
        <v>23</v>
      </c>
      <c r="C74">
        <v>14</v>
      </c>
      <c r="D74">
        <v>2098.5940000000001</v>
      </c>
      <c r="E74">
        <v>4.0199999999999996</v>
      </c>
      <c r="K74">
        <v>71</v>
      </c>
      <c r="L74">
        <v>3</v>
      </c>
      <c r="M74">
        <v>23</v>
      </c>
      <c r="N74">
        <v>130.68227010000001</v>
      </c>
      <c r="O74" t="s">
        <v>68</v>
      </c>
      <c r="P74">
        <v>1820.4480000000001</v>
      </c>
    </row>
    <row r="75" spans="1:16" x14ac:dyDescent="0.3">
      <c r="A75">
        <v>72</v>
      </c>
      <c r="B75">
        <v>23</v>
      </c>
      <c r="C75">
        <v>22</v>
      </c>
      <c r="D75">
        <v>9752.0460000000003</v>
      </c>
      <c r="E75">
        <v>12.683</v>
      </c>
      <c r="K75">
        <v>72</v>
      </c>
      <c r="L75">
        <v>3</v>
      </c>
      <c r="M75">
        <v>24</v>
      </c>
      <c r="N75">
        <v>0</v>
      </c>
      <c r="O75" t="s">
        <v>69</v>
      </c>
      <c r="P75">
        <v>1774.4580000000001</v>
      </c>
    </row>
    <row r="76" spans="1:16" x14ac:dyDescent="0.3">
      <c r="A76">
        <v>73</v>
      </c>
      <c r="B76">
        <v>23</v>
      </c>
      <c r="C76">
        <v>24</v>
      </c>
      <c r="D76">
        <v>45.395000000000003</v>
      </c>
      <c r="E76">
        <v>2</v>
      </c>
      <c r="K76">
        <v>73</v>
      </c>
      <c r="L76">
        <v>4</v>
      </c>
      <c r="M76">
        <v>1</v>
      </c>
      <c r="N76">
        <v>487.76702999999998</v>
      </c>
      <c r="O76" t="s">
        <v>70</v>
      </c>
      <c r="P76">
        <v>8</v>
      </c>
    </row>
    <row r="77" spans="1:16" x14ac:dyDescent="0.3">
      <c r="A77">
        <v>74</v>
      </c>
      <c r="B77">
        <v>24</v>
      </c>
      <c r="C77">
        <v>13</v>
      </c>
      <c r="D77">
        <v>0</v>
      </c>
      <c r="E77">
        <v>4</v>
      </c>
      <c r="K77">
        <v>74</v>
      </c>
      <c r="L77">
        <v>4</v>
      </c>
      <c r="M77">
        <v>2</v>
      </c>
      <c r="N77">
        <v>261.363158</v>
      </c>
      <c r="O77" t="s">
        <v>522</v>
      </c>
      <c r="P77">
        <v>21.907</v>
      </c>
    </row>
    <row r="78" spans="1:16" x14ac:dyDescent="0.3">
      <c r="A78">
        <v>75</v>
      </c>
      <c r="B78">
        <v>24</v>
      </c>
      <c r="C78">
        <v>21</v>
      </c>
      <c r="D78">
        <v>16058.065000000001</v>
      </c>
      <c r="E78">
        <v>55.529000000000003</v>
      </c>
      <c r="K78">
        <v>75</v>
      </c>
      <c r="L78">
        <v>4</v>
      </c>
      <c r="M78">
        <v>3</v>
      </c>
      <c r="N78">
        <v>206.26411279999999</v>
      </c>
      <c r="O78" t="s">
        <v>71</v>
      </c>
      <c r="P78">
        <v>4</v>
      </c>
    </row>
    <row r="79" spans="1:16" x14ac:dyDescent="0.3">
      <c r="A79">
        <v>76</v>
      </c>
      <c r="B79">
        <v>24</v>
      </c>
      <c r="C79">
        <v>23</v>
      </c>
      <c r="D79">
        <v>17672.291000000001</v>
      </c>
      <c r="E79">
        <v>45.988999999999997</v>
      </c>
      <c r="K79">
        <v>76</v>
      </c>
      <c r="L79">
        <v>4</v>
      </c>
      <c r="M79">
        <v>4</v>
      </c>
      <c r="N79">
        <v>0</v>
      </c>
      <c r="O79" t="s">
        <v>23</v>
      </c>
      <c r="P79">
        <v>0</v>
      </c>
    </row>
    <row r="80" spans="1:16" x14ac:dyDescent="0.3">
      <c r="K80">
        <v>77</v>
      </c>
      <c r="L80">
        <v>4</v>
      </c>
      <c r="M80">
        <v>5</v>
      </c>
      <c r="N80">
        <v>528.25344559999996</v>
      </c>
      <c r="O80" t="s">
        <v>72</v>
      </c>
      <c r="P80">
        <v>61.204999999999998</v>
      </c>
    </row>
    <row r="81" spans="11:16" x14ac:dyDescent="0.3">
      <c r="K81">
        <v>78</v>
      </c>
      <c r="L81">
        <v>4</v>
      </c>
      <c r="M81">
        <v>6</v>
      </c>
      <c r="N81">
        <v>522.72908029999996</v>
      </c>
      <c r="O81" t="s">
        <v>73</v>
      </c>
      <c r="P81">
        <v>67.343000000000004</v>
      </c>
    </row>
    <row r="82" spans="11:16" x14ac:dyDescent="0.3">
      <c r="K82">
        <v>79</v>
      </c>
      <c r="L82">
        <v>4</v>
      </c>
      <c r="M82">
        <v>7</v>
      </c>
      <c r="N82">
        <v>522.72908029999996</v>
      </c>
      <c r="O82" t="s">
        <v>641</v>
      </c>
      <c r="P82">
        <v>994.28099999999995</v>
      </c>
    </row>
    <row r="83" spans="11:16" x14ac:dyDescent="0.3">
      <c r="K83">
        <v>80</v>
      </c>
      <c r="L83">
        <v>4</v>
      </c>
      <c r="M83">
        <v>8</v>
      </c>
      <c r="N83">
        <v>914.77589060000003</v>
      </c>
      <c r="O83" t="s">
        <v>642</v>
      </c>
      <c r="P83">
        <v>985.38800000000003</v>
      </c>
    </row>
    <row r="84" spans="11:16" x14ac:dyDescent="0.3">
      <c r="K84">
        <v>81</v>
      </c>
      <c r="L84">
        <v>4</v>
      </c>
      <c r="M84">
        <v>9</v>
      </c>
      <c r="N84">
        <v>693.10706660000005</v>
      </c>
      <c r="O84" t="s">
        <v>74</v>
      </c>
      <c r="P84">
        <v>947.11699999999996</v>
      </c>
    </row>
    <row r="85" spans="11:16" x14ac:dyDescent="0.3">
      <c r="K85">
        <v>82</v>
      </c>
      <c r="L85">
        <v>4</v>
      </c>
      <c r="M85">
        <v>10</v>
      </c>
      <c r="N85">
        <v>1568.1834329999999</v>
      </c>
      <c r="O85" t="s">
        <v>655</v>
      </c>
      <c r="P85">
        <v>974.94600000000003</v>
      </c>
    </row>
    <row r="86" spans="11:16" x14ac:dyDescent="0.3">
      <c r="K86">
        <v>83</v>
      </c>
      <c r="L86">
        <v>4</v>
      </c>
      <c r="M86">
        <v>11</v>
      </c>
      <c r="N86">
        <v>0.39420302899999998</v>
      </c>
      <c r="O86" t="s">
        <v>75</v>
      </c>
      <c r="P86">
        <v>807.74699999999996</v>
      </c>
    </row>
    <row r="87" spans="11:16" x14ac:dyDescent="0.3">
      <c r="K87">
        <v>84</v>
      </c>
      <c r="L87">
        <v>4</v>
      </c>
      <c r="M87">
        <v>12</v>
      </c>
      <c r="N87">
        <v>784.09362050000004</v>
      </c>
      <c r="O87" t="s">
        <v>76</v>
      </c>
      <c r="P87">
        <v>139.74799999999999</v>
      </c>
    </row>
    <row r="88" spans="11:16" x14ac:dyDescent="0.3">
      <c r="K88">
        <v>85</v>
      </c>
      <c r="L88">
        <v>4</v>
      </c>
      <c r="M88">
        <v>13</v>
      </c>
      <c r="N88">
        <v>784.09362050000004</v>
      </c>
      <c r="O88" t="s">
        <v>77</v>
      </c>
      <c r="P88">
        <v>150.29</v>
      </c>
    </row>
    <row r="89" spans="11:16" x14ac:dyDescent="0.3">
      <c r="K89">
        <v>86</v>
      </c>
      <c r="L89">
        <v>4</v>
      </c>
      <c r="M89">
        <v>14</v>
      </c>
      <c r="N89">
        <v>653.41135039999995</v>
      </c>
      <c r="O89" t="s">
        <v>78</v>
      </c>
      <c r="P89">
        <v>974.32100000000003</v>
      </c>
    </row>
    <row r="90" spans="11:16" x14ac:dyDescent="0.3">
      <c r="K90">
        <v>87</v>
      </c>
      <c r="L90">
        <v>4</v>
      </c>
      <c r="M90">
        <v>15</v>
      </c>
      <c r="N90">
        <v>653.41134959999999</v>
      </c>
      <c r="O90" t="s">
        <v>656</v>
      </c>
      <c r="P90">
        <v>987.471</v>
      </c>
    </row>
    <row r="91" spans="11:16" x14ac:dyDescent="0.3">
      <c r="K91">
        <v>88</v>
      </c>
      <c r="L91">
        <v>4</v>
      </c>
      <c r="M91">
        <v>16</v>
      </c>
      <c r="N91">
        <v>1045.4433819999999</v>
      </c>
      <c r="O91" t="s">
        <v>657</v>
      </c>
      <c r="P91">
        <v>995.15499999999997</v>
      </c>
    </row>
    <row r="92" spans="11:16" x14ac:dyDescent="0.3">
      <c r="K92">
        <v>89</v>
      </c>
      <c r="L92">
        <v>4</v>
      </c>
      <c r="M92">
        <v>17</v>
      </c>
      <c r="N92">
        <v>653.26172980000001</v>
      </c>
      <c r="O92" t="s">
        <v>658</v>
      </c>
      <c r="P92">
        <v>993.25400000000002</v>
      </c>
    </row>
    <row r="93" spans="11:16" x14ac:dyDescent="0.3">
      <c r="K93">
        <v>90</v>
      </c>
      <c r="L93">
        <v>4</v>
      </c>
      <c r="M93">
        <v>18</v>
      </c>
      <c r="N93">
        <v>130.68227010000001</v>
      </c>
      <c r="O93" t="s">
        <v>643</v>
      </c>
      <c r="P93">
        <v>996.28099999999995</v>
      </c>
    </row>
    <row r="94" spans="11:16" x14ac:dyDescent="0.3">
      <c r="K94">
        <v>91</v>
      </c>
      <c r="L94">
        <v>4</v>
      </c>
      <c r="M94">
        <v>19</v>
      </c>
      <c r="N94">
        <v>260.3982661</v>
      </c>
      <c r="O94" t="s">
        <v>659</v>
      </c>
      <c r="P94">
        <v>991.16600000000005</v>
      </c>
    </row>
    <row r="95" spans="11:16" x14ac:dyDescent="0.3">
      <c r="K95">
        <v>92</v>
      </c>
      <c r="L95">
        <v>4</v>
      </c>
      <c r="M95">
        <v>20</v>
      </c>
      <c r="N95">
        <v>392.0468103</v>
      </c>
      <c r="O95" t="s">
        <v>660</v>
      </c>
      <c r="P95">
        <v>995.24900000000002</v>
      </c>
    </row>
    <row r="96" spans="11:16" x14ac:dyDescent="0.3">
      <c r="K96">
        <v>93</v>
      </c>
      <c r="L96">
        <v>4</v>
      </c>
      <c r="M96">
        <v>21</v>
      </c>
      <c r="N96">
        <v>261.36454020000002</v>
      </c>
      <c r="O96" t="s">
        <v>661</v>
      </c>
      <c r="P96">
        <v>992.5</v>
      </c>
    </row>
    <row r="97" spans="11:16" x14ac:dyDescent="0.3">
      <c r="K97">
        <v>94</v>
      </c>
      <c r="L97">
        <v>4</v>
      </c>
      <c r="M97">
        <v>22</v>
      </c>
      <c r="N97">
        <v>522.72903629999996</v>
      </c>
      <c r="O97" t="s">
        <v>662</v>
      </c>
      <c r="P97">
        <v>990.5</v>
      </c>
    </row>
    <row r="98" spans="11:16" x14ac:dyDescent="0.3">
      <c r="K98">
        <v>95</v>
      </c>
      <c r="L98">
        <v>4</v>
      </c>
      <c r="M98">
        <v>23</v>
      </c>
      <c r="N98">
        <v>653.41135039999995</v>
      </c>
      <c r="O98" t="s">
        <v>79</v>
      </c>
      <c r="P98">
        <v>978.428</v>
      </c>
    </row>
    <row r="99" spans="11:16" x14ac:dyDescent="0.3">
      <c r="K99">
        <v>96</v>
      </c>
      <c r="L99">
        <v>4</v>
      </c>
      <c r="M99">
        <v>24</v>
      </c>
      <c r="N99">
        <v>261.36454020000002</v>
      </c>
      <c r="O99" t="s">
        <v>80</v>
      </c>
      <c r="P99">
        <v>980.428</v>
      </c>
    </row>
    <row r="100" spans="11:16" x14ac:dyDescent="0.3">
      <c r="K100">
        <v>97</v>
      </c>
      <c r="L100">
        <v>5</v>
      </c>
      <c r="M100">
        <v>1</v>
      </c>
      <c r="N100">
        <v>188.9983981</v>
      </c>
      <c r="O100" t="s">
        <v>81</v>
      </c>
      <c r="P100">
        <v>10</v>
      </c>
    </row>
    <row r="101" spans="11:16" x14ac:dyDescent="0.3">
      <c r="K101">
        <v>98</v>
      </c>
      <c r="L101">
        <v>5</v>
      </c>
      <c r="M101">
        <v>2</v>
      </c>
      <c r="N101">
        <v>130.68227010000001</v>
      </c>
      <c r="O101" t="s">
        <v>82</v>
      </c>
      <c r="P101">
        <v>11.138</v>
      </c>
    </row>
    <row r="102" spans="11:16" x14ac:dyDescent="0.3">
      <c r="K102">
        <v>99</v>
      </c>
      <c r="L102">
        <v>5</v>
      </c>
      <c r="M102">
        <v>3</v>
      </c>
      <c r="N102">
        <v>100.4325633</v>
      </c>
      <c r="O102" t="s">
        <v>83</v>
      </c>
      <c r="P102">
        <v>6</v>
      </c>
    </row>
    <row r="103" spans="11:16" x14ac:dyDescent="0.3">
      <c r="K103">
        <v>100</v>
      </c>
      <c r="L103">
        <v>5</v>
      </c>
      <c r="M103">
        <v>4</v>
      </c>
      <c r="N103">
        <v>528.25344559999996</v>
      </c>
      <c r="O103" t="s">
        <v>84</v>
      </c>
      <c r="P103">
        <v>2</v>
      </c>
    </row>
    <row r="104" spans="11:16" x14ac:dyDescent="0.3">
      <c r="K104">
        <v>101</v>
      </c>
      <c r="L104">
        <v>5</v>
      </c>
      <c r="M104">
        <v>5</v>
      </c>
      <c r="N104">
        <v>0</v>
      </c>
      <c r="O104" t="s">
        <v>23</v>
      </c>
      <c r="P104">
        <v>0</v>
      </c>
    </row>
    <row r="105" spans="11:16" x14ac:dyDescent="0.3">
      <c r="K105">
        <v>102</v>
      </c>
      <c r="L105">
        <v>5</v>
      </c>
      <c r="M105">
        <v>6</v>
      </c>
      <c r="N105">
        <v>261.36454020000002</v>
      </c>
      <c r="O105" t="s">
        <v>85</v>
      </c>
      <c r="P105">
        <v>6.1379999999999999</v>
      </c>
    </row>
    <row r="106" spans="11:16" x14ac:dyDescent="0.3">
      <c r="K106">
        <v>103</v>
      </c>
      <c r="L106">
        <v>5</v>
      </c>
      <c r="M106">
        <v>7</v>
      </c>
      <c r="N106">
        <v>261.36454020000002</v>
      </c>
      <c r="O106" t="s">
        <v>644</v>
      </c>
      <c r="P106">
        <v>933.07600000000002</v>
      </c>
    </row>
    <row r="107" spans="11:16" x14ac:dyDescent="0.3">
      <c r="K107">
        <v>104</v>
      </c>
      <c r="L107">
        <v>5</v>
      </c>
      <c r="M107">
        <v>8</v>
      </c>
      <c r="N107">
        <v>653.41135039999995</v>
      </c>
      <c r="O107" t="s">
        <v>645</v>
      </c>
      <c r="P107">
        <v>924.18299999999999</v>
      </c>
    </row>
    <row r="108" spans="11:16" x14ac:dyDescent="0.3">
      <c r="K108">
        <v>105</v>
      </c>
      <c r="L108">
        <v>5</v>
      </c>
      <c r="M108">
        <v>9</v>
      </c>
      <c r="N108">
        <v>814.43920179999998</v>
      </c>
      <c r="O108" t="s">
        <v>86</v>
      </c>
      <c r="P108">
        <v>885.91200000000003</v>
      </c>
    </row>
    <row r="109" spans="11:16" x14ac:dyDescent="0.3">
      <c r="K109">
        <v>106</v>
      </c>
      <c r="L109">
        <v>5</v>
      </c>
      <c r="M109">
        <v>10</v>
      </c>
      <c r="N109">
        <v>1306.8227010000001</v>
      </c>
      <c r="O109" t="s">
        <v>87</v>
      </c>
      <c r="P109">
        <v>913.74400000000003</v>
      </c>
    </row>
    <row r="110" spans="11:16" x14ac:dyDescent="0.3">
      <c r="K110">
        <v>107</v>
      </c>
      <c r="L110">
        <v>5</v>
      </c>
      <c r="M110">
        <v>11</v>
      </c>
      <c r="N110">
        <v>0.124869729</v>
      </c>
      <c r="O110" t="s">
        <v>88</v>
      </c>
      <c r="P110">
        <v>809.74699999999996</v>
      </c>
    </row>
    <row r="111" spans="11:16" x14ac:dyDescent="0.3">
      <c r="K111">
        <v>108</v>
      </c>
      <c r="L111">
        <v>5</v>
      </c>
      <c r="M111">
        <v>12</v>
      </c>
      <c r="N111">
        <v>261.36454020000002</v>
      </c>
      <c r="O111" t="s">
        <v>89</v>
      </c>
      <c r="P111">
        <v>141.74799999999999</v>
      </c>
    </row>
    <row r="112" spans="11:16" x14ac:dyDescent="0.3">
      <c r="K112">
        <v>109</v>
      </c>
      <c r="L112">
        <v>5</v>
      </c>
      <c r="M112">
        <v>13</v>
      </c>
      <c r="N112">
        <v>261.36454020000002</v>
      </c>
      <c r="O112" t="s">
        <v>90</v>
      </c>
      <c r="P112">
        <v>152.29</v>
      </c>
    </row>
    <row r="113" spans="11:16" x14ac:dyDescent="0.3">
      <c r="K113">
        <v>110</v>
      </c>
      <c r="L113">
        <v>5</v>
      </c>
      <c r="M113">
        <v>14</v>
      </c>
      <c r="N113">
        <v>130.68227010000001</v>
      </c>
      <c r="O113" t="s">
        <v>535</v>
      </c>
      <c r="P113">
        <v>931.26800000000003</v>
      </c>
    </row>
    <row r="114" spans="11:16" x14ac:dyDescent="0.3">
      <c r="K114">
        <v>111</v>
      </c>
      <c r="L114">
        <v>5</v>
      </c>
      <c r="M114">
        <v>15</v>
      </c>
      <c r="N114">
        <v>261.36454020000002</v>
      </c>
      <c r="O114" t="s">
        <v>91</v>
      </c>
      <c r="P114">
        <v>926.26800000000003</v>
      </c>
    </row>
    <row r="115" spans="11:16" x14ac:dyDescent="0.3">
      <c r="K115">
        <v>112</v>
      </c>
      <c r="L115">
        <v>5</v>
      </c>
      <c r="M115">
        <v>16</v>
      </c>
      <c r="N115">
        <v>653.41135039999995</v>
      </c>
      <c r="O115" t="s">
        <v>92</v>
      </c>
      <c r="P115">
        <v>933.95299999999997</v>
      </c>
    </row>
    <row r="116" spans="11:16" x14ac:dyDescent="0.3">
      <c r="K116">
        <v>113</v>
      </c>
      <c r="L116">
        <v>5</v>
      </c>
      <c r="M116">
        <v>17</v>
      </c>
      <c r="N116">
        <v>261.36454020000002</v>
      </c>
      <c r="O116" t="s">
        <v>93</v>
      </c>
      <c r="P116">
        <v>932.05100000000004</v>
      </c>
    </row>
    <row r="117" spans="11:16" x14ac:dyDescent="0.3">
      <c r="K117">
        <v>114</v>
      </c>
      <c r="L117">
        <v>5</v>
      </c>
      <c r="M117">
        <v>18</v>
      </c>
      <c r="N117">
        <v>0</v>
      </c>
      <c r="O117" t="s">
        <v>646</v>
      </c>
      <c r="P117">
        <v>935.07600000000002</v>
      </c>
    </row>
    <row r="118" spans="11:16" x14ac:dyDescent="0.3">
      <c r="K118">
        <v>115</v>
      </c>
      <c r="L118">
        <v>5</v>
      </c>
      <c r="M118">
        <v>19</v>
      </c>
      <c r="N118">
        <v>130.68227010000001</v>
      </c>
      <c r="O118" t="s">
        <v>94</v>
      </c>
      <c r="P118">
        <v>929.96299999999997</v>
      </c>
    </row>
    <row r="119" spans="11:16" x14ac:dyDescent="0.3">
      <c r="K119">
        <v>116</v>
      </c>
      <c r="L119">
        <v>5</v>
      </c>
      <c r="M119">
        <v>20</v>
      </c>
      <c r="N119">
        <v>130.68227010000001</v>
      </c>
      <c r="O119" t="s">
        <v>95</v>
      </c>
      <c r="P119">
        <v>934.04600000000005</v>
      </c>
    </row>
    <row r="120" spans="11:16" x14ac:dyDescent="0.3">
      <c r="K120">
        <v>117</v>
      </c>
      <c r="L120">
        <v>5</v>
      </c>
      <c r="M120">
        <v>21</v>
      </c>
      <c r="N120">
        <v>130.68227010000001</v>
      </c>
      <c r="O120" t="s">
        <v>96</v>
      </c>
      <c r="P120">
        <v>931.29700000000003</v>
      </c>
    </row>
    <row r="121" spans="11:16" x14ac:dyDescent="0.3">
      <c r="K121">
        <v>118</v>
      </c>
      <c r="L121">
        <v>5</v>
      </c>
      <c r="M121">
        <v>22</v>
      </c>
      <c r="N121">
        <v>261.36454020000002</v>
      </c>
      <c r="O121" t="s">
        <v>97</v>
      </c>
      <c r="P121">
        <v>929.29700000000003</v>
      </c>
    </row>
    <row r="122" spans="11:16" x14ac:dyDescent="0.3">
      <c r="K122">
        <v>119</v>
      </c>
      <c r="L122">
        <v>5</v>
      </c>
      <c r="M122">
        <v>23</v>
      </c>
      <c r="N122">
        <v>130.68227010000001</v>
      </c>
      <c r="O122" t="s">
        <v>536</v>
      </c>
      <c r="P122">
        <v>933.29700000000003</v>
      </c>
    </row>
    <row r="123" spans="11:16" x14ac:dyDescent="0.3">
      <c r="K123">
        <v>120</v>
      </c>
      <c r="L123">
        <v>5</v>
      </c>
      <c r="M123">
        <v>24</v>
      </c>
      <c r="N123">
        <v>0</v>
      </c>
      <c r="O123" t="s">
        <v>537</v>
      </c>
      <c r="P123">
        <v>934.29700000000003</v>
      </c>
    </row>
    <row r="124" spans="11:16" x14ac:dyDescent="0.3">
      <c r="K124">
        <v>121</v>
      </c>
      <c r="L124">
        <v>6</v>
      </c>
      <c r="M124">
        <v>1</v>
      </c>
      <c r="N124">
        <v>392.0468103</v>
      </c>
      <c r="O124" t="s">
        <v>98</v>
      </c>
      <c r="P124">
        <v>11</v>
      </c>
    </row>
    <row r="125" spans="11:16" x14ac:dyDescent="0.3">
      <c r="K125">
        <v>122</v>
      </c>
      <c r="L125">
        <v>6</v>
      </c>
      <c r="M125">
        <v>2</v>
      </c>
      <c r="N125">
        <v>522.72908029999996</v>
      </c>
      <c r="O125" t="s">
        <v>99</v>
      </c>
      <c r="P125">
        <v>5</v>
      </c>
    </row>
    <row r="126" spans="11:16" x14ac:dyDescent="0.3">
      <c r="K126">
        <v>123</v>
      </c>
      <c r="L126">
        <v>6</v>
      </c>
      <c r="M126">
        <v>3</v>
      </c>
      <c r="N126">
        <v>392.0468103</v>
      </c>
      <c r="O126" t="s">
        <v>100</v>
      </c>
      <c r="P126">
        <v>10.117000000000001</v>
      </c>
    </row>
    <row r="127" spans="11:16" x14ac:dyDescent="0.3">
      <c r="K127">
        <v>124</v>
      </c>
      <c r="L127">
        <v>6</v>
      </c>
      <c r="M127">
        <v>4</v>
      </c>
      <c r="N127">
        <v>522.72908029999996</v>
      </c>
      <c r="O127" t="s">
        <v>101</v>
      </c>
      <c r="P127">
        <v>6.117</v>
      </c>
    </row>
    <row r="128" spans="11:16" x14ac:dyDescent="0.3">
      <c r="K128">
        <v>125</v>
      </c>
      <c r="L128">
        <v>6</v>
      </c>
      <c r="M128">
        <v>5</v>
      </c>
      <c r="N128">
        <v>261.36454020000002</v>
      </c>
      <c r="O128" t="s">
        <v>102</v>
      </c>
      <c r="P128">
        <v>4.117</v>
      </c>
    </row>
    <row r="129" spans="11:16" x14ac:dyDescent="0.3">
      <c r="K129">
        <v>126</v>
      </c>
      <c r="L129">
        <v>6</v>
      </c>
      <c r="M129">
        <v>6</v>
      </c>
      <c r="N129">
        <v>0</v>
      </c>
      <c r="O129" t="s">
        <v>23</v>
      </c>
      <c r="P129">
        <v>0</v>
      </c>
    </row>
    <row r="130" spans="11:16" x14ac:dyDescent="0.3">
      <c r="K130">
        <v>127</v>
      </c>
      <c r="L130">
        <v>6</v>
      </c>
      <c r="M130">
        <v>7</v>
      </c>
      <c r="N130">
        <v>522.72908029999996</v>
      </c>
      <c r="O130" t="s">
        <v>103</v>
      </c>
      <c r="P130">
        <v>926.93799999999999</v>
      </c>
    </row>
    <row r="131" spans="11:16" x14ac:dyDescent="0.3">
      <c r="K131">
        <v>128</v>
      </c>
      <c r="L131">
        <v>6</v>
      </c>
      <c r="M131">
        <v>8</v>
      </c>
      <c r="N131">
        <v>1045.458161</v>
      </c>
      <c r="O131" t="s">
        <v>104</v>
      </c>
      <c r="P131">
        <v>918.04499999999996</v>
      </c>
    </row>
    <row r="132" spans="11:16" x14ac:dyDescent="0.3">
      <c r="K132">
        <v>129</v>
      </c>
      <c r="L132">
        <v>6</v>
      </c>
      <c r="M132">
        <v>9</v>
      </c>
      <c r="N132">
        <v>522.72908029999996</v>
      </c>
      <c r="O132" t="s">
        <v>105</v>
      </c>
      <c r="P132">
        <v>890.029</v>
      </c>
    </row>
    <row r="133" spans="11:16" x14ac:dyDescent="0.3">
      <c r="K133">
        <v>130</v>
      </c>
      <c r="L133">
        <v>6</v>
      </c>
      <c r="M133">
        <v>10</v>
      </c>
      <c r="N133">
        <v>1045.458161</v>
      </c>
      <c r="O133" t="s">
        <v>106</v>
      </c>
      <c r="P133">
        <v>917.86</v>
      </c>
    </row>
    <row r="134" spans="11:16" x14ac:dyDescent="0.3">
      <c r="K134">
        <v>131</v>
      </c>
      <c r="L134">
        <v>6</v>
      </c>
      <c r="M134">
        <v>11</v>
      </c>
      <c r="N134">
        <v>522.72908029999996</v>
      </c>
      <c r="O134" t="s">
        <v>107</v>
      </c>
      <c r="P134">
        <v>813.86400000000003</v>
      </c>
    </row>
    <row r="135" spans="11:16" x14ac:dyDescent="0.3">
      <c r="K135">
        <v>132</v>
      </c>
      <c r="L135">
        <v>6</v>
      </c>
      <c r="M135">
        <v>12</v>
      </c>
      <c r="N135">
        <v>261.36454020000002</v>
      </c>
      <c r="O135" t="s">
        <v>108</v>
      </c>
      <c r="P135">
        <v>145.86500000000001</v>
      </c>
    </row>
    <row r="136" spans="11:16" x14ac:dyDescent="0.3">
      <c r="K136">
        <v>133</v>
      </c>
      <c r="L136">
        <v>6</v>
      </c>
      <c r="M136">
        <v>13</v>
      </c>
      <c r="N136">
        <v>261.36454020000002</v>
      </c>
      <c r="O136" t="s">
        <v>109</v>
      </c>
      <c r="P136">
        <v>156.40700000000001</v>
      </c>
    </row>
    <row r="137" spans="11:16" x14ac:dyDescent="0.3">
      <c r="K137">
        <v>134</v>
      </c>
      <c r="L137">
        <v>6</v>
      </c>
      <c r="M137">
        <v>14</v>
      </c>
      <c r="N137">
        <v>130.68227010000001</v>
      </c>
      <c r="O137" t="s">
        <v>538</v>
      </c>
      <c r="P137">
        <v>935.38499999999999</v>
      </c>
    </row>
    <row r="138" spans="11:16" x14ac:dyDescent="0.3">
      <c r="K138">
        <v>135</v>
      </c>
      <c r="L138">
        <v>6</v>
      </c>
      <c r="M138">
        <v>15</v>
      </c>
      <c r="N138">
        <v>261.36454020000002</v>
      </c>
      <c r="O138" t="s">
        <v>110</v>
      </c>
      <c r="P138">
        <v>930.38499999999999</v>
      </c>
    </row>
    <row r="139" spans="11:16" x14ac:dyDescent="0.3">
      <c r="K139">
        <v>136</v>
      </c>
      <c r="L139">
        <v>6</v>
      </c>
      <c r="M139">
        <v>16</v>
      </c>
      <c r="N139">
        <v>1176.140431</v>
      </c>
      <c r="O139" t="s">
        <v>111</v>
      </c>
      <c r="P139">
        <v>928.55200000000002</v>
      </c>
    </row>
    <row r="140" spans="11:16" x14ac:dyDescent="0.3">
      <c r="K140">
        <v>137</v>
      </c>
      <c r="L140">
        <v>6</v>
      </c>
      <c r="M140">
        <v>17</v>
      </c>
      <c r="N140">
        <v>653.41135039999995</v>
      </c>
      <c r="O140" t="s">
        <v>112</v>
      </c>
      <c r="P140">
        <v>930.601</v>
      </c>
    </row>
    <row r="141" spans="11:16" x14ac:dyDescent="0.3">
      <c r="K141">
        <v>138</v>
      </c>
      <c r="L141">
        <v>6</v>
      </c>
      <c r="M141">
        <v>18</v>
      </c>
      <c r="N141">
        <v>130.68227010000001</v>
      </c>
      <c r="O141" t="s">
        <v>113</v>
      </c>
      <c r="P141">
        <v>928.93799999999999</v>
      </c>
    </row>
    <row r="142" spans="11:16" x14ac:dyDescent="0.3">
      <c r="K142">
        <v>139</v>
      </c>
      <c r="L142">
        <v>6</v>
      </c>
      <c r="M142">
        <v>19</v>
      </c>
      <c r="N142">
        <v>261.36454020000002</v>
      </c>
      <c r="O142" t="s">
        <v>663</v>
      </c>
      <c r="P142">
        <v>932.60199999999998</v>
      </c>
    </row>
    <row r="143" spans="11:16" x14ac:dyDescent="0.3">
      <c r="K143">
        <v>140</v>
      </c>
      <c r="L143">
        <v>6</v>
      </c>
      <c r="M143">
        <v>20</v>
      </c>
      <c r="N143">
        <v>392.0468103</v>
      </c>
      <c r="O143" t="s">
        <v>114</v>
      </c>
      <c r="P143">
        <v>932.93799999999999</v>
      </c>
    </row>
    <row r="144" spans="11:16" x14ac:dyDescent="0.3">
      <c r="K144">
        <v>141</v>
      </c>
      <c r="L144">
        <v>6</v>
      </c>
      <c r="M144">
        <v>21</v>
      </c>
      <c r="N144">
        <v>130.68227010000001</v>
      </c>
      <c r="O144" t="s">
        <v>115</v>
      </c>
      <c r="P144">
        <v>935.41399999999999</v>
      </c>
    </row>
    <row r="145" spans="11:16" x14ac:dyDescent="0.3">
      <c r="K145">
        <v>142</v>
      </c>
      <c r="L145">
        <v>6</v>
      </c>
      <c r="M145">
        <v>22</v>
      </c>
      <c r="N145">
        <v>261.36454020000002</v>
      </c>
      <c r="O145" t="s">
        <v>116</v>
      </c>
      <c r="P145">
        <v>933.41399999999999</v>
      </c>
    </row>
    <row r="146" spans="11:16" x14ac:dyDescent="0.3">
      <c r="K146">
        <v>143</v>
      </c>
      <c r="L146">
        <v>6</v>
      </c>
      <c r="M146">
        <v>23</v>
      </c>
      <c r="N146">
        <v>130.68227010000001</v>
      </c>
      <c r="O146" t="s">
        <v>539</v>
      </c>
      <c r="P146">
        <v>937.41399999999999</v>
      </c>
    </row>
    <row r="147" spans="11:16" x14ac:dyDescent="0.3">
      <c r="K147">
        <v>144</v>
      </c>
      <c r="L147">
        <v>6</v>
      </c>
      <c r="M147">
        <v>24</v>
      </c>
      <c r="N147">
        <v>130.68227010000001</v>
      </c>
      <c r="O147" t="s">
        <v>540</v>
      </c>
      <c r="P147">
        <v>938.41399999999999</v>
      </c>
    </row>
    <row r="148" spans="11:16" x14ac:dyDescent="0.3">
      <c r="K148">
        <v>145</v>
      </c>
      <c r="L148">
        <v>7</v>
      </c>
      <c r="M148">
        <v>1</v>
      </c>
      <c r="N148">
        <v>653.41135039999995</v>
      </c>
      <c r="O148" t="s">
        <v>117</v>
      </c>
      <c r="P148">
        <v>16</v>
      </c>
    </row>
    <row r="149" spans="11:16" x14ac:dyDescent="0.3">
      <c r="K149">
        <v>146</v>
      </c>
      <c r="L149">
        <v>7</v>
      </c>
      <c r="M149">
        <v>2</v>
      </c>
      <c r="N149">
        <v>261.36454020000002</v>
      </c>
      <c r="O149" t="s">
        <v>118</v>
      </c>
      <c r="P149">
        <v>10</v>
      </c>
    </row>
    <row r="150" spans="11:16" x14ac:dyDescent="0.3">
      <c r="K150">
        <v>147</v>
      </c>
      <c r="L150">
        <v>7</v>
      </c>
      <c r="M150">
        <v>3</v>
      </c>
      <c r="N150">
        <v>130.68227010000001</v>
      </c>
      <c r="O150" t="s">
        <v>119</v>
      </c>
      <c r="P150">
        <v>15.117000000000001</v>
      </c>
    </row>
    <row r="151" spans="11:16" x14ac:dyDescent="0.3">
      <c r="K151">
        <v>148</v>
      </c>
      <c r="L151">
        <v>7</v>
      </c>
      <c r="M151">
        <v>4</v>
      </c>
      <c r="N151">
        <v>522.72908029999996</v>
      </c>
      <c r="O151" t="s">
        <v>120</v>
      </c>
      <c r="P151">
        <v>11.117000000000001</v>
      </c>
    </row>
    <row r="152" spans="11:16" x14ac:dyDescent="0.3">
      <c r="K152">
        <v>149</v>
      </c>
      <c r="L152">
        <v>7</v>
      </c>
      <c r="M152">
        <v>5</v>
      </c>
      <c r="N152">
        <v>261.36454020000002</v>
      </c>
      <c r="O152" t="s">
        <v>121</v>
      </c>
      <c r="P152">
        <v>9.1170000000000009</v>
      </c>
    </row>
    <row r="153" spans="11:16" x14ac:dyDescent="0.3">
      <c r="K153">
        <v>150</v>
      </c>
      <c r="L153">
        <v>7</v>
      </c>
      <c r="M153">
        <v>6</v>
      </c>
      <c r="N153">
        <v>522.72908029999996</v>
      </c>
      <c r="O153" t="s">
        <v>122</v>
      </c>
      <c r="P153">
        <v>5</v>
      </c>
    </row>
    <row r="154" spans="11:16" x14ac:dyDescent="0.3">
      <c r="K154">
        <v>151</v>
      </c>
      <c r="L154">
        <v>7</v>
      </c>
      <c r="M154">
        <v>7</v>
      </c>
      <c r="N154">
        <v>0</v>
      </c>
      <c r="O154" t="s">
        <v>23</v>
      </c>
      <c r="P154">
        <v>0</v>
      </c>
    </row>
    <row r="155" spans="11:16" x14ac:dyDescent="0.3">
      <c r="K155">
        <v>152</v>
      </c>
      <c r="L155">
        <v>7</v>
      </c>
      <c r="M155">
        <v>8</v>
      </c>
      <c r="N155">
        <v>1044.1395769999999</v>
      </c>
      <c r="O155" t="s">
        <v>123</v>
      </c>
      <c r="P155">
        <v>3</v>
      </c>
    </row>
    <row r="156" spans="11:16" x14ac:dyDescent="0.3">
      <c r="K156">
        <v>153</v>
      </c>
      <c r="L156">
        <v>7</v>
      </c>
      <c r="M156">
        <v>9</v>
      </c>
      <c r="N156">
        <v>776.21284149999997</v>
      </c>
      <c r="O156" t="s">
        <v>124</v>
      </c>
      <c r="P156">
        <v>12</v>
      </c>
    </row>
    <row r="157" spans="11:16" x14ac:dyDescent="0.3">
      <c r="K157">
        <v>154</v>
      </c>
      <c r="L157">
        <v>7</v>
      </c>
      <c r="M157">
        <v>10</v>
      </c>
      <c r="N157">
        <v>2482.963131</v>
      </c>
      <c r="O157" t="s">
        <v>125</v>
      </c>
      <c r="P157">
        <v>9</v>
      </c>
    </row>
    <row r="158" spans="11:16" x14ac:dyDescent="0.3">
      <c r="K158">
        <v>155</v>
      </c>
      <c r="L158">
        <v>7</v>
      </c>
      <c r="M158">
        <v>11</v>
      </c>
      <c r="N158">
        <v>653.41118410000001</v>
      </c>
      <c r="O158" t="s">
        <v>126</v>
      </c>
      <c r="P158">
        <v>14</v>
      </c>
    </row>
    <row r="159" spans="11:16" x14ac:dyDescent="0.3">
      <c r="K159">
        <v>156</v>
      </c>
      <c r="L159">
        <v>7</v>
      </c>
      <c r="M159">
        <v>12</v>
      </c>
      <c r="N159">
        <v>914.77589060000003</v>
      </c>
      <c r="O159" t="s">
        <v>127</v>
      </c>
      <c r="P159">
        <v>20</v>
      </c>
    </row>
    <row r="160" spans="11:16" x14ac:dyDescent="0.3">
      <c r="K160">
        <v>157</v>
      </c>
      <c r="L160">
        <v>7</v>
      </c>
      <c r="M160">
        <v>13</v>
      </c>
      <c r="N160">
        <v>522.72908029999996</v>
      </c>
      <c r="O160" t="s">
        <v>128</v>
      </c>
      <c r="P160">
        <v>19</v>
      </c>
    </row>
    <row r="161" spans="11:16" x14ac:dyDescent="0.3">
      <c r="K161">
        <v>158</v>
      </c>
      <c r="L161">
        <v>7</v>
      </c>
      <c r="M161">
        <v>14</v>
      </c>
      <c r="N161">
        <v>261.36454020000002</v>
      </c>
      <c r="O161" t="s">
        <v>129</v>
      </c>
      <c r="P161">
        <v>17.050999999999998</v>
      </c>
    </row>
    <row r="162" spans="11:16" x14ac:dyDescent="0.3">
      <c r="K162">
        <v>159</v>
      </c>
      <c r="L162">
        <v>7</v>
      </c>
      <c r="M162">
        <v>15</v>
      </c>
      <c r="N162">
        <v>653.41135039999995</v>
      </c>
      <c r="O162" t="s">
        <v>130</v>
      </c>
      <c r="P162">
        <v>12.051</v>
      </c>
    </row>
    <row r="163" spans="11:16" x14ac:dyDescent="0.3">
      <c r="K163">
        <v>160</v>
      </c>
      <c r="L163">
        <v>7</v>
      </c>
      <c r="M163">
        <v>16</v>
      </c>
      <c r="N163">
        <v>1829.5517809999999</v>
      </c>
      <c r="O163" t="s">
        <v>131</v>
      </c>
      <c r="P163">
        <v>5</v>
      </c>
    </row>
    <row r="164" spans="11:16" x14ac:dyDescent="0.3">
      <c r="K164">
        <v>161</v>
      </c>
      <c r="L164">
        <v>7</v>
      </c>
      <c r="M164">
        <v>17</v>
      </c>
      <c r="N164">
        <v>1306.8227010000001</v>
      </c>
      <c r="O164" t="s">
        <v>132</v>
      </c>
      <c r="P164">
        <v>7.05</v>
      </c>
    </row>
    <row r="165" spans="11:16" x14ac:dyDescent="0.3">
      <c r="K165">
        <v>162</v>
      </c>
      <c r="L165">
        <v>7</v>
      </c>
      <c r="M165">
        <v>18</v>
      </c>
      <c r="N165">
        <v>261.36454020000002</v>
      </c>
      <c r="O165" t="s">
        <v>133</v>
      </c>
      <c r="P165">
        <v>2</v>
      </c>
    </row>
    <row r="166" spans="11:16" x14ac:dyDescent="0.3">
      <c r="K166">
        <v>163</v>
      </c>
      <c r="L166">
        <v>7</v>
      </c>
      <c r="M166">
        <v>19</v>
      </c>
      <c r="N166">
        <v>522.72908029999996</v>
      </c>
      <c r="O166" t="s">
        <v>134</v>
      </c>
      <c r="P166">
        <v>9.0510000000000002</v>
      </c>
    </row>
    <row r="167" spans="11:16" x14ac:dyDescent="0.3">
      <c r="K167">
        <v>164</v>
      </c>
      <c r="L167">
        <v>7</v>
      </c>
      <c r="M167">
        <v>20</v>
      </c>
      <c r="N167">
        <v>653.41135039999995</v>
      </c>
      <c r="O167" t="s">
        <v>135</v>
      </c>
      <c r="P167">
        <v>6</v>
      </c>
    </row>
    <row r="168" spans="11:16" x14ac:dyDescent="0.3">
      <c r="K168">
        <v>165</v>
      </c>
      <c r="L168">
        <v>7</v>
      </c>
      <c r="M168">
        <v>21</v>
      </c>
      <c r="N168">
        <v>261.36454020000002</v>
      </c>
      <c r="O168" t="s">
        <v>136</v>
      </c>
      <c r="P168">
        <v>12</v>
      </c>
    </row>
    <row r="169" spans="11:16" x14ac:dyDescent="0.3">
      <c r="K169">
        <v>166</v>
      </c>
      <c r="L169">
        <v>7</v>
      </c>
      <c r="M169">
        <v>22</v>
      </c>
      <c r="N169">
        <v>653.41135039999995</v>
      </c>
      <c r="O169" t="s">
        <v>137</v>
      </c>
      <c r="P169">
        <v>11</v>
      </c>
    </row>
    <row r="170" spans="11:16" x14ac:dyDescent="0.3">
      <c r="K170">
        <v>167</v>
      </c>
      <c r="L170">
        <v>7</v>
      </c>
      <c r="M170">
        <v>23</v>
      </c>
      <c r="N170">
        <v>261.36454020000002</v>
      </c>
      <c r="O170" t="s">
        <v>138</v>
      </c>
      <c r="P170">
        <v>15</v>
      </c>
    </row>
    <row r="171" spans="11:16" x14ac:dyDescent="0.3">
      <c r="K171">
        <v>168</v>
      </c>
      <c r="L171">
        <v>7</v>
      </c>
      <c r="M171">
        <v>24</v>
      </c>
      <c r="N171">
        <v>130.68227010000001</v>
      </c>
      <c r="O171" t="s">
        <v>139</v>
      </c>
      <c r="P171">
        <v>15</v>
      </c>
    </row>
    <row r="172" spans="11:16" x14ac:dyDescent="0.3">
      <c r="K172">
        <v>169</v>
      </c>
      <c r="L172">
        <v>8</v>
      </c>
      <c r="M172">
        <v>1</v>
      </c>
      <c r="N172">
        <v>1045.458161</v>
      </c>
      <c r="O172" t="s">
        <v>140</v>
      </c>
      <c r="P172">
        <v>13</v>
      </c>
    </row>
    <row r="173" spans="11:16" x14ac:dyDescent="0.3">
      <c r="K173">
        <v>170</v>
      </c>
      <c r="L173">
        <v>8</v>
      </c>
      <c r="M173">
        <v>2</v>
      </c>
      <c r="N173">
        <v>522.72908029999996</v>
      </c>
      <c r="O173" t="s">
        <v>141</v>
      </c>
      <c r="P173">
        <v>7</v>
      </c>
    </row>
    <row r="174" spans="11:16" x14ac:dyDescent="0.3">
      <c r="K174">
        <v>171</v>
      </c>
      <c r="L174">
        <v>8</v>
      </c>
      <c r="M174">
        <v>3</v>
      </c>
      <c r="N174">
        <v>261.36454020000002</v>
      </c>
      <c r="O174" t="s">
        <v>142</v>
      </c>
      <c r="P174">
        <v>12.117000000000001</v>
      </c>
    </row>
    <row r="175" spans="11:16" x14ac:dyDescent="0.3">
      <c r="K175">
        <v>172</v>
      </c>
      <c r="L175">
        <v>8</v>
      </c>
      <c r="M175">
        <v>4</v>
      </c>
      <c r="N175">
        <v>914.77589060000003</v>
      </c>
      <c r="O175" t="s">
        <v>143</v>
      </c>
      <c r="P175">
        <v>8.1170000000000009</v>
      </c>
    </row>
    <row r="176" spans="11:16" x14ac:dyDescent="0.3">
      <c r="K176">
        <v>173</v>
      </c>
      <c r="L176">
        <v>8</v>
      </c>
      <c r="M176">
        <v>5</v>
      </c>
      <c r="N176">
        <v>653.41135039999995</v>
      </c>
      <c r="O176" t="s">
        <v>144</v>
      </c>
      <c r="P176">
        <v>6.117</v>
      </c>
    </row>
    <row r="177" spans="11:16" x14ac:dyDescent="0.3">
      <c r="K177">
        <v>174</v>
      </c>
      <c r="L177">
        <v>8</v>
      </c>
      <c r="M177">
        <v>6</v>
      </c>
      <c r="N177">
        <v>1045.458161</v>
      </c>
      <c r="O177" t="s">
        <v>145</v>
      </c>
      <c r="P177">
        <v>2</v>
      </c>
    </row>
    <row r="178" spans="11:16" x14ac:dyDescent="0.3">
      <c r="K178">
        <v>175</v>
      </c>
      <c r="L178">
        <v>8</v>
      </c>
      <c r="M178">
        <v>7</v>
      </c>
      <c r="N178">
        <v>1044.1395769999999</v>
      </c>
      <c r="O178" t="s">
        <v>146</v>
      </c>
      <c r="P178">
        <v>8.8930000000000007</v>
      </c>
    </row>
    <row r="179" spans="11:16" x14ac:dyDescent="0.3">
      <c r="K179">
        <v>176</v>
      </c>
      <c r="L179">
        <v>8</v>
      </c>
      <c r="M179">
        <v>8</v>
      </c>
      <c r="N179">
        <v>0</v>
      </c>
      <c r="O179" t="s">
        <v>23</v>
      </c>
      <c r="P179">
        <v>0</v>
      </c>
    </row>
    <row r="180" spans="11:16" x14ac:dyDescent="0.3">
      <c r="K180">
        <v>177</v>
      </c>
      <c r="L180">
        <v>8</v>
      </c>
      <c r="M180">
        <v>9</v>
      </c>
      <c r="N180">
        <v>755.99359230000005</v>
      </c>
      <c r="O180" t="s">
        <v>147</v>
      </c>
      <c r="P180">
        <v>10</v>
      </c>
    </row>
    <row r="181" spans="11:16" x14ac:dyDescent="0.3">
      <c r="K181">
        <v>178</v>
      </c>
      <c r="L181">
        <v>8</v>
      </c>
      <c r="M181">
        <v>10</v>
      </c>
      <c r="N181">
        <v>2090.9163210000002</v>
      </c>
      <c r="O181" t="s">
        <v>148</v>
      </c>
      <c r="P181">
        <v>14.507</v>
      </c>
    </row>
    <row r="182" spans="11:16" x14ac:dyDescent="0.3">
      <c r="K182">
        <v>179</v>
      </c>
      <c r="L182">
        <v>8</v>
      </c>
      <c r="M182">
        <v>11</v>
      </c>
      <c r="N182">
        <v>1045.458161</v>
      </c>
      <c r="O182" t="s">
        <v>149</v>
      </c>
      <c r="P182">
        <v>19.507000000000001</v>
      </c>
    </row>
    <row r="183" spans="11:16" x14ac:dyDescent="0.3">
      <c r="K183">
        <v>180</v>
      </c>
      <c r="L183">
        <v>8</v>
      </c>
      <c r="M183">
        <v>12</v>
      </c>
      <c r="N183">
        <v>784.09362050000004</v>
      </c>
      <c r="O183" t="s">
        <v>150</v>
      </c>
      <c r="P183">
        <v>25.507000000000001</v>
      </c>
    </row>
    <row r="184" spans="11:16" x14ac:dyDescent="0.3">
      <c r="K184">
        <v>181</v>
      </c>
      <c r="L184">
        <v>8</v>
      </c>
      <c r="M184">
        <v>13</v>
      </c>
      <c r="N184">
        <v>784.09362050000004</v>
      </c>
      <c r="O184" t="s">
        <v>151</v>
      </c>
      <c r="P184">
        <v>27.893000000000001</v>
      </c>
    </row>
    <row r="185" spans="11:16" x14ac:dyDescent="0.3">
      <c r="K185">
        <v>182</v>
      </c>
      <c r="L185">
        <v>8</v>
      </c>
      <c r="M185">
        <v>14</v>
      </c>
      <c r="N185">
        <v>522.72908029999996</v>
      </c>
      <c r="O185" t="s">
        <v>152</v>
      </c>
      <c r="P185">
        <v>22.556999999999999</v>
      </c>
    </row>
    <row r="186" spans="11:16" x14ac:dyDescent="0.3">
      <c r="K186">
        <v>183</v>
      </c>
      <c r="L186">
        <v>8</v>
      </c>
      <c r="M186">
        <v>15</v>
      </c>
      <c r="N186">
        <v>784.09362050000004</v>
      </c>
      <c r="O186" t="s">
        <v>153</v>
      </c>
      <c r="P186">
        <v>17.556999999999999</v>
      </c>
    </row>
    <row r="187" spans="11:16" x14ac:dyDescent="0.3">
      <c r="K187">
        <v>184</v>
      </c>
      <c r="L187">
        <v>8</v>
      </c>
      <c r="M187">
        <v>16</v>
      </c>
      <c r="N187">
        <v>2875.0099420000001</v>
      </c>
      <c r="O187" t="s">
        <v>154</v>
      </c>
      <c r="P187">
        <v>10.507</v>
      </c>
    </row>
    <row r="188" spans="11:16" x14ac:dyDescent="0.3">
      <c r="K188">
        <v>185</v>
      </c>
      <c r="L188">
        <v>8</v>
      </c>
      <c r="M188">
        <v>17</v>
      </c>
      <c r="N188">
        <v>1829.5517809999999</v>
      </c>
      <c r="O188" t="s">
        <v>155</v>
      </c>
      <c r="P188">
        <v>12.555999999999999</v>
      </c>
    </row>
    <row r="189" spans="11:16" x14ac:dyDescent="0.3">
      <c r="K189">
        <v>186</v>
      </c>
      <c r="L189">
        <v>8</v>
      </c>
      <c r="M189">
        <v>18</v>
      </c>
      <c r="N189">
        <v>392.04681019999998</v>
      </c>
      <c r="O189" t="s">
        <v>156</v>
      </c>
      <c r="P189">
        <v>10.893000000000001</v>
      </c>
    </row>
    <row r="190" spans="11:16" x14ac:dyDescent="0.3">
      <c r="K190">
        <v>187</v>
      </c>
      <c r="L190">
        <v>8</v>
      </c>
      <c r="M190">
        <v>19</v>
      </c>
      <c r="N190">
        <v>914.77589060000003</v>
      </c>
      <c r="O190" t="s">
        <v>157</v>
      </c>
      <c r="P190">
        <v>14.557</v>
      </c>
    </row>
    <row r="191" spans="11:16" x14ac:dyDescent="0.3">
      <c r="K191">
        <v>188</v>
      </c>
      <c r="L191">
        <v>8</v>
      </c>
      <c r="M191">
        <v>20</v>
      </c>
      <c r="N191">
        <v>1176.140431</v>
      </c>
      <c r="O191" t="s">
        <v>158</v>
      </c>
      <c r="P191">
        <v>14.893000000000001</v>
      </c>
    </row>
    <row r="192" spans="11:16" x14ac:dyDescent="0.3">
      <c r="K192">
        <v>189</v>
      </c>
      <c r="L192">
        <v>8</v>
      </c>
      <c r="M192">
        <v>21</v>
      </c>
      <c r="N192">
        <v>522.72908029999996</v>
      </c>
      <c r="O192" t="s">
        <v>159</v>
      </c>
      <c r="P192">
        <v>20.893000000000001</v>
      </c>
    </row>
    <row r="193" spans="11:16" x14ac:dyDescent="0.3">
      <c r="K193">
        <v>190</v>
      </c>
      <c r="L193">
        <v>8</v>
      </c>
      <c r="M193">
        <v>22</v>
      </c>
      <c r="N193">
        <v>653.41135039999995</v>
      </c>
      <c r="O193" t="s">
        <v>647</v>
      </c>
      <c r="P193">
        <v>19.893000000000001</v>
      </c>
    </row>
    <row r="194" spans="11:16" x14ac:dyDescent="0.3">
      <c r="K194">
        <v>191</v>
      </c>
      <c r="L194">
        <v>8</v>
      </c>
      <c r="M194">
        <v>23</v>
      </c>
      <c r="N194">
        <v>392.0468103</v>
      </c>
      <c r="O194" t="s">
        <v>648</v>
      </c>
      <c r="P194">
        <v>23.893000000000001</v>
      </c>
    </row>
    <row r="195" spans="11:16" x14ac:dyDescent="0.3">
      <c r="K195">
        <v>192</v>
      </c>
      <c r="L195">
        <v>8</v>
      </c>
      <c r="M195">
        <v>24</v>
      </c>
      <c r="N195">
        <v>261.36454020000002</v>
      </c>
      <c r="O195" t="s">
        <v>160</v>
      </c>
      <c r="P195">
        <v>23.893000000000001</v>
      </c>
    </row>
    <row r="196" spans="11:16" x14ac:dyDescent="0.3">
      <c r="K196">
        <v>193</v>
      </c>
      <c r="L196">
        <v>9</v>
      </c>
      <c r="M196">
        <v>1</v>
      </c>
      <c r="N196">
        <v>653.41135039999995</v>
      </c>
      <c r="O196" t="s">
        <v>161</v>
      </c>
      <c r="P196">
        <v>15</v>
      </c>
    </row>
    <row r="197" spans="11:16" x14ac:dyDescent="0.3">
      <c r="K197">
        <v>194</v>
      </c>
      <c r="L197">
        <v>9</v>
      </c>
      <c r="M197">
        <v>2</v>
      </c>
      <c r="N197">
        <v>261.36454020000002</v>
      </c>
      <c r="O197" t="s">
        <v>162</v>
      </c>
      <c r="P197">
        <v>16.138000000000002</v>
      </c>
    </row>
    <row r="198" spans="11:16" x14ac:dyDescent="0.3">
      <c r="K198">
        <v>195</v>
      </c>
      <c r="L198">
        <v>9</v>
      </c>
      <c r="M198">
        <v>3</v>
      </c>
      <c r="N198">
        <v>130.68227010000001</v>
      </c>
      <c r="O198" t="s">
        <v>163</v>
      </c>
      <c r="P198">
        <v>11</v>
      </c>
    </row>
    <row r="199" spans="11:16" x14ac:dyDescent="0.3">
      <c r="K199">
        <v>196</v>
      </c>
      <c r="L199">
        <v>9</v>
      </c>
      <c r="M199">
        <v>4</v>
      </c>
      <c r="N199">
        <v>914.77589060000003</v>
      </c>
      <c r="O199" t="s">
        <v>164</v>
      </c>
      <c r="P199">
        <v>7</v>
      </c>
    </row>
    <row r="200" spans="11:16" x14ac:dyDescent="0.3">
      <c r="K200">
        <v>197</v>
      </c>
      <c r="L200">
        <v>9</v>
      </c>
      <c r="M200">
        <v>5</v>
      </c>
      <c r="N200">
        <v>1045.458161</v>
      </c>
      <c r="O200" t="s">
        <v>165</v>
      </c>
      <c r="P200">
        <v>5</v>
      </c>
    </row>
    <row r="201" spans="11:16" x14ac:dyDescent="0.3">
      <c r="K201">
        <v>198</v>
      </c>
      <c r="L201">
        <v>9</v>
      </c>
      <c r="M201">
        <v>6</v>
      </c>
      <c r="N201">
        <v>522.72908029999996</v>
      </c>
      <c r="O201" t="s">
        <v>166</v>
      </c>
      <c r="P201">
        <v>11.138</v>
      </c>
    </row>
    <row r="202" spans="11:16" x14ac:dyDescent="0.3">
      <c r="K202">
        <v>199</v>
      </c>
      <c r="L202">
        <v>9</v>
      </c>
      <c r="M202">
        <v>7</v>
      </c>
      <c r="N202">
        <v>776.21284149999997</v>
      </c>
      <c r="O202" t="s">
        <v>167</v>
      </c>
      <c r="P202">
        <v>49.524000000000001</v>
      </c>
    </row>
    <row r="203" spans="11:16" x14ac:dyDescent="0.3">
      <c r="K203">
        <v>200</v>
      </c>
      <c r="L203">
        <v>9</v>
      </c>
      <c r="M203">
        <v>8</v>
      </c>
      <c r="N203">
        <v>755.99359230000005</v>
      </c>
      <c r="O203" t="s">
        <v>168</v>
      </c>
      <c r="P203">
        <v>40.631</v>
      </c>
    </row>
    <row r="204" spans="11:16" x14ac:dyDescent="0.3">
      <c r="K204">
        <v>201</v>
      </c>
      <c r="L204">
        <v>9</v>
      </c>
      <c r="M204">
        <v>9</v>
      </c>
      <c r="N204">
        <v>0</v>
      </c>
      <c r="O204" t="s">
        <v>23</v>
      </c>
      <c r="P204">
        <v>0</v>
      </c>
    </row>
    <row r="205" spans="11:16" x14ac:dyDescent="0.3">
      <c r="K205">
        <v>202</v>
      </c>
      <c r="L205">
        <v>9</v>
      </c>
      <c r="M205">
        <v>10</v>
      </c>
      <c r="N205">
        <v>3659.1035619999998</v>
      </c>
      <c r="O205" t="s">
        <v>169</v>
      </c>
      <c r="P205">
        <v>27.832000000000001</v>
      </c>
    </row>
    <row r="206" spans="11:16" x14ac:dyDescent="0.3">
      <c r="K206">
        <v>203</v>
      </c>
      <c r="L206">
        <v>9</v>
      </c>
      <c r="M206">
        <v>11</v>
      </c>
      <c r="N206">
        <v>1829.5517809999999</v>
      </c>
      <c r="O206" t="s">
        <v>170</v>
      </c>
      <c r="P206">
        <v>32.832000000000001</v>
      </c>
    </row>
    <row r="207" spans="11:16" x14ac:dyDescent="0.3">
      <c r="K207">
        <v>204</v>
      </c>
      <c r="L207">
        <v>9</v>
      </c>
      <c r="M207">
        <v>12</v>
      </c>
      <c r="N207">
        <v>784.09362050000004</v>
      </c>
      <c r="O207" t="s">
        <v>171</v>
      </c>
      <c r="P207">
        <v>38.832000000000001</v>
      </c>
    </row>
    <row r="208" spans="11:16" x14ac:dyDescent="0.3">
      <c r="K208">
        <v>205</v>
      </c>
      <c r="L208">
        <v>9</v>
      </c>
      <c r="M208">
        <v>13</v>
      </c>
      <c r="N208">
        <v>784.09362050000004</v>
      </c>
      <c r="O208" t="s">
        <v>172</v>
      </c>
      <c r="P208">
        <v>49.374000000000002</v>
      </c>
    </row>
    <row r="209" spans="11:16" x14ac:dyDescent="0.3">
      <c r="K209">
        <v>206</v>
      </c>
      <c r="L209">
        <v>9</v>
      </c>
      <c r="M209">
        <v>14</v>
      </c>
      <c r="N209">
        <v>784.09362050000004</v>
      </c>
      <c r="O209" t="s">
        <v>173</v>
      </c>
      <c r="P209">
        <v>45.356000000000002</v>
      </c>
    </row>
    <row r="210" spans="11:16" x14ac:dyDescent="0.3">
      <c r="K210">
        <v>207</v>
      </c>
      <c r="L210">
        <v>9</v>
      </c>
      <c r="M210">
        <v>15</v>
      </c>
      <c r="N210">
        <v>1176.140431</v>
      </c>
      <c r="O210" t="s">
        <v>174</v>
      </c>
      <c r="P210">
        <v>40.356000000000002</v>
      </c>
    </row>
    <row r="211" spans="11:16" x14ac:dyDescent="0.3">
      <c r="K211">
        <v>208</v>
      </c>
      <c r="L211">
        <v>9</v>
      </c>
      <c r="M211">
        <v>16</v>
      </c>
      <c r="N211">
        <v>1829.5517809999999</v>
      </c>
      <c r="O211" t="s">
        <v>175</v>
      </c>
      <c r="P211">
        <v>48.040999999999997</v>
      </c>
    </row>
    <row r="212" spans="11:16" x14ac:dyDescent="0.3">
      <c r="K212">
        <v>209</v>
      </c>
      <c r="L212">
        <v>9</v>
      </c>
      <c r="M212">
        <v>17</v>
      </c>
      <c r="N212">
        <v>1176.140431</v>
      </c>
      <c r="O212" t="s">
        <v>176</v>
      </c>
      <c r="P212">
        <v>46.139000000000003</v>
      </c>
    </row>
    <row r="213" spans="11:16" x14ac:dyDescent="0.3">
      <c r="K213">
        <v>210</v>
      </c>
      <c r="L213">
        <v>9</v>
      </c>
      <c r="M213">
        <v>18</v>
      </c>
      <c r="N213">
        <v>261.36454020000002</v>
      </c>
      <c r="O213" t="s">
        <v>563</v>
      </c>
      <c r="P213">
        <v>51.040999999999997</v>
      </c>
    </row>
    <row r="214" spans="11:16" x14ac:dyDescent="0.3">
      <c r="K214">
        <v>211</v>
      </c>
      <c r="L214">
        <v>9</v>
      </c>
      <c r="M214">
        <v>19</v>
      </c>
      <c r="N214">
        <v>522.72908029999996</v>
      </c>
      <c r="O214" t="s">
        <v>177</v>
      </c>
      <c r="P214">
        <v>44.052</v>
      </c>
    </row>
    <row r="215" spans="11:16" x14ac:dyDescent="0.3">
      <c r="K215">
        <v>212</v>
      </c>
      <c r="L215">
        <v>9</v>
      </c>
      <c r="M215">
        <v>20</v>
      </c>
      <c r="N215">
        <v>784.09362050000004</v>
      </c>
      <c r="O215" t="s">
        <v>178</v>
      </c>
      <c r="P215">
        <v>48.134999999999998</v>
      </c>
    </row>
    <row r="216" spans="11:16" x14ac:dyDescent="0.3">
      <c r="K216">
        <v>213</v>
      </c>
      <c r="L216">
        <v>9</v>
      </c>
      <c r="M216">
        <v>21</v>
      </c>
      <c r="N216">
        <v>392.0468103</v>
      </c>
      <c r="O216" t="s">
        <v>179</v>
      </c>
      <c r="P216">
        <v>45.384999999999998</v>
      </c>
    </row>
    <row r="217" spans="11:16" x14ac:dyDescent="0.3">
      <c r="K217">
        <v>214</v>
      </c>
      <c r="L217">
        <v>9</v>
      </c>
      <c r="M217">
        <v>22</v>
      </c>
      <c r="N217">
        <v>914.77589060000003</v>
      </c>
      <c r="O217" t="s">
        <v>180</v>
      </c>
      <c r="P217">
        <v>43.384999999999998</v>
      </c>
    </row>
    <row r="218" spans="11:16" x14ac:dyDescent="0.3">
      <c r="K218">
        <v>215</v>
      </c>
      <c r="L218">
        <v>9</v>
      </c>
      <c r="M218">
        <v>23</v>
      </c>
      <c r="N218">
        <v>653.41135039999995</v>
      </c>
      <c r="O218" t="s">
        <v>181</v>
      </c>
      <c r="P218">
        <v>47.384999999999998</v>
      </c>
    </row>
    <row r="219" spans="11:16" x14ac:dyDescent="0.3">
      <c r="K219">
        <v>216</v>
      </c>
      <c r="L219">
        <v>9</v>
      </c>
      <c r="M219">
        <v>24</v>
      </c>
      <c r="N219">
        <v>261.36454020000002</v>
      </c>
      <c r="O219" t="s">
        <v>182</v>
      </c>
      <c r="P219">
        <v>48.384999999999998</v>
      </c>
    </row>
    <row r="220" spans="11:16" x14ac:dyDescent="0.3">
      <c r="K220">
        <v>217</v>
      </c>
      <c r="L220">
        <v>10</v>
      </c>
      <c r="M220">
        <v>1</v>
      </c>
      <c r="N220">
        <v>1454.7873239999999</v>
      </c>
      <c r="O220" t="s">
        <v>183</v>
      </c>
      <c r="P220">
        <v>18</v>
      </c>
    </row>
    <row r="221" spans="11:16" x14ac:dyDescent="0.3">
      <c r="K221">
        <v>218</v>
      </c>
      <c r="L221">
        <v>10</v>
      </c>
      <c r="M221">
        <v>2</v>
      </c>
      <c r="N221">
        <v>784.09362050000004</v>
      </c>
      <c r="O221" t="s">
        <v>184</v>
      </c>
      <c r="P221">
        <v>19.138000000000002</v>
      </c>
    </row>
    <row r="222" spans="11:16" x14ac:dyDescent="0.3">
      <c r="K222">
        <v>219</v>
      </c>
      <c r="L222">
        <v>10</v>
      </c>
      <c r="M222">
        <v>3</v>
      </c>
      <c r="N222">
        <v>391.79673589999999</v>
      </c>
      <c r="O222" t="s">
        <v>185</v>
      </c>
      <c r="P222">
        <v>14</v>
      </c>
    </row>
    <row r="223" spans="11:16" x14ac:dyDescent="0.3">
      <c r="K223">
        <v>220</v>
      </c>
      <c r="L223">
        <v>10</v>
      </c>
      <c r="M223">
        <v>4</v>
      </c>
      <c r="N223">
        <v>1568.1834329999999</v>
      </c>
      <c r="O223" t="s">
        <v>186</v>
      </c>
      <c r="P223">
        <v>10</v>
      </c>
    </row>
    <row r="224" spans="11:16" x14ac:dyDescent="0.3">
      <c r="K224">
        <v>221</v>
      </c>
      <c r="L224">
        <v>10</v>
      </c>
      <c r="M224">
        <v>5</v>
      </c>
      <c r="N224">
        <v>1306.8227010000001</v>
      </c>
      <c r="O224" t="s">
        <v>187</v>
      </c>
      <c r="P224">
        <v>8</v>
      </c>
    </row>
    <row r="225" spans="11:16" x14ac:dyDescent="0.3">
      <c r="K225">
        <v>222</v>
      </c>
      <c r="L225">
        <v>10</v>
      </c>
      <c r="M225">
        <v>6</v>
      </c>
      <c r="N225">
        <v>1045.458161</v>
      </c>
      <c r="O225" t="s">
        <v>188</v>
      </c>
      <c r="P225">
        <v>14.138</v>
      </c>
    </row>
    <row r="226" spans="11:16" x14ac:dyDescent="0.3">
      <c r="K226">
        <v>223</v>
      </c>
      <c r="L226">
        <v>10</v>
      </c>
      <c r="M226">
        <v>7</v>
      </c>
      <c r="N226">
        <v>1824.9098670000001</v>
      </c>
      <c r="O226" t="s">
        <v>189</v>
      </c>
      <c r="P226">
        <v>25.21</v>
      </c>
    </row>
    <row r="227" spans="11:16" x14ac:dyDescent="0.3">
      <c r="K227">
        <v>224</v>
      </c>
      <c r="L227">
        <v>10</v>
      </c>
      <c r="M227">
        <v>8</v>
      </c>
      <c r="N227">
        <v>2090.9065139999998</v>
      </c>
      <c r="O227" t="s">
        <v>190</v>
      </c>
      <c r="P227">
        <v>25.209</v>
      </c>
    </row>
    <row r="228" spans="11:16" x14ac:dyDescent="0.3">
      <c r="K228">
        <v>225</v>
      </c>
      <c r="L228">
        <v>10</v>
      </c>
      <c r="M228">
        <v>9</v>
      </c>
      <c r="N228">
        <v>3659.1035619999998</v>
      </c>
      <c r="O228" t="s">
        <v>191</v>
      </c>
      <c r="P228">
        <v>3</v>
      </c>
    </row>
    <row r="229" spans="11:16" x14ac:dyDescent="0.3">
      <c r="K229">
        <v>226</v>
      </c>
      <c r="L229">
        <v>10</v>
      </c>
      <c r="M229">
        <v>10</v>
      </c>
      <c r="N229">
        <v>0</v>
      </c>
      <c r="O229" t="s">
        <v>23</v>
      </c>
      <c r="P229">
        <v>0</v>
      </c>
    </row>
    <row r="230" spans="11:16" x14ac:dyDescent="0.3">
      <c r="K230">
        <v>227</v>
      </c>
      <c r="L230">
        <v>10</v>
      </c>
      <c r="M230">
        <v>11</v>
      </c>
      <c r="N230">
        <v>5.9551626640000004</v>
      </c>
      <c r="O230" t="s">
        <v>192</v>
      </c>
      <c r="P230">
        <v>5</v>
      </c>
    </row>
    <row r="231" spans="11:16" x14ac:dyDescent="0.3">
      <c r="K231">
        <v>228</v>
      </c>
      <c r="L231">
        <v>10</v>
      </c>
      <c r="M231">
        <v>12</v>
      </c>
      <c r="N231">
        <v>2613.6454020000001</v>
      </c>
      <c r="O231" t="s">
        <v>193</v>
      </c>
      <c r="P231">
        <v>11</v>
      </c>
    </row>
    <row r="232" spans="11:16" x14ac:dyDescent="0.3">
      <c r="K232">
        <v>229</v>
      </c>
      <c r="L232">
        <v>10</v>
      </c>
      <c r="M232">
        <v>13</v>
      </c>
      <c r="N232">
        <v>2482.9631319999999</v>
      </c>
      <c r="O232" t="s">
        <v>194</v>
      </c>
      <c r="P232">
        <v>21.542000000000002</v>
      </c>
    </row>
    <row r="233" spans="11:16" x14ac:dyDescent="0.3">
      <c r="K233">
        <v>230</v>
      </c>
      <c r="L233">
        <v>10</v>
      </c>
      <c r="M233">
        <v>14</v>
      </c>
      <c r="N233">
        <v>2744.3276719999999</v>
      </c>
      <c r="O233" t="s">
        <v>195</v>
      </c>
      <c r="P233">
        <v>17.524000000000001</v>
      </c>
    </row>
    <row r="234" spans="11:16" x14ac:dyDescent="0.3">
      <c r="K234">
        <v>231</v>
      </c>
      <c r="L234">
        <v>10</v>
      </c>
      <c r="M234">
        <v>15</v>
      </c>
      <c r="N234">
        <v>5227.2908029999999</v>
      </c>
      <c r="O234" t="s">
        <v>196</v>
      </c>
      <c r="P234">
        <v>12.523999999999999</v>
      </c>
    </row>
    <row r="235" spans="11:16" x14ac:dyDescent="0.3">
      <c r="K235">
        <v>232</v>
      </c>
      <c r="L235">
        <v>10</v>
      </c>
      <c r="M235">
        <v>16</v>
      </c>
      <c r="N235">
        <v>4537.8104819999999</v>
      </c>
      <c r="O235" t="s">
        <v>197</v>
      </c>
      <c r="P235">
        <v>20.209</v>
      </c>
    </row>
    <row r="236" spans="11:16" x14ac:dyDescent="0.3">
      <c r="K236">
        <v>233</v>
      </c>
      <c r="L236">
        <v>10</v>
      </c>
      <c r="M236">
        <v>17</v>
      </c>
      <c r="N236">
        <v>5095.7591249999996</v>
      </c>
      <c r="O236" t="s">
        <v>198</v>
      </c>
      <c r="P236">
        <v>18.306999999999999</v>
      </c>
    </row>
    <row r="237" spans="11:16" x14ac:dyDescent="0.3">
      <c r="K237">
        <v>234</v>
      </c>
      <c r="L237">
        <v>10</v>
      </c>
      <c r="M237">
        <v>18</v>
      </c>
      <c r="N237">
        <v>693.10706660000005</v>
      </c>
      <c r="O237" t="s">
        <v>199</v>
      </c>
      <c r="P237">
        <v>23.209</v>
      </c>
    </row>
    <row r="238" spans="11:16" x14ac:dyDescent="0.3">
      <c r="K238">
        <v>235</v>
      </c>
      <c r="L238">
        <v>10</v>
      </c>
      <c r="M238">
        <v>19</v>
      </c>
      <c r="N238">
        <v>2351.8351830000001</v>
      </c>
      <c r="O238" t="s">
        <v>200</v>
      </c>
      <c r="P238">
        <v>16.22</v>
      </c>
    </row>
    <row r="239" spans="11:16" x14ac:dyDescent="0.3">
      <c r="K239">
        <v>236</v>
      </c>
      <c r="L239">
        <v>10</v>
      </c>
      <c r="M239">
        <v>20</v>
      </c>
      <c r="N239">
        <v>3267.056752</v>
      </c>
      <c r="O239" t="s">
        <v>201</v>
      </c>
      <c r="P239">
        <v>20.303000000000001</v>
      </c>
    </row>
    <row r="240" spans="11:16" x14ac:dyDescent="0.3">
      <c r="K240">
        <v>237</v>
      </c>
      <c r="L240">
        <v>10</v>
      </c>
      <c r="M240">
        <v>21</v>
      </c>
      <c r="N240">
        <v>1568.1872410000001</v>
      </c>
      <c r="O240" t="s">
        <v>202</v>
      </c>
      <c r="P240">
        <v>17.553000000000001</v>
      </c>
    </row>
    <row r="241" spans="11:16" x14ac:dyDescent="0.3">
      <c r="K241">
        <v>238</v>
      </c>
      <c r="L241">
        <v>10</v>
      </c>
      <c r="M241">
        <v>22</v>
      </c>
      <c r="N241">
        <v>3397.7390220000002</v>
      </c>
      <c r="O241" t="s">
        <v>203</v>
      </c>
      <c r="P241">
        <v>15.553000000000001</v>
      </c>
    </row>
    <row r="242" spans="11:16" x14ac:dyDescent="0.3">
      <c r="K242">
        <v>239</v>
      </c>
      <c r="L242">
        <v>10</v>
      </c>
      <c r="M242">
        <v>23</v>
      </c>
      <c r="N242">
        <v>2352.2808380000001</v>
      </c>
      <c r="O242" t="s">
        <v>204</v>
      </c>
      <c r="P242">
        <v>19.553000000000001</v>
      </c>
    </row>
    <row r="243" spans="11:16" x14ac:dyDescent="0.3">
      <c r="K243">
        <v>240</v>
      </c>
      <c r="L243">
        <v>10</v>
      </c>
      <c r="M243">
        <v>24</v>
      </c>
      <c r="N243">
        <v>1045.458161</v>
      </c>
      <c r="O243" t="s">
        <v>205</v>
      </c>
      <c r="P243">
        <v>20.553000000000001</v>
      </c>
    </row>
    <row r="244" spans="11:16" x14ac:dyDescent="0.3">
      <c r="K244">
        <v>241</v>
      </c>
      <c r="L244">
        <v>11</v>
      </c>
      <c r="M244">
        <v>1</v>
      </c>
      <c r="N244">
        <v>648.76966400000003</v>
      </c>
      <c r="O244" t="s">
        <v>206</v>
      </c>
      <c r="P244">
        <v>14</v>
      </c>
    </row>
    <row r="245" spans="11:16" x14ac:dyDescent="0.3">
      <c r="K245">
        <v>242</v>
      </c>
      <c r="L245">
        <v>11</v>
      </c>
      <c r="M245">
        <v>2</v>
      </c>
      <c r="N245">
        <v>261.36454020000002</v>
      </c>
      <c r="O245" t="s">
        <v>541</v>
      </c>
      <c r="P245">
        <v>27.907</v>
      </c>
    </row>
    <row r="246" spans="11:16" x14ac:dyDescent="0.3">
      <c r="K246">
        <v>243</v>
      </c>
      <c r="L246">
        <v>11</v>
      </c>
      <c r="M246">
        <v>3</v>
      </c>
      <c r="N246">
        <v>392.0361398</v>
      </c>
      <c r="O246" t="s">
        <v>207</v>
      </c>
      <c r="P246">
        <v>10</v>
      </c>
    </row>
    <row r="247" spans="11:16" x14ac:dyDescent="0.3">
      <c r="K247">
        <v>244</v>
      </c>
      <c r="L247">
        <v>11</v>
      </c>
      <c r="M247">
        <v>4</v>
      </c>
      <c r="N247">
        <v>1960.2338480000001</v>
      </c>
      <c r="O247" t="s">
        <v>208</v>
      </c>
      <c r="P247">
        <v>6</v>
      </c>
    </row>
    <row r="248" spans="11:16" x14ac:dyDescent="0.3">
      <c r="K248">
        <v>245</v>
      </c>
      <c r="L248">
        <v>11</v>
      </c>
      <c r="M248">
        <v>5</v>
      </c>
      <c r="N248">
        <v>653.41135039999995</v>
      </c>
      <c r="O248" t="s">
        <v>209</v>
      </c>
      <c r="P248">
        <v>67.204999999999998</v>
      </c>
    </row>
    <row r="249" spans="11:16" x14ac:dyDescent="0.3">
      <c r="K249">
        <v>246</v>
      </c>
      <c r="L249">
        <v>11</v>
      </c>
      <c r="M249">
        <v>6</v>
      </c>
      <c r="N249">
        <v>522.72908029999996</v>
      </c>
      <c r="O249" t="s">
        <v>210</v>
      </c>
      <c r="P249">
        <v>73.343000000000004</v>
      </c>
    </row>
    <row r="250" spans="11:16" x14ac:dyDescent="0.3">
      <c r="K250">
        <v>247</v>
      </c>
      <c r="L250">
        <v>11</v>
      </c>
      <c r="M250">
        <v>7</v>
      </c>
      <c r="N250">
        <v>653.41135039999995</v>
      </c>
      <c r="O250" t="s">
        <v>211</v>
      </c>
      <c r="P250">
        <v>192.40899999999999</v>
      </c>
    </row>
    <row r="251" spans="11:16" x14ac:dyDescent="0.3">
      <c r="K251">
        <v>248</v>
      </c>
      <c r="L251">
        <v>11</v>
      </c>
      <c r="M251">
        <v>8</v>
      </c>
      <c r="N251">
        <v>1045.458161</v>
      </c>
      <c r="O251" t="s">
        <v>212</v>
      </c>
      <c r="P251">
        <v>192.40799999999999</v>
      </c>
    </row>
    <row r="252" spans="11:16" x14ac:dyDescent="0.3">
      <c r="K252">
        <v>249</v>
      </c>
      <c r="L252">
        <v>11</v>
      </c>
      <c r="M252">
        <v>9</v>
      </c>
      <c r="N252">
        <v>1829.5517809999999</v>
      </c>
      <c r="O252" t="s">
        <v>213</v>
      </c>
      <c r="P252">
        <v>170.19900000000001</v>
      </c>
    </row>
    <row r="253" spans="11:16" x14ac:dyDescent="0.3">
      <c r="K253">
        <v>250</v>
      </c>
      <c r="L253">
        <v>11</v>
      </c>
      <c r="M253">
        <v>10</v>
      </c>
      <c r="N253">
        <v>5096.6084019999998</v>
      </c>
      <c r="O253" t="s">
        <v>214</v>
      </c>
      <c r="P253">
        <v>167.19900000000001</v>
      </c>
    </row>
    <row r="254" spans="11:16" x14ac:dyDescent="0.3">
      <c r="K254">
        <v>251</v>
      </c>
      <c r="L254">
        <v>11</v>
      </c>
      <c r="M254">
        <v>11</v>
      </c>
      <c r="N254">
        <v>0</v>
      </c>
      <c r="O254" t="s">
        <v>23</v>
      </c>
      <c r="P254">
        <v>0</v>
      </c>
    </row>
    <row r="255" spans="11:16" x14ac:dyDescent="0.3">
      <c r="K255">
        <v>252</v>
      </c>
      <c r="L255">
        <v>11</v>
      </c>
      <c r="M255">
        <v>12</v>
      </c>
      <c r="N255">
        <v>1829.5517809999999</v>
      </c>
      <c r="O255" t="s">
        <v>215</v>
      </c>
      <c r="P255">
        <v>6</v>
      </c>
    </row>
    <row r="256" spans="11:16" x14ac:dyDescent="0.3">
      <c r="K256">
        <v>253</v>
      </c>
      <c r="L256">
        <v>11</v>
      </c>
      <c r="M256">
        <v>13</v>
      </c>
      <c r="N256">
        <v>1306.8227010000001</v>
      </c>
      <c r="O256" t="s">
        <v>216</v>
      </c>
      <c r="P256">
        <v>16.542000000000002</v>
      </c>
    </row>
    <row r="257" spans="11:16" x14ac:dyDescent="0.3">
      <c r="K257">
        <v>254</v>
      </c>
      <c r="L257">
        <v>11</v>
      </c>
      <c r="M257">
        <v>14</v>
      </c>
      <c r="N257">
        <v>2090.9163210000002</v>
      </c>
      <c r="O257" t="s">
        <v>217</v>
      </c>
      <c r="P257">
        <v>166.57400000000001</v>
      </c>
    </row>
    <row r="258" spans="11:16" x14ac:dyDescent="0.3">
      <c r="K258">
        <v>255</v>
      </c>
      <c r="L258">
        <v>11</v>
      </c>
      <c r="M258">
        <v>15</v>
      </c>
      <c r="N258">
        <v>1829.5517809999999</v>
      </c>
      <c r="O258" t="s">
        <v>605</v>
      </c>
      <c r="P258">
        <v>179.72300000000001</v>
      </c>
    </row>
    <row r="259" spans="11:16" x14ac:dyDescent="0.3">
      <c r="K259">
        <v>256</v>
      </c>
      <c r="L259">
        <v>11</v>
      </c>
      <c r="M259">
        <v>16</v>
      </c>
      <c r="N259">
        <v>1829.539401</v>
      </c>
      <c r="O259" t="s">
        <v>219</v>
      </c>
      <c r="P259">
        <v>187.40799999999999</v>
      </c>
    </row>
    <row r="260" spans="11:16" x14ac:dyDescent="0.3">
      <c r="K260">
        <v>257</v>
      </c>
      <c r="L260">
        <v>11</v>
      </c>
      <c r="M260">
        <v>17</v>
      </c>
      <c r="N260">
        <v>1306.679445</v>
      </c>
      <c r="O260" t="s">
        <v>606</v>
      </c>
      <c r="P260">
        <v>185.506</v>
      </c>
    </row>
    <row r="261" spans="11:16" x14ac:dyDescent="0.3">
      <c r="K261">
        <v>258</v>
      </c>
      <c r="L261">
        <v>11</v>
      </c>
      <c r="M261">
        <v>18</v>
      </c>
      <c r="N261">
        <v>130.68227010000001</v>
      </c>
      <c r="O261" t="s">
        <v>220</v>
      </c>
      <c r="P261">
        <v>190.40799999999999</v>
      </c>
    </row>
    <row r="262" spans="11:16" x14ac:dyDescent="0.3">
      <c r="K262">
        <v>259</v>
      </c>
      <c r="L262">
        <v>11</v>
      </c>
      <c r="M262">
        <v>19</v>
      </c>
      <c r="N262">
        <v>522.70851679999998</v>
      </c>
      <c r="O262" t="s">
        <v>607</v>
      </c>
      <c r="P262">
        <v>183.41900000000001</v>
      </c>
    </row>
    <row r="263" spans="11:16" x14ac:dyDescent="0.3">
      <c r="K263">
        <v>260</v>
      </c>
      <c r="L263">
        <v>11</v>
      </c>
      <c r="M263">
        <v>20</v>
      </c>
      <c r="N263">
        <v>784.09362050000004</v>
      </c>
      <c r="O263" t="s">
        <v>608</v>
      </c>
      <c r="P263">
        <v>187.50200000000001</v>
      </c>
    </row>
    <row r="264" spans="11:16" x14ac:dyDescent="0.3">
      <c r="K264">
        <v>261</v>
      </c>
      <c r="L264">
        <v>11</v>
      </c>
      <c r="M264">
        <v>21</v>
      </c>
      <c r="N264">
        <v>522.72908029999996</v>
      </c>
      <c r="O264" t="s">
        <v>664</v>
      </c>
      <c r="P264">
        <v>184.75200000000001</v>
      </c>
    </row>
    <row r="265" spans="11:16" x14ac:dyDescent="0.3">
      <c r="K265">
        <v>262</v>
      </c>
      <c r="L265">
        <v>11</v>
      </c>
      <c r="M265">
        <v>22</v>
      </c>
      <c r="N265">
        <v>1437.5049710000001</v>
      </c>
      <c r="O265" t="s">
        <v>665</v>
      </c>
      <c r="P265">
        <v>182.75200000000001</v>
      </c>
    </row>
    <row r="266" spans="11:16" x14ac:dyDescent="0.3">
      <c r="K266">
        <v>263</v>
      </c>
      <c r="L266">
        <v>11</v>
      </c>
      <c r="M266">
        <v>23</v>
      </c>
      <c r="N266">
        <v>1698.8695110000001</v>
      </c>
      <c r="O266" t="s">
        <v>222</v>
      </c>
      <c r="P266">
        <v>170.68100000000001</v>
      </c>
    </row>
    <row r="267" spans="11:16" x14ac:dyDescent="0.3">
      <c r="K267">
        <v>264</v>
      </c>
      <c r="L267">
        <v>11</v>
      </c>
      <c r="M267">
        <v>24</v>
      </c>
      <c r="N267">
        <v>784.09362050000004</v>
      </c>
      <c r="O267" t="s">
        <v>223</v>
      </c>
      <c r="P267">
        <v>172.68100000000001</v>
      </c>
    </row>
    <row r="268" spans="11:16" x14ac:dyDescent="0.3">
      <c r="K268">
        <v>265</v>
      </c>
      <c r="L268">
        <v>12</v>
      </c>
      <c r="M268">
        <v>1</v>
      </c>
      <c r="N268">
        <v>261.36454020000002</v>
      </c>
      <c r="O268" t="s">
        <v>224</v>
      </c>
      <c r="P268">
        <v>8</v>
      </c>
    </row>
    <row r="269" spans="11:16" x14ac:dyDescent="0.3">
      <c r="K269">
        <v>266</v>
      </c>
      <c r="L269">
        <v>12</v>
      </c>
      <c r="M269">
        <v>2</v>
      </c>
      <c r="N269">
        <v>130.68227010000001</v>
      </c>
      <c r="O269" t="s">
        <v>225</v>
      </c>
      <c r="P269">
        <v>21.907</v>
      </c>
    </row>
    <row r="270" spans="11:16" x14ac:dyDescent="0.3">
      <c r="K270">
        <v>267</v>
      </c>
      <c r="L270">
        <v>12</v>
      </c>
      <c r="M270">
        <v>3</v>
      </c>
      <c r="N270">
        <v>261.36454020000002</v>
      </c>
      <c r="O270" t="s">
        <v>226</v>
      </c>
      <c r="P270">
        <v>4</v>
      </c>
    </row>
    <row r="271" spans="11:16" x14ac:dyDescent="0.3">
      <c r="K271">
        <v>268</v>
      </c>
      <c r="L271">
        <v>12</v>
      </c>
      <c r="M271">
        <v>4</v>
      </c>
      <c r="N271">
        <v>784.09362050000004</v>
      </c>
      <c r="O271" t="s">
        <v>227</v>
      </c>
      <c r="P271">
        <v>853.49800000000005</v>
      </c>
    </row>
    <row r="272" spans="11:16" x14ac:dyDescent="0.3">
      <c r="K272">
        <v>269</v>
      </c>
      <c r="L272">
        <v>12</v>
      </c>
      <c r="M272">
        <v>5</v>
      </c>
      <c r="N272">
        <v>261.36454020000002</v>
      </c>
      <c r="O272" t="s">
        <v>228</v>
      </c>
      <c r="P272">
        <v>914.70299999999997</v>
      </c>
    </row>
    <row r="273" spans="11:16" x14ac:dyDescent="0.3">
      <c r="K273">
        <v>270</v>
      </c>
      <c r="L273">
        <v>12</v>
      </c>
      <c r="M273">
        <v>6</v>
      </c>
      <c r="N273">
        <v>261.36454020000002</v>
      </c>
      <c r="O273" t="s">
        <v>229</v>
      </c>
      <c r="P273">
        <v>920.84100000000001</v>
      </c>
    </row>
    <row r="274" spans="11:16" x14ac:dyDescent="0.3">
      <c r="K274">
        <v>271</v>
      </c>
      <c r="L274">
        <v>12</v>
      </c>
      <c r="M274">
        <v>7</v>
      </c>
      <c r="N274">
        <v>914.77589060000003</v>
      </c>
      <c r="O274" t="s">
        <v>649</v>
      </c>
      <c r="P274">
        <v>1707.5350000000001</v>
      </c>
    </row>
    <row r="275" spans="11:16" x14ac:dyDescent="0.3">
      <c r="K275">
        <v>272</v>
      </c>
      <c r="L275">
        <v>12</v>
      </c>
      <c r="M275">
        <v>8</v>
      </c>
      <c r="N275">
        <v>784.09362050000004</v>
      </c>
      <c r="O275" t="s">
        <v>567</v>
      </c>
      <c r="P275">
        <v>1707.5350000000001</v>
      </c>
    </row>
    <row r="276" spans="11:16" x14ac:dyDescent="0.3">
      <c r="K276">
        <v>273</v>
      </c>
      <c r="L276">
        <v>12</v>
      </c>
      <c r="M276">
        <v>9</v>
      </c>
      <c r="N276">
        <v>784.09362050000004</v>
      </c>
      <c r="O276" t="s">
        <v>230</v>
      </c>
      <c r="P276">
        <v>1685.325</v>
      </c>
    </row>
    <row r="277" spans="11:16" x14ac:dyDescent="0.3">
      <c r="K277">
        <v>274</v>
      </c>
      <c r="L277">
        <v>12</v>
      </c>
      <c r="M277">
        <v>10</v>
      </c>
      <c r="N277">
        <v>2613.6454020000001</v>
      </c>
      <c r="O277" t="s">
        <v>231</v>
      </c>
      <c r="P277">
        <v>1682.325</v>
      </c>
    </row>
    <row r="278" spans="11:16" x14ac:dyDescent="0.3">
      <c r="K278">
        <v>275</v>
      </c>
      <c r="L278">
        <v>12</v>
      </c>
      <c r="M278">
        <v>11</v>
      </c>
      <c r="N278">
        <v>1829.5517809999999</v>
      </c>
      <c r="O278" t="s">
        <v>232</v>
      </c>
      <c r="P278">
        <v>1515.126</v>
      </c>
    </row>
    <row r="279" spans="11:16" x14ac:dyDescent="0.3">
      <c r="K279">
        <v>276</v>
      </c>
      <c r="L279">
        <v>12</v>
      </c>
      <c r="M279">
        <v>12</v>
      </c>
      <c r="N279">
        <v>0</v>
      </c>
      <c r="O279" t="s">
        <v>23</v>
      </c>
      <c r="P279">
        <v>0</v>
      </c>
    </row>
    <row r="280" spans="11:16" x14ac:dyDescent="0.3">
      <c r="K280">
        <v>277</v>
      </c>
      <c r="L280">
        <v>12</v>
      </c>
      <c r="M280">
        <v>13</v>
      </c>
      <c r="N280">
        <v>1698.8695110000001</v>
      </c>
      <c r="O280" t="s">
        <v>233</v>
      </c>
      <c r="P280">
        <v>10.542</v>
      </c>
    </row>
    <row r="281" spans="11:16" x14ac:dyDescent="0.3">
      <c r="K281">
        <v>278</v>
      </c>
      <c r="L281">
        <v>12</v>
      </c>
      <c r="M281">
        <v>14</v>
      </c>
      <c r="N281">
        <v>914.77589060000003</v>
      </c>
      <c r="O281" t="s">
        <v>568</v>
      </c>
      <c r="P281">
        <v>1681.7</v>
      </c>
    </row>
    <row r="282" spans="11:16" x14ac:dyDescent="0.3">
      <c r="K282">
        <v>279</v>
      </c>
      <c r="L282">
        <v>12</v>
      </c>
      <c r="M282">
        <v>15</v>
      </c>
      <c r="N282">
        <v>914.77589060000003</v>
      </c>
      <c r="O282" t="s">
        <v>610</v>
      </c>
      <c r="P282">
        <v>1694.85</v>
      </c>
    </row>
    <row r="283" spans="11:16" x14ac:dyDescent="0.3">
      <c r="K283">
        <v>280</v>
      </c>
      <c r="L283">
        <v>12</v>
      </c>
      <c r="M283">
        <v>16</v>
      </c>
      <c r="N283">
        <v>914.77589060000003</v>
      </c>
      <c r="O283" t="s">
        <v>234</v>
      </c>
      <c r="P283">
        <v>1702.5340000000001</v>
      </c>
    </row>
    <row r="284" spans="11:16" x14ac:dyDescent="0.3">
      <c r="K284">
        <v>281</v>
      </c>
      <c r="L284">
        <v>12</v>
      </c>
      <c r="M284">
        <v>17</v>
      </c>
      <c r="N284">
        <v>784.09362050000004</v>
      </c>
      <c r="O284" t="s">
        <v>611</v>
      </c>
      <c r="P284">
        <v>1700.633</v>
      </c>
    </row>
    <row r="285" spans="11:16" x14ac:dyDescent="0.3">
      <c r="K285">
        <v>282</v>
      </c>
      <c r="L285">
        <v>12</v>
      </c>
      <c r="M285">
        <v>18</v>
      </c>
      <c r="N285">
        <v>261.36454020000002</v>
      </c>
      <c r="O285" t="s">
        <v>650</v>
      </c>
      <c r="P285">
        <v>1705.5350000000001</v>
      </c>
    </row>
    <row r="286" spans="11:16" x14ac:dyDescent="0.3">
      <c r="K286">
        <v>283</v>
      </c>
      <c r="L286">
        <v>12</v>
      </c>
      <c r="M286">
        <v>19</v>
      </c>
      <c r="N286">
        <v>392.0468103</v>
      </c>
      <c r="O286" t="s">
        <v>612</v>
      </c>
      <c r="P286">
        <v>1698.5450000000001</v>
      </c>
    </row>
    <row r="287" spans="11:16" x14ac:dyDescent="0.3">
      <c r="K287">
        <v>284</v>
      </c>
      <c r="L287">
        <v>12</v>
      </c>
      <c r="M287">
        <v>20</v>
      </c>
      <c r="N287">
        <v>522.72908029999996</v>
      </c>
      <c r="O287" t="s">
        <v>235</v>
      </c>
      <c r="P287">
        <v>1702.402</v>
      </c>
    </row>
    <row r="288" spans="11:16" x14ac:dyDescent="0.3">
      <c r="K288">
        <v>285</v>
      </c>
      <c r="L288">
        <v>12</v>
      </c>
      <c r="M288">
        <v>21</v>
      </c>
      <c r="N288">
        <v>392.0468103</v>
      </c>
      <c r="O288" t="s">
        <v>236</v>
      </c>
      <c r="P288">
        <v>1694.239</v>
      </c>
    </row>
    <row r="289" spans="11:16" x14ac:dyDescent="0.3">
      <c r="K289">
        <v>286</v>
      </c>
      <c r="L289">
        <v>12</v>
      </c>
      <c r="M289">
        <v>22</v>
      </c>
      <c r="N289">
        <v>914.77589060000003</v>
      </c>
      <c r="O289" t="s">
        <v>613</v>
      </c>
      <c r="P289">
        <v>1697.376</v>
      </c>
    </row>
    <row r="290" spans="11:16" x14ac:dyDescent="0.3">
      <c r="K290">
        <v>287</v>
      </c>
      <c r="L290">
        <v>12</v>
      </c>
      <c r="M290">
        <v>23</v>
      </c>
      <c r="N290">
        <v>914.77589060000003</v>
      </c>
      <c r="O290" t="s">
        <v>238</v>
      </c>
      <c r="P290">
        <v>1684.7</v>
      </c>
    </row>
    <row r="291" spans="11:16" x14ac:dyDescent="0.3">
      <c r="K291">
        <v>288</v>
      </c>
      <c r="L291">
        <v>12</v>
      </c>
      <c r="M291">
        <v>24</v>
      </c>
      <c r="N291">
        <v>653.41135039999995</v>
      </c>
      <c r="O291" t="s">
        <v>239</v>
      </c>
      <c r="P291">
        <v>1638.71</v>
      </c>
    </row>
    <row r="292" spans="11:16" x14ac:dyDescent="0.3">
      <c r="K292">
        <v>289</v>
      </c>
      <c r="L292">
        <v>13</v>
      </c>
      <c r="M292">
        <v>1</v>
      </c>
      <c r="N292">
        <v>653.41135039999995</v>
      </c>
      <c r="O292" t="s">
        <v>240</v>
      </c>
      <c r="P292">
        <v>11</v>
      </c>
    </row>
    <row r="293" spans="11:16" x14ac:dyDescent="0.3">
      <c r="K293">
        <v>290</v>
      </c>
      <c r="L293">
        <v>13</v>
      </c>
      <c r="M293">
        <v>2</v>
      </c>
      <c r="N293">
        <v>392.0468103</v>
      </c>
      <c r="O293" t="s">
        <v>241</v>
      </c>
      <c r="P293">
        <v>24.907</v>
      </c>
    </row>
    <row r="294" spans="11:16" x14ac:dyDescent="0.3">
      <c r="K294">
        <v>291</v>
      </c>
      <c r="L294">
        <v>13</v>
      </c>
      <c r="M294">
        <v>3</v>
      </c>
      <c r="N294">
        <v>130.68227010000001</v>
      </c>
      <c r="O294" t="s">
        <v>242</v>
      </c>
      <c r="P294">
        <v>7</v>
      </c>
    </row>
    <row r="295" spans="11:16" x14ac:dyDescent="0.3">
      <c r="K295">
        <v>292</v>
      </c>
      <c r="L295">
        <v>13</v>
      </c>
      <c r="M295">
        <v>4</v>
      </c>
      <c r="N295">
        <v>784.09362050000004</v>
      </c>
      <c r="O295" t="s">
        <v>243</v>
      </c>
      <c r="P295">
        <v>856.49800000000005</v>
      </c>
    </row>
    <row r="296" spans="11:16" x14ac:dyDescent="0.3">
      <c r="K296">
        <v>293</v>
      </c>
      <c r="L296">
        <v>13</v>
      </c>
      <c r="M296">
        <v>5</v>
      </c>
      <c r="N296">
        <v>261.36454020000002</v>
      </c>
      <c r="O296" t="s">
        <v>244</v>
      </c>
      <c r="P296">
        <v>917.70299999999997</v>
      </c>
    </row>
    <row r="297" spans="11:16" x14ac:dyDescent="0.3">
      <c r="K297">
        <v>294</v>
      </c>
      <c r="L297">
        <v>13</v>
      </c>
      <c r="M297">
        <v>6</v>
      </c>
      <c r="N297">
        <v>261.36454020000002</v>
      </c>
      <c r="O297" t="s">
        <v>245</v>
      </c>
      <c r="P297">
        <v>923.84100000000001</v>
      </c>
    </row>
    <row r="298" spans="11:16" x14ac:dyDescent="0.3">
      <c r="K298">
        <v>295</v>
      </c>
      <c r="L298">
        <v>13</v>
      </c>
      <c r="M298">
        <v>7</v>
      </c>
      <c r="N298">
        <v>522.72908029999996</v>
      </c>
      <c r="O298" t="s">
        <v>246</v>
      </c>
      <c r="P298">
        <v>1697.8610000000001</v>
      </c>
    </row>
    <row r="299" spans="11:16" x14ac:dyDescent="0.3">
      <c r="K299">
        <v>296</v>
      </c>
      <c r="L299">
        <v>13</v>
      </c>
      <c r="M299">
        <v>8</v>
      </c>
      <c r="N299">
        <v>784.09362050000004</v>
      </c>
      <c r="O299" t="s">
        <v>247</v>
      </c>
      <c r="P299">
        <v>1700.8610000000001</v>
      </c>
    </row>
    <row r="300" spans="11:16" x14ac:dyDescent="0.3">
      <c r="K300">
        <v>297</v>
      </c>
      <c r="L300">
        <v>13</v>
      </c>
      <c r="M300">
        <v>9</v>
      </c>
      <c r="N300">
        <v>784.09362050000004</v>
      </c>
      <c r="O300" t="s">
        <v>248</v>
      </c>
      <c r="P300">
        <v>1688.325</v>
      </c>
    </row>
    <row r="301" spans="11:16" x14ac:dyDescent="0.3">
      <c r="K301">
        <v>298</v>
      </c>
      <c r="L301">
        <v>13</v>
      </c>
      <c r="M301">
        <v>10</v>
      </c>
      <c r="N301">
        <v>2482.9631319999999</v>
      </c>
      <c r="O301" t="s">
        <v>249</v>
      </c>
      <c r="P301">
        <v>1685.325</v>
      </c>
    </row>
    <row r="302" spans="11:16" x14ac:dyDescent="0.3">
      <c r="K302">
        <v>299</v>
      </c>
      <c r="L302">
        <v>13</v>
      </c>
      <c r="M302">
        <v>11</v>
      </c>
      <c r="N302">
        <v>1306.8227010000001</v>
      </c>
      <c r="O302" t="s">
        <v>250</v>
      </c>
      <c r="P302">
        <v>1518.126</v>
      </c>
    </row>
    <row r="303" spans="11:16" x14ac:dyDescent="0.3">
      <c r="K303">
        <v>300</v>
      </c>
      <c r="L303">
        <v>13</v>
      </c>
      <c r="M303">
        <v>12</v>
      </c>
      <c r="N303">
        <v>1698.8695110000001</v>
      </c>
      <c r="O303" t="s">
        <v>251</v>
      </c>
      <c r="P303">
        <v>3</v>
      </c>
    </row>
    <row r="304" spans="11:16" x14ac:dyDescent="0.3">
      <c r="K304">
        <v>301</v>
      </c>
      <c r="L304">
        <v>13</v>
      </c>
      <c r="M304">
        <v>13</v>
      </c>
      <c r="N304">
        <v>0</v>
      </c>
      <c r="O304" t="s">
        <v>23</v>
      </c>
      <c r="P304">
        <v>0</v>
      </c>
    </row>
    <row r="305" spans="11:16" x14ac:dyDescent="0.3">
      <c r="K305">
        <v>302</v>
      </c>
      <c r="L305">
        <v>13</v>
      </c>
      <c r="M305">
        <v>14</v>
      </c>
      <c r="N305">
        <v>784.09362050000004</v>
      </c>
      <c r="O305" t="s">
        <v>252</v>
      </c>
      <c r="P305">
        <v>1678.1769999999999</v>
      </c>
    </row>
    <row r="306" spans="11:16" x14ac:dyDescent="0.3">
      <c r="K306">
        <v>303</v>
      </c>
      <c r="L306">
        <v>13</v>
      </c>
      <c r="M306">
        <v>15</v>
      </c>
      <c r="N306">
        <v>905.58164839999995</v>
      </c>
      <c r="O306" t="s">
        <v>614</v>
      </c>
      <c r="P306">
        <v>1689.8879999999999</v>
      </c>
    </row>
    <row r="307" spans="11:16" x14ac:dyDescent="0.3">
      <c r="K307">
        <v>304</v>
      </c>
      <c r="L307">
        <v>13</v>
      </c>
      <c r="M307">
        <v>16</v>
      </c>
      <c r="N307">
        <v>784.09362050000004</v>
      </c>
      <c r="O307" t="s">
        <v>615</v>
      </c>
      <c r="P307">
        <v>1697.9</v>
      </c>
    </row>
    <row r="308" spans="11:16" x14ac:dyDescent="0.3">
      <c r="K308">
        <v>305</v>
      </c>
      <c r="L308">
        <v>13</v>
      </c>
      <c r="M308">
        <v>17</v>
      </c>
      <c r="N308">
        <v>644.57746440000005</v>
      </c>
      <c r="O308" t="s">
        <v>616</v>
      </c>
      <c r="P308">
        <v>1695.8689999999999</v>
      </c>
    </row>
    <row r="309" spans="11:16" x14ac:dyDescent="0.3">
      <c r="K309">
        <v>306</v>
      </c>
      <c r="L309">
        <v>13</v>
      </c>
      <c r="M309">
        <v>18</v>
      </c>
      <c r="N309">
        <v>130.68227010000001</v>
      </c>
      <c r="O309" t="s">
        <v>256</v>
      </c>
      <c r="P309">
        <v>1695.86</v>
      </c>
    </row>
    <row r="310" spans="11:16" x14ac:dyDescent="0.3">
      <c r="K310">
        <v>307</v>
      </c>
      <c r="L310">
        <v>13</v>
      </c>
      <c r="M310">
        <v>19</v>
      </c>
      <c r="N310">
        <v>387.33864</v>
      </c>
      <c r="O310" t="s">
        <v>617</v>
      </c>
      <c r="P310">
        <v>1693.5830000000001</v>
      </c>
    </row>
    <row r="311" spans="11:16" x14ac:dyDescent="0.3">
      <c r="K311">
        <v>308</v>
      </c>
      <c r="L311">
        <v>13</v>
      </c>
      <c r="M311">
        <v>20</v>
      </c>
      <c r="N311">
        <v>784.09362050000004</v>
      </c>
      <c r="O311" t="s">
        <v>258</v>
      </c>
      <c r="P311">
        <v>1691.8589999999999</v>
      </c>
    </row>
    <row r="312" spans="11:16" x14ac:dyDescent="0.3">
      <c r="K312">
        <v>309</v>
      </c>
      <c r="L312">
        <v>13</v>
      </c>
      <c r="M312">
        <v>21</v>
      </c>
      <c r="N312">
        <v>784.09362050000004</v>
      </c>
      <c r="O312" t="s">
        <v>259</v>
      </c>
      <c r="P312">
        <v>1683.6969999999999</v>
      </c>
    </row>
    <row r="313" spans="11:16" x14ac:dyDescent="0.3">
      <c r="K313">
        <v>310</v>
      </c>
      <c r="L313">
        <v>13</v>
      </c>
      <c r="M313">
        <v>22</v>
      </c>
      <c r="N313">
        <v>1684.5836019999999</v>
      </c>
      <c r="O313" t="s">
        <v>618</v>
      </c>
      <c r="P313">
        <v>1686.8330000000001</v>
      </c>
    </row>
    <row r="314" spans="11:16" x14ac:dyDescent="0.3">
      <c r="K314">
        <v>311</v>
      </c>
      <c r="L314">
        <v>13</v>
      </c>
      <c r="M314">
        <v>23</v>
      </c>
      <c r="N314">
        <v>803.46050660000003</v>
      </c>
      <c r="O314" t="s">
        <v>261</v>
      </c>
      <c r="P314">
        <v>1674.1569999999999</v>
      </c>
    </row>
    <row r="315" spans="11:16" x14ac:dyDescent="0.3">
      <c r="K315">
        <v>312</v>
      </c>
      <c r="L315">
        <v>13</v>
      </c>
      <c r="M315">
        <v>24</v>
      </c>
      <c r="N315">
        <v>825.05645530000004</v>
      </c>
      <c r="O315" t="s">
        <v>262</v>
      </c>
      <c r="P315">
        <v>1628.1679999999999</v>
      </c>
    </row>
    <row r="316" spans="11:16" x14ac:dyDescent="0.3">
      <c r="K316">
        <v>313</v>
      </c>
      <c r="L316">
        <v>14</v>
      </c>
      <c r="M316">
        <v>1</v>
      </c>
      <c r="N316">
        <v>392.0468103</v>
      </c>
      <c r="O316" t="s">
        <v>263</v>
      </c>
      <c r="P316">
        <v>18</v>
      </c>
    </row>
    <row r="317" spans="11:16" x14ac:dyDescent="0.3">
      <c r="K317">
        <v>314</v>
      </c>
      <c r="L317">
        <v>14</v>
      </c>
      <c r="M317">
        <v>2</v>
      </c>
      <c r="N317">
        <v>130.68227010000001</v>
      </c>
      <c r="O317" t="s">
        <v>572</v>
      </c>
      <c r="P317">
        <v>31.907</v>
      </c>
    </row>
    <row r="318" spans="11:16" x14ac:dyDescent="0.3">
      <c r="K318">
        <v>315</v>
      </c>
      <c r="L318">
        <v>14</v>
      </c>
      <c r="M318">
        <v>3</v>
      </c>
      <c r="N318">
        <v>130.68227010000001</v>
      </c>
      <c r="O318" t="s">
        <v>264</v>
      </c>
      <c r="P318">
        <v>14</v>
      </c>
    </row>
    <row r="319" spans="11:16" x14ac:dyDescent="0.3">
      <c r="K319">
        <v>316</v>
      </c>
      <c r="L319">
        <v>14</v>
      </c>
      <c r="M319">
        <v>4</v>
      </c>
      <c r="N319">
        <v>653.41135039999995</v>
      </c>
      <c r="O319" t="s">
        <v>265</v>
      </c>
      <c r="P319">
        <v>10</v>
      </c>
    </row>
    <row r="320" spans="11:16" x14ac:dyDescent="0.3">
      <c r="K320">
        <v>317</v>
      </c>
      <c r="L320">
        <v>14</v>
      </c>
      <c r="M320">
        <v>5</v>
      </c>
      <c r="N320">
        <v>130.68227010000001</v>
      </c>
      <c r="O320" t="s">
        <v>545</v>
      </c>
      <c r="P320">
        <v>28.024999999999999</v>
      </c>
    </row>
    <row r="321" spans="11:16" x14ac:dyDescent="0.3">
      <c r="K321">
        <v>318</v>
      </c>
      <c r="L321">
        <v>14</v>
      </c>
      <c r="M321">
        <v>6</v>
      </c>
      <c r="N321">
        <v>130.68227010000001</v>
      </c>
      <c r="O321" t="s">
        <v>546</v>
      </c>
      <c r="P321">
        <v>29.038</v>
      </c>
    </row>
    <row r="322" spans="11:16" x14ac:dyDescent="0.3">
      <c r="K322">
        <v>319</v>
      </c>
      <c r="L322">
        <v>14</v>
      </c>
      <c r="M322">
        <v>7</v>
      </c>
      <c r="N322">
        <v>261.36454020000002</v>
      </c>
      <c r="O322" t="s">
        <v>266</v>
      </c>
      <c r="P322">
        <v>27.039000000000001</v>
      </c>
    </row>
    <row r="323" spans="11:16" x14ac:dyDescent="0.3">
      <c r="K323">
        <v>320</v>
      </c>
      <c r="L323">
        <v>14</v>
      </c>
      <c r="M323">
        <v>8</v>
      </c>
      <c r="N323">
        <v>522.72908029999996</v>
      </c>
      <c r="O323" t="s">
        <v>267</v>
      </c>
      <c r="P323">
        <v>27.038</v>
      </c>
    </row>
    <row r="324" spans="11:16" x14ac:dyDescent="0.3">
      <c r="K324">
        <v>321</v>
      </c>
      <c r="L324">
        <v>14</v>
      </c>
      <c r="M324">
        <v>9</v>
      </c>
      <c r="N324">
        <v>784.09362050000004</v>
      </c>
      <c r="O324" t="s">
        <v>268</v>
      </c>
      <c r="P324">
        <v>23.024999999999999</v>
      </c>
    </row>
    <row r="325" spans="11:16" x14ac:dyDescent="0.3">
      <c r="K325">
        <v>322</v>
      </c>
      <c r="L325">
        <v>14</v>
      </c>
      <c r="M325">
        <v>10</v>
      </c>
      <c r="N325">
        <v>2744.3276719999999</v>
      </c>
      <c r="O325" t="s">
        <v>269</v>
      </c>
      <c r="P325">
        <v>20.024999999999999</v>
      </c>
    </row>
    <row r="326" spans="11:16" x14ac:dyDescent="0.3">
      <c r="K326">
        <v>323</v>
      </c>
      <c r="L326">
        <v>14</v>
      </c>
      <c r="M326">
        <v>11</v>
      </c>
      <c r="N326">
        <v>2090.9163210000002</v>
      </c>
      <c r="O326" t="s">
        <v>270</v>
      </c>
      <c r="P326">
        <v>4</v>
      </c>
    </row>
    <row r="327" spans="11:16" x14ac:dyDescent="0.3">
      <c r="K327">
        <v>324</v>
      </c>
      <c r="L327">
        <v>14</v>
      </c>
      <c r="M327">
        <v>12</v>
      </c>
      <c r="N327">
        <v>914.77589060000003</v>
      </c>
      <c r="O327" t="s">
        <v>271</v>
      </c>
      <c r="P327">
        <v>10</v>
      </c>
    </row>
    <row r="328" spans="11:16" x14ac:dyDescent="0.3">
      <c r="K328">
        <v>325</v>
      </c>
      <c r="L328">
        <v>14</v>
      </c>
      <c r="M328">
        <v>13</v>
      </c>
      <c r="N328">
        <v>784.09362050000004</v>
      </c>
      <c r="O328" t="s">
        <v>272</v>
      </c>
      <c r="P328">
        <v>10.106999999999999</v>
      </c>
    </row>
    <row r="329" spans="11:16" x14ac:dyDescent="0.3">
      <c r="K329">
        <v>326</v>
      </c>
      <c r="L329">
        <v>14</v>
      </c>
      <c r="M329">
        <v>14</v>
      </c>
      <c r="N329">
        <v>0</v>
      </c>
      <c r="O329" t="s">
        <v>23</v>
      </c>
      <c r="P329">
        <v>0</v>
      </c>
    </row>
    <row r="330" spans="11:16" x14ac:dyDescent="0.3">
      <c r="K330">
        <v>327</v>
      </c>
      <c r="L330">
        <v>14</v>
      </c>
      <c r="M330">
        <v>15</v>
      </c>
      <c r="N330">
        <v>1698.8695110000001</v>
      </c>
      <c r="O330" t="s">
        <v>273</v>
      </c>
      <c r="P330">
        <v>14.025</v>
      </c>
    </row>
    <row r="331" spans="11:16" x14ac:dyDescent="0.3">
      <c r="K331">
        <v>328</v>
      </c>
      <c r="L331">
        <v>14</v>
      </c>
      <c r="M331">
        <v>16</v>
      </c>
      <c r="N331">
        <v>914.77589060000003</v>
      </c>
      <c r="O331" t="s">
        <v>274</v>
      </c>
      <c r="P331">
        <v>22.038</v>
      </c>
    </row>
    <row r="332" spans="11:16" x14ac:dyDescent="0.3">
      <c r="K332">
        <v>329</v>
      </c>
      <c r="L332">
        <v>14</v>
      </c>
      <c r="M332">
        <v>17</v>
      </c>
      <c r="N332">
        <v>914.77589060000003</v>
      </c>
      <c r="O332" t="s">
        <v>275</v>
      </c>
      <c r="P332">
        <v>20.006</v>
      </c>
    </row>
    <row r="333" spans="11:16" x14ac:dyDescent="0.3">
      <c r="K333">
        <v>330</v>
      </c>
      <c r="L333">
        <v>14</v>
      </c>
      <c r="M333">
        <v>18</v>
      </c>
      <c r="N333">
        <v>130.68227010000001</v>
      </c>
      <c r="O333" t="s">
        <v>276</v>
      </c>
      <c r="P333">
        <v>25.038</v>
      </c>
    </row>
    <row r="334" spans="11:16" x14ac:dyDescent="0.3">
      <c r="K334">
        <v>331</v>
      </c>
      <c r="L334">
        <v>14</v>
      </c>
      <c r="M334">
        <v>19</v>
      </c>
      <c r="N334">
        <v>392.0468103</v>
      </c>
      <c r="O334" t="s">
        <v>277</v>
      </c>
      <c r="P334">
        <v>17.72</v>
      </c>
    </row>
    <row r="335" spans="11:16" x14ac:dyDescent="0.3">
      <c r="K335">
        <v>332</v>
      </c>
      <c r="L335">
        <v>14</v>
      </c>
      <c r="M335">
        <v>20</v>
      </c>
      <c r="N335">
        <v>653.41135039999995</v>
      </c>
      <c r="O335" t="s">
        <v>619</v>
      </c>
      <c r="P335">
        <v>21.803000000000001</v>
      </c>
    </row>
    <row r="336" spans="11:16" x14ac:dyDescent="0.3">
      <c r="K336">
        <v>333</v>
      </c>
      <c r="L336">
        <v>14</v>
      </c>
      <c r="M336">
        <v>21</v>
      </c>
      <c r="N336">
        <v>522.72908029999996</v>
      </c>
      <c r="O336" t="s">
        <v>574</v>
      </c>
      <c r="P336">
        <v>18.79</v>
      </c>
    </row>
    <row r="337" spans="11:16" x14ac:dyDescent="0.3">
      <c r="K337">
        <v>334</v>
      </c>
      <c r="L337">
        <v>14</v>
      </c>
      <c r="M337">
        <v>22</v>
      </c>
      <c r="N337">
        <v>1568.1872410000001</v>
      </c>
      <c r="O337" t="s">
        <v>575</v>
      </c>
      <c r="P337">
        <v>16.79</v>
      </c>
    </row>
    <row r="338" spans="11:16" x14ac:dyDescent="0.3">
      <c r="K338">
        <v>335</v>
      </c>
      <c r="L338">
        <v>14</v>
      </c>
      <c r="M338">
        <v>23</v>
      </c>
      <c r="N338">
        <v>1437.5049710000001</v>
      </c>
      <c r="O338" t="s">
        <v>278</v>
      </c>
      <c r="P338">
        <v>4.1070000000000002</v>
      </c>
    </row>
    <row r="339" spans="11:16" x14ac:dyDescent="0.3">
      <c r="K339">
        <v>336</v>
      </c>
      <c r="L339">
        <v>14</v>
      </c>
      <c r="M339">
        <v>24</v>
      </c>
      <c r="N339">
        <v>522.72908029999996</v>
      </c>
      <c r="O339" t="s">
        <v>279</v>
      </c>
      <c r="P339">
        <v>6.1070000000000002</v>
      </c>
    </row>
    <row r="340" spans="11:16" x14ac:dyDescent="0.3">
      <c r="K340">
        <v>337</v>
      </c>
      <c r="L340">
        <v>15</v>
      </c>
      <c r="M340">
        <v>1</v>
      </c>
      <c r="N340">
        <v>653.35308650000002</v>
      </c>
      <c r="O340" t="s">
        <v>280</v>
      </c>
      <c r="P340">
        <v>23</v>
      </c>
    </row>
    <row r="341" spans="11:16" x14ac:dyDescent="0.3">
      <c r="K341">
        <v>338</v>
      </c>
      <c r="L341">
        <v>15</v>
      </c>
      <c r="M341">
        <v>2</v>
      </c>
      <c r="N341">
        <v>130.68227010000001</v>
      </c>
      <c r="O341" t="s">
        <v>281</v>
      </c>
      <c r="P341">
        <v>20.013000000000002</v>
      </c>
    </row>
    <row r="342" spans="11:16" x14ac:dyDescent="0.3">
      <c r="K342">
        <v>339</v>
      </c>
      <c r="L342">
        <v>15</v>
      </c>
      <c r="M342">
        <v>3</v>
      </c>
      <c r="N342">
        <v>130.6822258</v>
      </c>
      <c r="O342" t="s">
        <v>282</v>
      </c>
      <c r="P342">
        <v>19</v>
      </c>
    </row>
    <row r="343" spans="11:16" x14ac:dyDescent="0.3">
      <c r="K343">
        <v>340</v>
      </c>
      <c r="L343">
        <v>15</v>
      </c>
      <c r="M343">
        <v>4</v>
      </c>
      <c r="N343">
        <v>653.41134959999999</v>
      </c>
      <c r="O343" t="s">
        <v>283</v>
      </c>
      <c r="P343">
        <v>15</v>
      </c>
    </row>
    <row r="344" spans="11:16" x14ac:dyDescent="0.3">
      <c r="K344">
        <v>341</v>
      </c>
      <c r="L344">
        <v>15</v>
      </c>
      <c r="M344">
        <v>5</v>
      </c>
      <c r="N344">
        <v>261.36454020000002</v>
      </c>
      <c r="O344" t="s">
        <v>284</v>
      </c>
      <c r="P344">
        <v>14</v>
      </c>
    </row>
    <row r="345" spans="11:16" x14ac:dyDescent="0.3">
      <c r="K345">
        <v>342</v>
      </c>
      <c r="L345">
        <v>15</v>
      </c>
      <c r="M345">
        <v>6</v>
      </c>
      <c r="N345">
        <v>261.36454020000002</v>
      </c>
      <c r="O345" t="s">
        <v>285</v>
      </c>
      <c r="P345">
        <v>15.013</v>
      </c>
    </row>
    <row r="346" spans="11:16" x14ac:dyDescent="0.3">
      <c r="K346">
        <v>343</v>
      </c>
      <c r="L346">
        <v>15</v>
      </c>
      <c r="M346">
        <v>7</v>
      </c>
      <c r="N346">
        <v>653.41135039999995</v>
      </c>
      <c r="O346" t="s">
        <v>286</v>
      </c>
      <c r="P346">
        <v>13.013999999999999</v>
      </c>
    </row>
    <row r="347" spans="11:16" x14ac:dyDescent="0.3">
      <c r="K347">
        <v>344</v>
      </c>
      <c r="L347">
        <v>15</v>
      </c>
      <c r="M347">
        <v>8</v>
      </c>
      <c r="N347">
        <v>784.09362050000004</v>
      </c>
      <c r="O347" t="s">
        <v>287</v>
      </c>
      <c r="P347">
        <v>13.013</v>
      </c>
    </row>
    <row r="348" spans="11:16" x14ac:dyDescent="0.3">
      <c r="K348">
        <v>345</v>
      </c>
      <c r="L348">
        <v>15</v>
      </c>
      <c r="M348">
        <v>9</v>
      </c>
      <c r="N348">
        <v>1306.8227010000001</v>
      </c>
      <c r="O348" t="s">
        <v>288</v>
      </c>
      <c r="P348">
        <v>9</v>
      </c>
    </row>
    <row r="349" spans="11:16" x14ac:dyDescent="0.3">
      <c r="K349">
        <v>346</v>
      </c>
      <c r="L349">
        <v>15</v>
      </c>
      <c r="M349">
        <v>10</v>
      </c>
      <c r="N349">
        <v>5227.2908029999999</v>
      </c>
      <c r="O349" t="s">
        <v>289</v>
      </c>
      <c r="P349">
        <v>6</v>
      </c>
    </row>
    <row r="350" spans="11:16" x14ac:dyDescent="0.3">
      <c r="K350">
        <v>347</v>
      </c>
      <c r="L350">
        <v>15</v>
      </c>
      <c r="M350">
        <v>11</v>
      </c>
      <c r="N350">
        <v>1829.5517809999999</v>
      </c>
      <c r="O350" t="s">
        <v>290</v>
      </c>
      <c r="P350">
        <v>9</v>
      </c>
    </row>
    <row r="351" spans="11:16" x14ac:dyDescent="0.3">
      <c r="K351">
        <v>348</v>
      </c>
      <c r="L351">
        <v>15</v>
      </c>
      <c r="M351">
        <v>12</v>
      </c>
      <c r="N351">
        <v>914.77589060000003</v>
      </c>
      <c r="O351" t="s">
        <v>291</v>
      </c>
      <c r="P351">
        <v>15</v>
      </c>
    </row>
    <row r="352" spans="11:16" x14ac:dyDescent="0.3">
      <c r="K352">
        <v>349</v>
      </c>
      <c r="L352">
        <v>15</v>
      </c>
      <c r="M352">
        <v>13</v>
      </c>
      <c r="N352">
        <v>905.58164839999995</v>
      </c>
      <c r="O352" t="s">
        <v>292</v>
      </c>
      <c r="P352">
        <v>12.029</v>
      </c>
    </row>
    <row r="353" spans="11:16" x14ac:dyDescent="0.3">
      <c r="K353">
        <v>350</v>
      </c>
      <c r="L353">
        <v>15</v>
      </c>
      <c r="M353">
        <v>14</v>
      </c>
      <c r="N353">
        <v>1698.8695110000001</v>
      </c>
      <c r="O353" t="s">
        <v>293</v>
      </c>
      <c r="P353">
        <v>5</v>
      </c>
    </row>
    <row r="354" spans="11:16" x14ac:dyDescent="0.3">
      <c r="K354">
        <v>351</v>
      </c>
      <c r="L354">
        <v>15</v>
      </c>
      <c r="M354">
        <v>15</v>
      </c>
      <c r="N354">
        <v>0</v>
      </c>
      <c r="O354" t="s">
        <v>23</v>
      </c>
      <c r="P354">
        <v>0</v>
      </c>
    </row>
    <row r="355" spans="11:16" x14ac:dyDescent="0.3">
      <c r="K355">
        <v>352</v>
      </c>
      <c r="L355">
        <v>15</v>
      </c>
      <c r="M355">
        <v>16</v>
      </c>
      <c r="N355">
        <v>1568.186588</v>
      </c>
      <c r="O355" t="s">
        <v>294</v>
      </c>
      <c r="P355">
        <v>8.0129999999999999</v>
      </c>
    </row>
    <row r="356" spans="11:16" x14ac:dyDescent="0.3">
      <c r="K356">
        <v>353</v>
      </c>
      <c r="L356">
        <v>15</v>
      </c>
      <c r="M356">
        <v>17</v>
      </c>
      <c r="N356">
        <v>1527.0734729999999</v>
      </c>
      <c r="O356" t="s">
        <v>295</v>
      </c>
      <c r="P356">
        <v>5.9820000000000002</v>
      </c>
    </row>
    <row r="357" spans="11:16" x14ac:dyDescent="0.3">
      <c r="K357">
        <v>354</v>
      </c>
      <c r="L357">
        <v>15</v>
      </c>
      <c r="M357">
        <v>18</v>
      </c>
      <c r="N357">
        <v>261.36454020000002</v>
      </c>
      <c r="O357" t="s">
        <v>296</v>
      </c>
      <c r="P357">
        <v>11.013</v>
      </c>
    </row>
    <row r="358" spans="11:16" x14ac:dyDescent="0.3">
      <c r="K358">
        <v>355</v>
      </c>
      <c r="L358">
        <v>15</v>
      </c>
      <c r="M358">
        <v>19</v>
      </c>
      <c r="N358">
        <v>835.31166050000002</v>
      </c>
      <c r="O358" t="s">
        <v>297</v>
      </c>
      <c r="P358">
        <v>3.6949999999999998</v>
      </c>
    </row>
    <row r="359" spans="11:16" x14ac:dyDescent="0.3">
      <c r="K359">
        <v>356</v>
      </c>
      <c r="L359">
        <v>15</v>
      </c>
      <c r="M359">
        <v>20</v>
      </c>
      <c r="N359">
        <v>1437.5049710000001</v>
      </c>
      <c r="O359" t="s">
        <v>298</v>
      </c>
      <c r="P359">
        <v>7.7779999999999996</v>
      </c>
    </row>
    <row r="360" spans="11:16" x14ac:dyDescent="0.3">
      <c r="K360">
        <v>357</v>
      </c>
      <c r="L360">
        <v>15</v>
      </c>
      <c r="M360">
        <v>21</v>
      </c>
      <c r="N360">
        <v>1045.458161</v>
      </c>
      <c r="O360" t="s">
        <v>299</v>
      </c>
      <c r="P360">
        <v>5.0289999999999999</v>
      </c>
    </row>
    <row r="361" spans="11:16" x14ac:dyDescent="0.3">
      <c r="K361">
        <v>358</v>
      </c>
      <c r="L361">
        <v>15</v>
      </c>
      <c r="M361">
        <v>22</v>
      </c>
      <c r="N361">
        <v>2714.7628970000001</v>
      </c>
      <c r="O361" t="s">
        <v>300</v>
      </c>
      <c r="P361">
        <v>3.0289999999999999</v>
      </c>
    </row>
    <row r="362" spans="11:16" x14ac:dyDescent="0.3">
      <c r="K362">
        <v>359</v>
      </c>
      <c r="L362">
        <v>15</v>
      </c>
      <c r="M362">
        <v>23</v>
      </c>
      <c r="N362">
        <v>990.15263930000003</v>
      </c>
      <c r="O362" t="s">
        <v>301</v>
      </c>
      <c r="P362">
        <v>7.0289999999999999</v>
      </c>
    </row>
    <row r="363" spans="11:16" x14ac:dyDescent="0.3">
      <c r="K363">
        <v>360</v>
      </c>
      <c r="L363">
        <v>15</v>
      </c>
      <c r="M363">
        <v>24</v>
      </c>
      <c r="N363">
        <v>518.58737129999997</v>
      </c>
      <c r="O363" t="s">
        <v>302</v>
      </c>
      <c r="P363">
        <v>8.0289999999999999</v>
      </c>
    </row>
    <row r="364" spans="11:16" x14ac:dyDescent="0.3">
      <c r="K364">
        <v>361</v>
      </c>
      <c r="L364">
        <v>16</v>
      </c>
      <c r="M364">
        <v>1</v>
      </c>
      <c r="N364">
        <v>653.40441620000001</v>
      </c>
      <c r="O364" t="s">
        <v>303</v>
      </c>
      <c r="P364">
        <v>18</v>
      </c>
    </row>
    <row r="365" spans="11:16" x14ac:dyDescent="0.3">
      <c r="K365">
        <v>362</v>
      </c>
      <c r="L365">
        <v>16</v>
      </c>
      <c r="M365">
        <v>2</v>
      </c>
      <c r="N365">
        <v>522.72908029999996</v>
      </c>
      <c r="O365" t="s">
        <v>304</v>
      </c>
      <c r="P365">
        <v>12</v>
      </c>
    </row>
    <row r="366" spans="11:16" x14ac:dyDescent="0.3">
      <c r="K366">
        <v>363</v>
      </c>
      <c r="L366">
        <v>16</v>
      </c>
      <c r="M366">
        <v>3</v>
      </c>
      <c r="N366">
        <v>260.39690769999999</v>
      </c>
      <c r="O366" t="s">
        <v>305</v>
      </c>
      <c r="P366">
        <v>17.117000000000001</v>
      </c>
    </row>
    <row r="367" spans="11:16" x14ac:dyDescent="0.3">
      <c r="K367">
        <v>364</v>
      </c>
      <c r="L367">
        <v>16</v>
      </c>
      <c r="M367">
        <v>4</v>
      </c>
      <c r="N367">
        <v>1045.4433819999999</v>
      </c>
      <c r="O367" t="s">
        <v>306</v>
      </c>
      <c r="P367">
        <v>13.117000000000001</v>
      </c>
    </row>
    <row r="368" spans="11:16" x14ac:dyDescent="0.3">
      <c r="K368">
        <v>365</v>
      </c>
      <c r="L368">
        <v>16</v>
      </c>
      <c r="M368">
        <v>5</v>
      </c>
      <c r="N368">
        <v>653.41135039999995</v>
      </c>
      <c r="O368" t="s">
        <v>307</v>
      </c>
      <c r="P368">
        <v>11.117000000000001</v>
      </c>
    </row>
    <row r="369" spans="11:16" x14ac:dyDescent="0.3">
      <c r="K369">
        <v>366</v>
      </c>
      <c r="L369">
        <v>16</v>
      </c>
      <c r="M369">
        <v>6</v>
      </c>
      <c r="N369">
        <v>1176.140431</v>
      </c>
      <c r="O369" t="s">
        <v>308</v>
      </c>
      <c r="P369">
        <v>7</v>
      </c>
    </row>
    <row r="370" spans="11:16" x14ac:dyDescent="0.3">
      <c r="K370">
        <v>367</v>
      </c>
      <c r="L370">
        <v>16</v>
      </c>
      <c r="M370">
        <v>7</v>
      </c>
      <c r="N370">
        <v>1425.268603</v>
      </c>
      <c r="O370" t="s">
        <v>309</v>
      </c>
      <c r="P370">
        <v>5.0010000000000003</v>
      </c>
    </row>
    <row r="371" spans="11:16" x14ac:dyDescent="0.3">
      <c r="K371">
        <v>368</v>
      </c>
      <c r="L371">
        <v>16</v>
      </c>
      <c r="M371">
        <v>8</v>
      </c>
      <c r="N371">
        <v>2874.9993340000001</v>
      </c>
      <c r="O371" t="s">
        <v>310</v>
      </c>
      <c r="P371">
        <v>5</v>
      </c>
    </row>
    <row r="372" spans="11:16" x14ac:dyDescent="0.3">
      <c r="K372">
        <v>369</v>
      </c>
      <c r="L372">
        <v>16</v>
      </c>
      <c r="M372">
        <v>9</v>
      </c>
      <c r="N372">
        <v>1829.5517809999999</v>
      </c>
      <c r="O372" t="s">
        <v>311</v>
      </c>
      <c r="P372">
        <v>7</v>
      </c>
    </row>
    <row r="373" spans="11:16" x14ac:dyDescent="0.3">
      <c r="K373">
        <v>370</v>
      </c>
      <c r="L373">
        <v>16</v>
      </c>
      <c r="M373">
        <v>10</v>
      </c>
      <c r="N373">
        <v>4537.8104819999999</v>
      </c>
      <c r="O373" t="s">
        <v>312</v>
      </c>
      <c r="P373">
        <v>4</v>
      </c>
    </row>
    <row r="374" spans="11:16" x14ac:dyDescent="0.3">
      <c r="K374">
        <v>371</v>
      </c>
      <c r="L374">
        <v>16</v>
      </c>
      <c r="M374">
        <v>11</v>
      </c>
      <c r="N374">
        <v>1.6399725439999999</v>
      </c>
      <c r="O374" t="s">
        <v>313</v>
      </c>
      <c r="P374">
        <v>9</v>
      </c>
    </row>
    <row r="375" spans="11:16" x14ac:dyDescent="0.3">
      <c r="K375">
        <v>372</v>
      </c>
      <c r="L375">
        <v>16</v>
      </c>
      <c r="M375">
        <v>12</v>
      </c>
      <c r="N375">
        <v>914.77589060000003</v>
      </c>
      <c r="O375" t="s">
        <v>314</v>
      </c>
      <c r="P375">
        <v>15</v>
      </c>
    </row>
    <row r="376" spans="11:16" x14ac:dyDescent="0.3">
      <c r="K376">
        <v>373</v>
      </c>
      <c r="L376">
        <v>16</v>
      </c>
      <c r="M376">
        <v>13</v>
      </c>
      <c r="N376">
        <v>784.09362050000004</v>
      </c>
      <c r="O376" t="s">
        <v>547</v>
      </c>
      <c r="P376">
        <v>19.079000000000001</v>
      </c>
    </row>
    <row r="377" spans="11:16" x14ac:dyDescent="0.3">
      <c r="K377">
        <v>374</v>
      </c>
      <c r="L377">
        <v>16</v>
      </c>
      <c r="M377">
        <v>14</v>
      </c>
      <c r="N377">
        <v>914.77589060000003</v>
      </c>
      <c r="O377" t="s">
        <v>315</v>
      </c>
      <c r="P377">
        <v>12.05</v>
      </c>
    </row>
    <row r="378" spans="11:16" x14ac:dyDescent="0.3">
      <c r="K378">
        <v>375</v>
      </c>
      <c r="L378">
        <v>16</v>
      </c>
      <c r="M378">
        <v>15</v>
      </c>
      <c r="N378">
        <v>1568.186588</v>
      </c>
      <c r="O378" t="s">
        <v>316</v>
      </c>
      <c r="P378">
        <v>7.05</v>
      </c>
    </row>
    <row r="379" spans="11:16" x14ac:dyDescent="0.3">
      <c r="K379">
        <v>376</v>
      </c>
      <c r="L379">
        <v>16</v>
      </c>
      <c r="M379">
        <v>16</v>
      </c>
      <c r="N379">
        <v>0</v>
      </c>
      <c r="O379" t="s">
        <v>23</v>
      </c>
      <c r="P379">
        <v>0</v>
      </c>
    </row>
    <row r="380" spans="11:16" x14ac:dyDescent="0.3">
      <c r="K380">
        <v>377</v>
      </c>
      <c r="L380">
        <v>16</v>
      </c>
      <c r="M380">
        <v>17</v>
      </c>
      <c r="N380">
        <v>3659.1035609999999</v>
      </c>
      <c r="O380" t="s">
        <v>317</v>
      </c>
      <c r="P380">
        <v>2.0489999999999999</v>
      </c>
    </row>
    <row r="381" spans="11:16" x14ac:dyDescent="0.3">
      <c r="K381">
        <v>378</v>
      </c>
      <c r="L381">
        <v>16</v>
      </c>
      <c r="M381">
        <v>18</v>
      </c>
      <c r="N381">
        <v>522.06978849999996</v>
      </c>
      <c r="O381" t="s">
        <v>318</v>
      </c>
      <c r="P381">
        <v>3</v>
      </c>
    </row>
    <row r="382" spans="11:16" x14ac:dyDescent="0.3">
      <c r="K382">
        <v>379</v>
      </c>
      <c r="L382">
        <v>16</v>
      </c>
      <c r="M382">
        <v>19</v>
      </c>
      <c r="N382">
        <v>1698.8695</v>
      </c>
      <c r="O382" t="s">
        <v>319</v>
      </c>
      <c r="P382">
        <v>4.05</v>
      </c>
    </row>
    <row r="383" spans="11:16" x14ac:dyDescent="0.3">
      <c r="K383">
        <v>380</v>
      </c>
      <c r="L383">
        <v>16</v>
      </c>
      <c r="M383">
        <v>20</v>
      </c>
      <c r="N383">
        <v>2090.9163210000002</v>
      </c>
      <c r="O383" t="s">
        <v>320</v>
      </c>
      <c r="P383">
        <v>7</v>
      </c>
    </row>
    <row r="384" spans="11:16" x14ac:dyDescent="0.3">
      <c r="K384">
        <v>381</v>
      </c>
      <c r="L384">
        <v>16</v>
      </c>
      <c r="M384">
        <v>21</v>
      </c>
      <c r="N384">
        <v>784.09362050000004</v>
      </c>
      <c r="O384" t="s">
        <v>321</v>
      </c>
      <c r="P384">
        <v>12.079000000000001</v>
      </c>
    </row>
    <row r="385" spans="11:16" x14ac:dyDescent="0.3">
      <c r="K385">
        <v>382</v>
      </c>
      <c r="L385">
        <v>16</v>
      </c>
      <c r="M385">
        <v>22</v>
      </c>
      <c r="N385">
        <v>1568.1446189999999</v>
      </c>
      <c r="O385" t="s">
        <v>322</v>
      </c>
      <c r="P385">
        <v>10.079000000000001</v>
      </c>
    </row>
    <row r="386" spans="11:16" x14ac:dyDescent="0.3">
      <c r="K386">
        <v>383</v>
      </c>
      <c r="L386">
        <v>16</v>
      </c>
      <c r="M386">
        <v>23</v>
      </c>
      <c r="N386">
        <v>648.77615779999996</v>
      </c>
      <c r="O386" t="s">
        <v>323</v>
      </c>
      <c r="P386">
        <v>14.079000000000001</v>
      </c>
    </row>
    <row r="387" spans="11:16" x14ac:dyDescent="0.3">
      <c r="K387">
        <v>384</v>
      </c>
      <c r="L387">
        <v>16</v>
      </c>
      <c r="M387">
        <v>24</v>
      </c>
      <c r="N387">
        <v>392.0468103</v>
      </c>
      <c r="O387" t="s">
        <v>324</v>
      </c>
      <c r="P387">
        <v>15.079000000000001</v>
      </c>
    </row>
    <row r="388" spans="11:16" x14ac:dyDescent="0.3">
      <c r="K388">
        <v>385</v>
      </c>
      <c r="L388">
        <v>17</v>
      </c>
      <c r="M388">
        <v>1</v>
      </c>
      <c r="N388">
        <v>522.63921819999996</v>
      </c>
      <c r="O388" t="s">
        <v>325</v>
      </c>
      <c r="P388">
        <v>20.030999999999999</v>
      </c>
    </row>
    <row r="389" spans="11:16" x14ac:dyDescent="0.3">
      <c r="K389">
        <v>386</v>
      </c>
      <c r="L389">
        <v>17</v>
      </c>
      <c r="M389">
        <v>2</v>
      </c>
      <c r="N389">
        <v>261.36454020000002</v>
      </c>
      <c r="O389" t="s">
        <v>326</v>
      </c>
      <c r="P389">
        <v>14.031000000000001</v>
      </c>
    </row>
    <row r="390" spans="11:16" x14ac:dyDescent="0.3">
      <c r="K390">
        <v>387</v>
      </c>
      <c r="L390">
        <v>17</v>
      </c>
      <c r="M390">
        <v>3</v>
      </c>
      <c r="N390">
        <v>123.2613231</v>
      </c>
      <c r="O390" t="s">
        <v>327</v>
      </c>
      <c r="P390">
        <v>19.148</v>
      </c>
    </row>
    <row r="391" spans="11:16" x14ac:dyDescent="0.3">
      <c r="K391">
        <v>388</v>
      </c>
      <c r="L391">
        <v>17</v>
      </c>
      <c r="M391">
        <v>4</v>
      </c>
      <c r="N391">
        <v>653.26172980000001</v>
      </c>
      <c r="O391" t="s">
        <v>328</v>
      </c>
      <c r="P391">
        <v>15.148</v>
      </c>
    </row>
    <row r="392" spans="11:16" x14ac:dyDescent="0.3">
      <c r="K392">
        <v>389</v>
      </c>
      <c r="L392">
        <v>17</v>
      </c>
      <c r="M392">
        <v>5</v>
      </c>
      <c r="N392">
        <v>261.36454020000002</v>
      </c>
      <c r="O392" t="s">
        <v>329</v>
      </c>
      <c r="P392">
        <v>13.148</v>
      </c>
    </row>
    <row r="393" spans="11:16" x14ac:dyDescent="0.3">
      <c r="K393">
        <v>390</v>
      </c>
      <c r="L393">
        <v>17</v>
      </c>
      <c r="M393">
        <v>6</v>
      </c>
      <c r="N393">
        <v>653.41135039999995</v>
      </c>
      <c r="O393" t="s">
        <v>330</v>
      </c>
      <c r="P393">
        <v>9.0310000000000006</v>
      </c>
    </row>
    <row r="394" spans="11:16" x14ac:dyDescent="0.3">
      <c r="K394">
        <v>391</v>
      </c>
      <c r="L394">
        <v>17</v>
      </c>
      <c r="M394">
        <v>7</v>
      </c>
      <c r="N394">
        <v>1306.8227010000001</v>
      </c>
      <c r="O394" t="s">
        <v>331</v>
      </c>
      <c r="P394">
        <v>7.032</v>
      </c>
    </row>
    <row r="395" spans="11:16" x14ac:dyDescent="0.3">
      <c r="K395">
        <v>392</v>
      </c>
      <c r="L395">
        <v>17</v>
      </c>
      <c r="M395">
        <v>8</v>
      </c>
      <c r="N395">
        <v>1829.5517809999999</v>
      </c>
      <c r="O395" t="s">
        <v>332</v>
      </c>
      <c r="P395">
        <v>7.0309999999999997</v>
      </c>
    </row>
    <row r="396" spans="11:16" x14ac:dyDescent="0.3">
      <c r="K396">
        <v>393</v>
      </c>
      <c r="L396">
        <v>17</v>
      </c>
      <c r="M396">
        <v>9</v>
      </c>
      <c r="N396">
        <v>1176.140431</v>
      </c>
      <c r="O396" t="s">
        <v>333</v>
      </c>
      <c r="P396">
        <v>9.0310000000000006</v>
      </c>
    </row>
    <row r="397" spans="11:16" x14ac:dyDescent="0.3">
      <c r="K397">
        <v>394</v>
      </c>
      <c r="L397">
        <v>17</v>
      </c>
      <c r="M397">
        <v>10</v>
      </c>
      <c r="N397">
        <v>5095.7591249999996</v>
      </c>
      <c r="O397" t="s">
        <v>334</v>
      </c>
      <c r="P397">
        <v>6.0309999999999997</v>
      </c>
    </row>
    <row r="398" spans="11:16" x14ac:dyDescent="0.3">
      <c r="K398">
        <v>395</v>
      </c>
      <c r="L398">
        <v>17</v>
      </c>
      <c r="M398">
        <v>11</v>
      </c>
      <c r="N398">
        <v>770.90744640000003</v>
      </c>
      <c r="O398" t="s">
        <v>335</v>
      </c>
      <c r="P398">
        <v>11.031000000000001</v>
      </c>
    </row>
    <row r="399" spans="11:16" x14ac:dyDescent="0.3">
      <c r="K399">
        <v>396</v>
      </c>
      <c r="L399">
        <v>17</v>
      </c>
      <c r="M399">
        <v>12</v>
      </c>
      <c r="N399">
        <v>784.09362050000004</v>
      </c>
      <c r="O399" t="s">
        <v>336</v>
      </c>
      <c r="P399">
        <v>17.030999999999999</v>
      </c>
    </row>
    <row r="400" spans="11:16" x14ac:dyDescent="0.3">
      <c r="K400">
        <v>397</v>
      </c>
      <c r="L400">
        <v>17</v>
      </c>
      <c r="M400">
        <v>13</v>
      </c>
      <c r="N400">
        <v>644.57746440000005</v>
      </c>
      <c r="O400" t="s">
        <v>337</v>
      </c>
      <c r="P400">
        <v>17.03</v>
      </c>
    </row>
    <row r="401" spans="11:16" x14ac:dyDescent="0.3">
      <c r="K401">
        <v>398</v>
      </c>
      <c r="L401">
        <v>17</v>
      </c>
      <c r="M401">
        <v>14</v>
      </c>
      <c r="N401">
        <v>914.77589060000003</v>
      </c>
      <c r="O401" t="s">
        <v>338</v>
      </c>
      <c r="P401">
        <v>10.000999999999999</v>
      </c>
    </row>
    <row r="402" spans="11:16" x14ac:dyDescent="0.3">
      <c r="K402">
        <v>399</v>
      </c>
      <c r="L402">
        <v>17</v>
      </c>
      <c r="M402">
        <v>15</v>
      </c>
      <c r="N402">
        <v>1527.0734729999999</v>
      </c>
      <c r="O402" t="s">
        <v>339</v>
      </c>
      <c r="P402">
        <v>5.0010000000000003</v>
      </c>
    </row>
    <row r="403" spans="11:16" x14ac:dyDescent="0.3">
      <c r="K403">
        <v>400</v>
      </c>
      <c r="L403">
        <v>17</v>
      </c>
      <c r="M403">
        <v>16</v>
      </c>
      <c r="N403">
        <v>3659.1035609999999</v>
      </c>
      <c r="O403" t="s">
        <v>340</v>
      </c>
      <c r="P403">
        <v>2.0310000000000001</v>
      </c>
    </row>
    <row r="404" spans="11:16" x14ac:dyDescent="0.3">
      <c r="K404">
        <v>401</v>
      </c>
      <c r="L404">
        <v>17</v>
      </c>
      <c r="M404">
        <v>17</v>
      </c>
      <c r="N404">
        <v>0</v>
      </c>
      <c r="O404" t="s">
        <v>23</v>
      </c>
      <c r="P404">
        <v>0</v>
      </c>
    </row>
    <row r="405" spans="11:16" x14ac:dyDescent="0.3">
      <c r="K405">
        <v>402</v>
      </c>
      <c r="L405">
        <v>17</v>
      </c>
      <c r="M405">
        <v>18</v>
      </c>
      <c r="N405">
        <v>784.09362050000004</v>
      </c>
      <c r="O405" t="s">
        <v>341</v>
      </c>
      <c r="P405">
        <v>5.0309999999999997</v>
      </c>
    </row>
    <row r="406" spans="11:16" x14ac:dyDescent="0.3">
      <c r="K406">
        <v>403</v>
      </c>
      <c r="L406">
        <v>17</v>
      </c>
      <c r="M406">
        <v>19</v>
      </c>
      <c r="N406">
        <v>1796.0617139999999</v>
      </c>
      <c r="O406" t="s">
        <v>342</v>
      </c>
      <c r="P406">
        <v>2.0009999999999999</v>
      </c>
    </row>
    <row r="407" spans="11:16" x14ac:dyDescent="0.3">
      <c r="K407">
        <v>404</v>
      </c>
      <c r="L407">
        <v>17</v>
      </c>
      <c r="M407">
        <v>20</v>
      </c>
      <c r="N407">
        <v>2221.5985909999999</v>
      </c>
      <c r="O407" t="s">
        <v>343</v>
      </c>
      <c r="P407">
        <v>6.0839999999999996</v>
      </c>
    </row>
    <row r="408" spans="11:16" x14ac:dyDescent="0.3">
      <c r="K408">
        <v>405</v>
      </c>
      <c r="L408">
        <v>17</v>
      </c>
      <c r="M408">
        <v>21</v>
      </c>
      <c r="N408">
        <v>784.09362050000004</v>
      </c>
      <c r="O408" t="s">
        <v>344</v>
      </c>
      <c r="P408">
        <v>10.029999999999999</v>
      </c>
    </row>
    <row r="409" spans="11:16" x14ac:dyDescent="0.3">
      <c r="K409">
        <v>406</v>
      </c>
      <c r="L409">
        <v>17</v>
      </c>
      <c r="M409">
        <v>22</v>
      </c>
      <c r="N409">
        <v>1658.407905</v>
      </c>
      <c r="O409" t="s">
        <v>345</v>
      </c>
      <c r="P409">
        <v>8.0299999999999994</v>
      </c>
    </row>
    <row r="410" spans="11:16" x14ac:dyDescent="0.3">
      <c r="K410">
        <v>407</v>
      </c>
      <c r="L410">
        <v>17</v>
      </c>
      <c r="M410">
        <v>23</v>
      </c>
      <c r="N410">
        <v>547.49348850000001</v>
      </c>
      <c r="O410" t="s">
        <v>346</v>
      </c>
      <c r="P410">
        <v>12.03</v>
      </c>
    </row>
    <row r="411" spans="11:16" x14ac:dyDescent="0.3">
      <c r="K411">
        <v>408</v>
      </c>
      <c r="L411">
        <v>17</v>
      </c>
      <c r="M411">
        <v>24</v>
      </c>
      <c r="N411">
        <v>387.86535950000001</v>
      </c>
      <c r="O411" t="s">
        <v>347</v>
      </c>
      <c r="P411">
        <v>13.03</v>
      </c>
    </row>
    <row r="412" spans="11:16" x14ac:dyDescent="0.3">
      <c r="K412">
        <v>409</v>
      </c>
      <c r="L412">
        <v>18</v>
      </c>
      <c r="M412">
        <v>1</v>
      </c>
      <c r="N412">
        <v>130.68227010000001</v>
      </c>
      <c r="O412" t="s">
        <v>348</v>
      </c>
      <c r="P412">
        <v>18.001000000000001</v>
      </c>
    </row>
    <row r="413" spans="11:16" x14ac:dyDescent="0.3">
      <c r="K413">
        <v>410</v>
      </c>
      <c r="L413">
        <v>18</v>
      </c>
      <c r="M413">
        <v>2</v>
      </c>
      <c r="N413">
        <v>0</v>
      </c>
      <c r="O413" t="s">
        <v>349</v>
      </c>
      <c r="P413">
        <v>12.000999999999999</v>
      </c>
    </row>
    <row r="414" spans="11:16" x14ac:dyDescent="0.3">
      <c r="K414">
        <v>411</v>
      </c>
      <c r="L414">
        <v>18</v>
      </c>
      <c r="M414">
        <v>3</v>
      </c>
      <c r="N414">
        <v>0</v>
      </c>
      <c r="O414" t="s">
        <v>350</v>
      </c>
      <c r="P414">
        <v>17.117999999999999</v>
      </c>
    </row>
    <row r="415" spans="11:16" x14ac:dyDescent="0.3">
      <c r="K415">
        <v>412</v>
      </c>
      <c r="L415">
        <v>18</v>
      </c>
      <c r="M415">
        <v>4</v>
      </c>
      <c r="N415">
        <v>130.68227010000001</v>
      </c>
      <c r="O415" t="s">
        <v>351</v>
      </c>
      <c r="P415">
        <v>13.118</v>
      </c>
    </row>
    <row r="416" spans="11:16" x14ac:dyDescent="0.3">
      <c r="K416">
        <v>413</v>
      </c>
      <c r="L416">
        <v>18</v>
      </c>
      <c r="M416">
        <v>5</v>
      </c>
      <c r="N416">
        <v>0</v>
      </c>
      <c r="O416" t="s">
        <v>352</v>
      </c>
      <c r="P416">
        <v>11.118</v>
      </c>
    </row>
    <row r="417" spans="11:16" x14ac:dyDescent="0.3">
      <c r="K417">
        <v>414</v>
      </c>
      <c r="L417">
        <v>18</v>
      </c>
      <c r="M417">
        <v>6</v>
      </c>
      <c r="N417">
        <v>130.68227010000001</v>
      </c>
      <c r="O417" t="s">
        <v>353</v>
      </c>
      <c r="P417">
        <v>7.0010000000000003</v>
      </c>
    </row>
    <row r="418" spans="11:16" x14ac:dyDescent="0.3">
      <c r="K418">
        <v>415</v>
      </c>
      <c r="L418">
        <v>18</v>
      </c>
      <c r="M418">
        <v>7</v>
      </c>
      <c r="N418">
        <v>211.30137819999999</v>
      </c>
      <c r="O418" t="s">
        <v>354</v>
      </c>
      <c r="P418">
        <v>2.0009999999999999</v>
      </c>
    </row>
    <row r="419" spans="11:16" x14ac:dyDescent="0.3">
      <c r="K419">
        <v>416</v>
      </c>
      <c r="L419">
        <v>18</v>
      </c>
      <c r="M419">
        <v>8</v>
      </c>
      <c r="N419">
        <v>305.41470070000003</v>
      </c>
      <c r="O419" t="s">
        <v>355</v>
      </c>
      <c r="P419">
        <v>5.0010000000000003</v>
      </c>
    </row>
    <row r="420" spans="11:16" x14ac:dyDescent="0.3">
      <c r="K420">
        <v>417</v>
      </c>
      <c r="L420">
        <v>18</v>
      </c>
      <c r="M420">
        <v>9</v>
      </c>
      <c r="N420">
        <v>261.36453949999998</v>
      </c>
      <c r="O420" t="s">
        <v>356</v>
      </c>
      <c r="P420">
        <v>10</v>
      </c>
    </row>
    <row r="421" spans="11:16" x14ac:dyDescent="0.3">
      <c r="K421">
        <v>418</v>
      </c>
      <c r="L421">
        <v>18</v>
      </c>
      <c r="M421">
        <v>10</v>
      </c>
      <c r="N421">
        <v>693.10706660000005</v>
      </c>
      <c r="O421" t="s">
        <v>357</v>
      </c>
      <c r="P421">
        <v>7</v>
      </c>
    </row>
    <row r="422" spans="11:16" x14ac:dyDescent="0.3">
      <c r="K422">
        <v>419</v>
      </c>
      <c r="L422">
        <v>18</v>
      </c>
      <c r="M422">
        <v>11</v>
      </c>
      <c r="N422">
        <v>0.19571750299999999</v>
      </c>
      <c r="O422" t="s">
        <v>358</v>
      </c>
      <c r="P422">
        <v>12</v>
      </c>
    </row>
    <row r="423" spans="11:16" x14ac:dyDescent="0.3">
      <c r="K423">
        <v>420</v>
      </c>
      <c r="L423">
        <v>18</v>
      </c>
      <c r="M423">
        <v>12</v>
      </c>
      <c r="N423">
        <v>261.36454020000002</v>
      </c>
      <c r="O423" t="s">
        <v>359</v>
      </c>
      <c r="P423">
        <v>18</v>
      </c>
    </row>
    <row r="424" spans="11:16" x14ac:dyDescent="0.3">
      <c r="K424">
        <v>421</v>
      </c>
      <c r="L424">
        <v>18</v>
      </c>
      <c r="M424">
        <v>13</v>
      </c>
      <c r="N424">
        <v>130.68227010000001</v>
      </c>
      <c r="O424" t="s">
        <v>360</v>
      </c>
      <c r="P424">
        <v>17</v>
      </c>
    </row>
    <row r="425" spans="11:16" x14ac:dyDescent="0.3">
      <c r="K425">
        <v>422</v>
      </c>
      <c r="L425">
        <v>18</v>
      </c>
      <c r="M425">
        <v>14</v>
      </c>
      <c r="N425">
        <v>130.68227010000001</v>
      </c>
      <c r="O425" t="s">
        <v>361</v>
      </c>
      <c r="P425">
        <v>15.05</v>
      </c>
    </row>
    <row r="426" spans="11:16" x14ac:dyDescent="0.3">
      <c r="K426">
        <v>423</v>
      </c>
      <c r="L426">
        <v>18</v>
      </c>
      <c r="M426">
        <v>15</v>
      </c>
      <c r="N426">
        <v>261.36454020000002</v>
      </c>
      <c r="O426" t="s">
        <v>362</v>
      </c>
      <c r="P426">
        <v>10.050000000000001</v>
      </c>
    </row>
    <row r="427" spans="11:16" x14ac:dyDescent="0.3">
      <c r="K427">
        <v>424</v>
      </c>
      <c r="L427">
        <v>18</v>
      </c>
      <c r="M427">
        <v>16</v>
      </c>
      <c r="N427">
        <v>522.06978849999996</v>
      </c>
      <c r="O427" t="s">
        <v>363</v>
      </c>
      <c r="P427">
        <v>3</v>
      </c>
    </row>
    <row r="428" spans="11:16" x14ac:dyDescent="0.3">
      <c r="K428">
        <v>425</v>
      </c>
      <c r="L428">
        <v>18</v>
      </c>
      <c r="M428">
        <v>17</v>
      </c>
      <c r="N428">
        <v>784.09362050000004</v>
      </c>
      <c r="O428" t="s">
        <v>364</v>
      </c>
      <c r="P428">
        <v>5.0490000000000004</v>
      </c>
    </row>
    <row r="429" spans="11:16" x14ac:dyDescent="0.3">
      <c r="K429">
        <v>426</v>
      </c>
      <c r="L429">
        <v>18</v>
      </c>
      <c r="M429">
        <v>18</v>
      </c>
      <c r="N429">
        <v>0</v>
      </c>
      <c r="O429" t="s">
        <v>23</v>
      </c>
      <c r="P429">
        <v>0</v>
      </c>
    </row>
    <row r="430" spans="11:16" x14ac:dyDescent="0.3">
      <c r="K430">
        <v>427</v>
      </c>
      <c r="L430">
        <v>18</v>
      </c>
      <c r="M430">
        <v>19</v>
      </c>
      <c r="N430">
        <v>392.0468103</v>
      </c>
      <c r="O430" t="s">
        <v>365</v>
      </c>
      <c r="P430">
        <v>7.05</v>
      </c>
    </row>
    <row r="431" spans="11:16" x14ac:dyDescent="0.3">
      <c r="K431">
        <v>428</v>
      </c>
      <c r="L431">
        <v>18</v>
      </c>
      <c r="M431">
        <v>20</v>
      </c>
      <c r="N431">
        <v>522.72908029999996</v>
      </c>
      <c r="O431" t="s">
        <v>366</v>
      </c>
      <c r="P431">
        <v>4</v>
      </c>
    </row>
    <row r="432" spans="11:16" x14ac:dyDescent="0.3">
      <c r="K432">
        <v>429</v>
      </c>
      <c r="L432">
        <v>18</v>
      </c>
      <c r="M432">
        <v>21</v>
      </c>
      <c r="N432">
        <v>130.68227010000001</v>
      </c>
      <c r="O432" t="s">
        <v>367</v>
      </c>
      <c r="P432">
        <v>10</v>
      </c>
    </row>
    <row r="433" spans="11:16" x14ac:dyDescent="0.3">
      <c r="K433">
        <v>430</v>
      </c>
      <c r="L433">
        <v>18</v>
      </c>
      <c r="M433">
        <v>22</v>
      </c>
      <c r="N433">
        <v>392.0468103</v>
      </c>
      <c r="O433" t="s">
        <v>368</v>
      </c>
      <c r="P433">
        <v>9</v>
      </c>
    </row>
    <row r="434" spans="11:16" x14ac:dyDescent="0.3">
      <c r="K434">
        <v>431</v>
      </c>
      <c r="L434">
        <v>18</v>
      </c>
      <c r="M434">
        <v>23</v>
      </c>
      <c r="N434">
        <v>130.68227010000001</v>
      </c>
      <c r="O434" t="s">
        <v>369</v>
      </c>
      <c r="P434">
        <v>13</v>
      </c>
    </row>
    <row r="435" spans="11:16" x14ac:dyDescent="0.3">
      <c r="K435">
        <v>432</v>
      </c>
      <c r="L435">
        <v>18</v>
      </c>
      <c r="M435">
        <v>24</v>
      </c>
      <c r="N435">
        <v>0</v>
      </c>
      <c r="O435" t="s">
        <v>370</v>
      </c>
      <c r="P435">
        <v>13</v>
      </c>
    </row>
    <row r="436" spans="11:16" x14ac:dyDescent="0.3">
      <c r="K436">
        <v>433</v>
      </c>
      <c r="L436">
        <v>19</v>
      </c>
      <c r="M436">
        <v>1</v>
      </c>
      <c r="N436">
        <v>390.95772360000001</v>
      </c>
      <c r="O436" t="s">
        <v>371</v>
      </c>
      <c r="P436">
        <v>22.318000000000001</v>
      </c>
    </row>
    <row r="437" spans="11:16" x14ac:dyDescent="0.3">
      <c r="K437">
        <v>434</v>
      </c>
      <c r="L437">
        <v>19</v>
      </c>
      <c r="M437">
        <v>2</v>
      </c>
      <c r="N437">
        <v>130.68227010000001</v>
      </c>
      <c r="O437" t="s">
        <v>372</v>
      </c>
      <c r="P437">
        <v>16.318000000000001</v>
      </c>
    </row>
    <row r="438" spans="11:16" x14ac:dyDescent="0.3">
      <c r="K438">
        <v>435</v>
      </c>
      <c r="L438">
        <v>19</v>
      </c>
      <c r="M438">
        <v>3</v>
      </c>
      <c r="N438">
        <v>0</v>
      </c>
      <c r="O438" t="s">
        <v>373</v>
      </c>
      <c r="P438">
        <v>21.434999999999999</v>
      </c>
    </row>
    <row r="439" spans="11:16" x14ac:dyDescent="0.3">
      <c r="K439">
        <v>436</v>
      </c>
      <c r="L439">
        <v>19</v>
      </c>
      <c r="M439">
        <v>4</v>
      </c>
      <c r="N439">
        <v>260.3982661</v>
      </c>
      <c r="O439" t="s">
        <v>374</v>
      </c>
      <c r="P439">
        <v>17.434999999999999</v>
      </c>
    </row>
    <row r="440" spans="11:16" x14ac:dyDescent="0.3">
      <c r="K440">
        <v>437</v>
      </c>
      <c r="L440">
        <v>19</v>
      </c>
      <c r="M440">
        <v>5</v>
      </c>
      <c r="N440">
        <v>130.68227010000001</v>
      </c>
      <c r="O440" t="s">
        <v>375</v>
      </c>
      <c r="P440">
        <v>15.435</v>
      </c>
    </row>
    <row r="441" spans="11:16" x14ac:dyDescent="0.3">
      <c r="K441">
        <v>438</v>
      </c>
      <c r="L441">
        <v>19</v>
      </c>
      <c r="M441">
        <v>6</v>
      </c>
      <c r="N441">
        <v>261.36454020000002</v>
      </c>
      <c r="O441" t="s">
        <v>376</v>
      </c>
      <c r="P441">
        <v>11.318</v>
      </c>
    </row>
    <row r="442" spans="11:16" x14ac:dyDescent="0.3">
      <c r="K442">
        <v>439</v>
      </c>
      <c r="L442">
        <v>19</v>
      </c>
      <c r="M442">
        <v>7</v>
      </c>
      <c r="N442">
        <v>522.72908029999996</v>
      </c>
      <c r="O442" t="s">
        <v>377</v>
      </c>
      <c r="P442">
        <v>9.3179999999999996</v>
      </c>
    </row>
    <row r="443" spans="11:16" x14ac:dyDescent="0.3">
      <c r="K443">
        <v>440</v>
      </c>
      <c r="L443">
        <v>19</v>
      </c>
      <c r="M443">
        <v>8</v>
      </c>
      <c r="N443">
        <v>914.77589060000003</v>
      </c>
      <c r="O443" t="s">
        <v>378</v>
      </c>
      <c r="P443">
        <v>9.3179999999999996</v>
      </c>
    </row>
    <row r="444" spans="11:16" x14ac:dyDescent="0.3">
      <c r="K444">
        <v>441</v>
      </c>
      <c r="L444">
        <v>19</v>
      </c>
      <c r="M444">
        <v>9</v>
      </c>
      <c r="N444">
        <v>522.72908029999996</v>
      </c>
      <c r="O444" t="s">
        <v>379</v>
      </c>
      <c r="P444">
        <v>11.318</v>
      </c>
    </row>
    <row r="445" spans="11:16" x14ac:dyDescent="0.3">
      <c r="K445">
        <v>442</v>
      </c>
      <c r="L445">
        <v>19</v>
      </c>
      <c r="M445">
        <v>10</v>
      </c>
      <c r="N445">
        <v>2351.8351830000001</v>
      </c>
      <c r="O445" t="s">
        <v>380</v>
      </c>
      <c r="P445">
        <v>8.3179999999999996</v>
      </c>
    </row>
    <row r="446" spans="11:16" x14ac:dyDescent="0.3">
      <c r="K446">
        <v>443</v>
      </c>
      <c r="L446">
        <v>19</v>
      </c>
      <c r="M446">
        <v>11</v>
      </c>
      <c r="N446">
        <v>513.79091489999996</v>
      </c>
      <c r="O446" t="s">
        <v>381</v>
      </c>
      <c r="P446">
        <v>12</v>
      </c>
    </row>
    <row r="447" spans="11:16" x14ac:dyDescent="0.3">
      <c r="K447">
        <v>444</v>
      </c>
      <c r="L447">
        <v>19</v>
      </c>
      <c r="M447">
        <v>12</v>
      </c>
      <c r="N447">
        <v>392.0468103</v>
      </c>
      <c r="O447" t="s">
        <v>382</v>
      </c>
      <c r="P447">
        <v>18</v>
      </c>
    </row>
    <row r="448" spans="11:16" x14ac:dyDescent="0.3">
      <c r="K448">
        <v>445</v>
      </c>
      <c r="L448">
        <v>19</v>
      </c>
      <c r="M448">
        <v>13</v>
      </c>
      <c r="N448">
        <v>387.33864</v>
      </c>
      <c r="O448" t="s">
        <v>383</v>
      </c>
      <c r="P448">
        <v>15.029</v>
      </c>
    </row>
    <row r="449" spans="11:16" x14ac:dyDescent="0.3">
      <c r="K449">
        <v>446</v>
      </c>
      <c r="L449">
        <v>19</v>
      </c>
      <c r="M449">
        <v>14</v>
      </c>
      <c r="N449">
        <v>392.0468103</v>
      </c>
      <c r="O449" t="s">
        <v>384</v>
      </c>
      <c r="P449">
        <v>8</v>
      </c>
    </row>
    <row r="450" spans="11:16" x14ac:dyDescent="0.3">
      <c r="K450">
        <v>447</v>
      </c>
      <c r="L450">
        <v>19</v>
      </c>
      <c r="M450">
        <v>15</v>
      </c>
      <c r="N450">
        <v>835.31166050000002</v>
      </c>
      <c r="O450" t="s">
        <v>385</v>
      </c>
      <c r="P450">
        <v>3</v>
      </c>
    </row>
    <row r="451" spans="11:16" x14ac:dyDescent="0.3">
      <c r="K451">
        <v>448</v>
      </c>
      <c r="L451">
        <v>19</v>
      </c>
      <c r="M451">
        <v>16</v>
      </c>
      <c r="N451">
        <v>1698.8695</v>
      </c>
      <c r="O451" t="s">
        <v>386</v>
      </c>
      <c r="P451">
        <v>4.3179999999999996</v>
      </c>
    </row>
    <row r="452" spans="11:16" x14ac:dyDescent="0.3">
      <c r="K452">
        <v>449</v>
      </c>
      <c r="L452">
        <v>19</v>
      </c>
      <c r="M452">
        <v>17</v>
      </c>
      <c r="N452">
        <v>1796.0617139999999</v>
      </c>
      <c r="O452" t="s">
        <v>387</v>
      </c>
      <c r="P452">
        <v>2.286</v>
      </c>
    </row>
    <row r="453" spans="11:16" x14ac:dyDescent="0.3">
      <c r="K453">
        <v>450</v>
      </c>
      <c r="L453">
        <v>19</v>
      </c>
      <c r="M453">
        <v>18</v>
      </c>
      <c r="N453">
        <v>392.0468103</v>
      </c>
      <c r="O453" t="s">
        <v>388</v>
      </c>
      <c r="P453">
        <v>7.3179999999999996</v>
      </c>
    </row>
    <row r="454" spans="11:16" x14ac:dyDescent="0.3">
      <c r="K454">
        <v>451</v>
      </c>
      <c r="L454">
        <v>19</v>
      </c>
      <c r="M454">
        <v>19</v>
      </c>
      <c r="N454">
        <v>0</v>
      </c>
      <c r="O454" t="s">
        <v>23</v>
      </c>
      <c r="P454">
        <v>0</v>
      </c>
    </row>
    <row r="455" spans="11:16" x14ac:dyDescent="0.3">
      <c r="K455">
        <v>452</v>
      </c>
      <c r="L455">
        <v>19</v>
      </c>
      <c r="M455">
        <v>20</v>
      </c>
      <c r="N455">
        <v>1568.1872410000001</v>
      </c>
      <c r="O455" t="s">
        <v>389</v>
      </c>
      <c r="P455">
        <v>4.0830000000000002</v>
      </c>
    </row>
    <row r="456" spans="11:16" x14ac:dyDescent="0.3">
      <c r="K456">
        <v>453</v>
      </c>
      <c r="L456">
        <v>19</v>
      </c>
      <c r="M456">
        <v>21</v>
      </c>
      <c r="N456">
        <v>522.72908029999996</v>
      </c>
      <c r="O456" t="s">
        <v>390</v>
      </c>
      <c r="P456">
        <v>8.0289999999999999</v>
      </c>
    </row>
    <row r="457" spans="11:16" x14ac:dyDescent="0.3">
      <c r="K457">
        <v>454</v>
      </c>
      <c r="L457">
        <v>19</v>
      </c>
      <c r="M457">
        <v>22</v>
      </c>
      <c r="N457">
        <v>1205.190664</v>
      </c>
      <c r="O457" t="s">
        <v>391</v>
      </c>
      <c r="P457">
        <v>6.0289999999999999</v>
      </c>
    </row>
    <row r="458" spans="11:16" x14ac:dyDescent="0.3">
      <c r="K458">
        <v>455</v>
      </c>
      <c r="L458">
        <v>19</v>
      </c>
      <c r="M458">
        <v>23</v>
      </c>
      <c r="N458">
        <v>283.49201740000001</v>
      </c>
      <c r="O458" t="s">
        <v>392</v>
      </c>
      <c r="P458">
        <v>10.029</v>
      </c>
    </row>
    <row r="459" spans="11:16" x14ac:dyDescent="0.3">
      <c r="K459">
        <v>456</v>
      </c>
      <c r="L459">
        <v>19</v>
      </c>
      <c r="M459">
        <v>24</v>
      </c>
      <c r="N459">
        <v>129.44457259999999</v>
      </c>
      <c r="O459" t="s">
        <v>393</v>
      </c>
      <c r="P459">
        <v>11.029</v>
      </c>
    </row>
    <row r="460" spans="11:16" x14ac:dyDescent="0.3">
      <c r="K460">
        <v>457</v>
      </c>
      <c r="L460">
        <v>20</v>
      </c>
      <c r="M460">
        <v>1</v>
      </c>
      <c r="N460">
        <v>392.0468103</v>
      </c>
      <c r="O460" t="s">
        <v>394</v>
      </c>
      <c r="P460">
        <v>22.001000000000001</v>
      </c>
    </row>
    <row r="461" spans="11:16" x14ac:dyDescent="0.3">
      <c r="K461">
        <v>458</v>
      </c>
      <c r="L461">
        <v>20</v>
      </c>
      <c r="M461">
        <v>2</v>
      </c>
      <c r="N461">
        <v>130.68227010000001</v>
      </c>
      <c r="O461" t="s">
        <v>395</v>
      </c>
      <c r="P461">
        <v>16.001000000000001</v>
      </c>
    </row>
    <row r="462" spans="11:16" x14ac:dyDescent="0.3">
      <c r="K462">
        <v>459</v>
      </c>
      <c r="L462">
        <v>20</v>
      </c>
      <c r="M462">
        <v>3</v>
      </c>
      <c r="N462">
        <v>0</v>
      </c>
      <c r="O462" t="s">
        <v>396</v>
      </c>
      <c r="P462">
        <v>20</v>
      </c>
    </row>
    <row r="463" spans="11:16" x14ac:dyDescent="0.3">
      <c r="K463">
        <v>460</v>
      </c>
      <c r="L463">
        <v>20</v>
      </c>
      <c r="M463">
        <v>4</v>
      </c>
      <c r="N463">
        <v>392.0468103</v>
      </c>
      <c r="O463" t="s">
        <v>397</v>
      </c>
      <c r="P463">
        <v>17.117999999999999</v>
      </c>
    </row>
    <row r="464" spans="11:16" x14ac:dyDescent="0.3">
      <c r="K464">
        <v>461</v>
      </c>
      <c r="L464">
        <v>20</v>
      </c>
      <c r="M464">
        <v>5</v>
      </c>
      <c r="N464">
        <v>130.68227010000001</v>
      </c>
      <c r="O464" t="s">
        <v>398</v>
      </c>
      <c r="P464">
        <v>15.118</v>
      </c>
    </row>
    <row r="465" spans="11:16" x14ac:dyDescent="0.3">
      <c r="K465">
        <v>462</v>
      </c>
      <c r="L465">
        <v>20</v>
      </c>
      <c r="M465">
        <v>6</v>
      </c>
      <c r="N465">
        <v>392.0468103</v>
      </c>
      <c r="O465" t="s">
        <v>399</v>
      </c>
      <c r="P465">
        <v>11.000999999999999</v>
      </c>
    </row>
    <row r="466" spans="11:16" x14ac:dyDescent="0.3">
      <c r="K466">
        <v>463</v>
      </c>
      <c r="L466">
        <v>20</v>
      </c>
      <c r="M466">
        <v>7</v>
      </c>
      <c r="N466">
        <v>653.41135039999995</v>
      </c>
      <c r="O466" t="s">
        <v>400</v>
      </c>
      <c r="P466">
        <v>6.0010000000000003</v>
      </c>
    </row>
    <row r="467" spans="11:16" x14ac:dyDescent="0.3">
      <c r="K467">
        <v>464</v>
      </c>
      <c r="L467">
        <v>20</v>
      </c>
      <c r="M467">
        <v>8</v>
      </c>
      <c r="N467">
        <v>1176.140431</v>
      </c>
      <c r="O467" t="s">
        <v>401</v>
      </c>
      <c r="P467">
        <v>9.0009999999999994</v>
      </c>
    </row>
    <row r="468" spans="11:16" x14ac:dyDescent="0.3">
      <c r="K468">
        <v>465</v>
      </c>
      <c r="L468">
        <v>20</v>
      </c>
      <c r="M468">
        <v>9</v>
      </c>
      <c r="N468">
        <v>784.09362050000004</v>
      </c>
      <c r="O468" t="s">
        <v>402</v>
      </c>
      <c r="P468">
        <v>14.000999999999999</v>
      </c>
    </row>
    <row r="469" spans="11:16" x14ac:dyDescent="0.3">
      <c r="K469">
        <v>466</v>
      </c>
      <c r="L469">
        <v>20</v>
      </c>
      <c r="M469">
        <v>10</v>
      </c>
      <c r="N469">
        <v>3267.056752</v>
      </c>
      <c r="O469" t="s">
        <v>403</v>
      </c>
      <c r="P469">
        <v>11.000999999999999</v>
      </c>
    </row>
    <row r="470" spans="11:16" x14ac:dyDescent="0.3">
      <c r="K470">
        <v>467</v>
      </c>
      <c r="L470">
        <v>20</v>
      </c>
      <c r="M470">
        <v>11</v>
      </c>
      <c r="N470">
        <v>784.09362050000004</v>
      </c>
      <c r="O470" t="s">
        <v>506</v>
      </c>
      <c r="P470">
        <v>16</v>
      </c>
    </row>
    <row r="471" spans="11:16" x14ac:dyDescent="0.3">
      <c r="K471">
        <v>468</v>
      </c>
      <c r="L471">
        <v>20</v>
      </c>
      <c r="M471">
        <v>12</v>
      </c>
      <c r="N471">
        <v>653.41135039999995</v>
      </c>
      <c r="O471" t="s">
        <v>404</v>
      </c>
      <c r="P471">
        <v>16</v>
      </c>
    </row>
    <row r="472" spans="11:16" x14ac:dyDescent="0.3">
      <c r="K472">
        <v>469</v>
      </c>
      <c r="L472">
        <v>20</v>
      </c>
      <c r="M472">
        <v>13</v>
      </c>
      <c r="N472">
        <v>784.09362050000004</v>
      </c>
      <c r="O472" t="s">
        <v>405</v>
      </c>
      <c r="P472">
        <v>13</v>
      </c>
    </row>
    <row r="473" spans="11:16" x14ac:dyDescent="0.3">
      <c r="K473">
        <v>470</v>
      </c>
      <c r="L473">
        <v>20</v>
      </c>
      <c r="M473">
        <v>14</v>
      </c>
      <c r="N473">
        <v>653.41135039999995</v>
      </c>
      <c r="O473" t="s">
        <v>406</v>
      </c>
      <c r="P473">
        <v>12</v>
      </c>
    </row>
    <row r="474" spans="11:16" x14ac:dyDescent="0.3">
      <c r="K474">
        <v>471</v>
      </c>
      <c r="L474">
        <v>20</v>
      </c>
      <c r="M474">
        <v>15</v>
      </c>
      <c r="N474">
        <v>1437.5049710000001</v>
      </c>
      <c r="O474" t="s">
        <v>407</v>
      </c>
      <c r="P474">
        <v>7</v>
      </c>
    </row>
    <row r="475" spans="11:16" x14ac:dyDescent="0.3">
      <c r="K475">
        <v>472</v>
      </c>
      <c r="L475">
        <v>20</v>
      </c>
      <c r="M475">
        <v>16</v>
      </c>
      <c r="N475">
        <v>2090.9163210000002</v>
      </c>
      <c r="O475" t="s">
        <v>408</v>
      </c>
      <c r="P475">
        <v>7.0010000000000003</v>
      </c>
    </row>
    <row r="476" spans="11:16" x14ac:dyDescent="0.3">
      <c r="K476">
        <v>473</v>
      </c>
      <c r="L476">
        <v>20</v>
      </c>
      <c r="M476">
        <v>17</v>
      </c>
      <c r="N476">
        <v>2221.5985909999999</v>
      </c>
      <c r="O476" t="s">
        <v>409</v>
      </c>
      <c r="P476">
        <v>6.2859999999999996</v>
      </c>
    </row>
    <row r="477" spans="11:16" x14ac:dyDescent="0.3">
      <c r="K477">
        <v>474</v>
      </c>
      <c r="L477">
        <v>20</v>
      </c>
      <c r="M477">
        <v>18</v>
      </c>
      <c r="N477">
        <v>522.72908029999996</v>
      </c>
      <c r="O477" t="s">
        <v>410</v>
      </c>
      <c r="P477">
        <v>4.0010000000000003</v>
      </c>
    </row>
    <row r="478" spans="11:16" x14ac:dyDescent="0.3">
      <c r="K478">
        <v>475</v>
      </c>
      <c r="L478">
        <v>20</v>
      </c>
      <c r="M478">
        <v>19</v>
      </c>
      <c r="N478">
        <v>1568.1872410000001</v>
      </c>
      <c r="O478" t="s">
        <v>411</v>
      </c>
      <c r="P478">
        <v>4</v>
      </c>
    </row>
    <row r="479" spans="11:16" x14ac:dyDescent="0.3">
      <c r="K479">
        <v>476</v>
      </c>
      <c r="L479">
        <v>20</v>
      </c>
      <c r="M479">
        <v>20</v>
      </c>
      <c r="N479">
        <v>0</v>
      </c>
      <c r="O479" t="s">
        <v>23</v>
      </c>
      <c r="P479">
        <v>0</v>
      </c>
    </row>
    <row r="480" spans="11:16" x14ac:dyDescent="0.3">
      <c r="K480">
        <v>477</v>
      </c>
      <c r="L480">
        <v>20</v>
      </c>
      <c r="M480">
        <v>21</v>
      </c>
      <c r="N480">
        <v>1568.1872410000001</v>
      </c>
      <c r="O480" t="s">
        <v>412</v>
      </c>
      <c r="P480">
        <v>6</v>
      </c>
    </row>
    <row r="481" spans="11:16" x14ac:dyDescent="0.3">
      <c r="K481">
        <v>478</v>
      </c>
      <c r="L481">
        <v>20</v>
      </c>
      <c r="M481">
        <v>22</v>
      </c>
      <c r="N481">
        <v>3136.3744820000002</v>
      </c>
      <c r="O481" t="s">
        <v>413</v>
      </c>
      <c r="P481">
        <v>5</v>
      </c>
    </row>
    <row r="482" spans="11:16" x14ac:dyDescent="0.3">
      <c r="K482">
        <v>479</v>
      </c>
      <c r="L482">
        <v>20</v>
      </c>
      <c r="M482">
        <v>23</v>
      </c>
      <c r="N482">
        <v>914.77589060000003</v>
      </c>
      <c r="O482" t="s">
        <v>414</v>
      </c>
      <c r="P482">
        <v>9</v>
      </c>
    </row>
    <row r="483" spans="11:16" x14ac:dyDescent="0.3">
      <c r="K483">
        <v>480</v>
      </c>
      <c r="L483">
        <v>20</v>
      </c>
      <c r="M483">
        <v>24</v>
      </c>
      <c r="N483">
        <v>522.72908029999996</v>
      </c>
      <c r="O483" t="s">
        <v>415</v>
      </c>
      <c r="P483">
        <v>9</v>
      </c>
    </row>
    <row r="484" spans="11:16" x14ac:dyDescent="0.3">
      <c r="K484">
        <v>481</v>
      </c>
      <c r="L484">
        <v>21</v>
      </c>
      <c r="M484">
        <v>1</v>
      </c>
      <c r="N484">
        <v>130.68227010000001</v>
      </c>
      <c r="O484" t="s">
        <v>416</v>
      </c>
      <c r="P484">
        <v>18</v>
      </c>
    </row>
    <row r="485" spans="11:16" x14ac:dyDescent="0.3">
      <c r="K485">
        <v>482</v>
      </c>
      <c r="L485">
        <v>21</v>
      </c>
      <c r="M485">
        <v>2</v>
      </c>
      <c r="N485">
        <v>0</v>
      </c>
      <c r="O485" t="s">
        <v>417</v>
      </c>
      <c r="P485">
        <v>24.164000000000001</v>
      </c>
    </row>
    <row r="486" spans="11:16" x14ac:dyDescent="0.3">
      <c r="K486">
        <v>483</v>
      </c>
      <c r="L486">
        <v>21</v>
      </c>
      <c r="M486">
        <v>3</v>
      </c>
      <c r="N486">
        <v>0</v>
      </c>
      <c r="O486" t="s">
        <v>418</v>
      </c>
      <c r="P486">
        <v>14</v>
      </c>
    </row>
    <row r="487" spans="11:16" x14ac:dyDescent="0.3">
      <c r="K487">
        <v>484</v>
      </c>
      <c r="L487">
        <v>21</v>
      </c>
      <c r="M487">
        <v>4</v>
      </c>
      <c r="N487">
        <v>261.36454020000002</v>
      </c>
      <c r="O487" t="s">
        <v>419</v>
      </c>
      <c r="P487">
        <v>21.155999999999999</v>
      </c>
    </row>
    <row r="488" spans="11:16" x14ac:dyDescent="0.3">
      <c r="K488">
        <v>485</v>
      </c>
      <c r="L488">
        <v>21</v>
      </c>
      <c r="M488">
        <v>5</v>
      </c>
      <c r="N488">
        <v>130.68227010000001</v>
      </c>
      <c r="O488" t="s">
        <v>420</v>
      </c>
      <c r="P488">
        <v>20.190999999999999</v>
      </c>
    </row>
    <row r="489" spans="11:16" x14ac:dyDescent="0.3">
      <c r="K489">
        <v>486</v>
      </c>
      <c r="L489">
        <v>21</v>
      </c>
      <c r="M489">
        <v>6</v>
      </c>
      <c r="N489">
        <v>130.68227010000001</v>
      </c>
      <c r="O489" t="s">
        <v>421</v>
      </c>
      <c r="P489">
        <v>19.164000000000001</v>
      </c>
    </row>
    <row r="490" spans="11:16" x14ac:dyDescent="0.3">
      <c r="K490">
        <v>487</v>
      </c>
      <c r="L490">
        <v>21</v>
      </c>
      <c r="M490">
        <v>7</v>
      </c>
      <c r="N490">
        <v>261.36454020000002</v>
      </c>
      <c r="O490" t="s">
        <v>422</v>
      </c>
      <c r="P490">
        <v>14.164</v>
      </c>
    </row>
    <row r="491" spans="11:16" x14ac:dyDescent="0.3">
      <c r="K491">
        <v>488</v>
      </c>
      <c r="L491">
        <v>21</v>
      </c>
      <c r="M491">
        <v>8</v>
      </c>
      <c r="N491">
        <v>522.72908029999996</v>
      </c>
      <c r="O491" t="s">
        <v>423</v>
      </c>
      <c r="P491">
        <v>17.164000000000001</v>
      </c>
    </row>
    <row r="492" spans="11:16" x14ac:dyDescent="0.3">
      <c r="K492">
        <v>489</v>
      </c>
      <c r="L492">
        <v>21</v>
      </c>
      <c r="M492">
        <v>9</v>
      </c>
      <c r="N492">
        <v>392.0468103</v>
      </c>
      <c r="O492" t="s">
        <v>424</v>
      </c>
      <c r="P492">
        <v>15.191000000000001</v>
      </c>
    </row>
    <row r="493" spans="11:16" x14ac:dyDescent="0.3">
      <c r="K493">
        <v>490</v>
      </c>
      <c r="L493">
        <v>21</v>
      </c>
      <c r="M493">
        <v>10</v>
      </c>
      <c r="N493">
        <v>1568.1872410000001</v>
      </c>
      <c r="O493" t="s">
        <v>425</v>
      </c>
      <c r="P493">
        <v>12.191000000000001</v>
      </c>
    </row>
    <row r="494" spans="11:16" x14ac:dyDescent="0.3">
      <c r="K494">
        <v>491</v>
      </c>
      <c r="L494">
        <v>21</v>
      </c>
      <c r="M494">
        <v>11</v>
      </c>
      <c r="N494">
        <v>522.72908029999996</v>
      </c>
      <c r="O494" t="s">
        <v>426</v>
      </c>
      <c r="P494">
        <v>15.156000000000001</v>
      </c>
    </row>
    <row r="495" spans="11:16" x14ac:dyDescent="0.3">
      <c r="K495">
        <v>492</v>
      </c>
      <c r="L495">
        <v>21</v>
      </c>
      <c r="M495">
        <v>12</v>
      </c>
      <c r="N495">
        <v>392.0468103</v>
      </c>
      <c r="O495" t="s">
        <v>427</v>
      </c>
      <c r="P495">
        <v>10</v>
      </c>
    </row>
    <row r="496" spans="11:16" x14ac:dyDescent="0.3">
      <c r="K496">
        <v>493</v>
      </c>
      <c r="L496">
        <v>21</v>
      </c>
      <c r="M496">
        <v>13</v>
      </c>
      <c r="N496">
        <v>784.09362050000004</v>
      </c>
      <c r="O496" t="s">
        <v>428</v>
      </c>
      <c r="P496">
        <v>7</v>
      </c>
    </row>
    <row r="497" spans="11:16" x14ac:dyDescent="0.3">
      <c r="K497">
        <v>494</v>
      </c>
      <c r="L497">
        <v>21</v>
      </c>
      <c r="M497">
        <v>14</v>
      </c>
      <c r="N497">
        <v>522.72908029999996</v>
      </c>
      <c r="O497" t="s">
        <v>429</v>
      </c>
      <c r="P497">
        <v>11.156000000000001</v>
      </c>
    </row>
    <row r="498" spans="11:16" x14ac:dyDescent="0.3">
      <c r="K498">
        <v>495</v>
      </c>
      <c r="L498">
        <v>21</v>
      </c>
      <c r="M498">
        <v>15</v>
      </c>
      <c r="N498">
        <v>1045.458161</v>
      </c>
      <c r="O498" t="s">
        <v>430</v>
      </c>
      <c r="P498">
        <v>6.1909999999999998</v>
      </c>
    </row>
    <row r="499" spans="11:16" x14ac:dyDescent="0.3">
      <c r="K499">
        <v>496</v>
      </c>
      <c r="L499">
        <v>21</v>
      </c>
      <c r="M499">
        <v>16</v>
      </c>
      <c r="N499">
        <v>784.09362050000004</v>
      </c>
      <c r="O499" t="s">
        <v>431</v>
      </c>
      <c r="P499">
        <v>14.204000000000001</v>
      </c>
    </row>
    <row r="500" spans="11:16" x14ac:dyDescent="0.3">
      <c r="K500">
        <v>497</v>
      </c>
      <c r="L500">
        <v>21</v>
      </c>
      <c r="M500">
        <v>17</v>
      </c>
      <c r="N500">
        <v>784.09362050000004</v>
      </c>
      <c r="O500" t="s">
        <v>432</v>
      </c>
      <c r="P500">
        <v>12.172000000000001</v>
      </c>
    </row>
    <row r="501" spans="11:16" x14ac:dyDescent="0.3">
      <c r="K501">
        <v>498</v>
      </c>
      <c r="L501">
        <v>21</v>
      </c>
      <c r="M501">
        <v>18</v>
      </c>
      <c r="N501">
        <v>130.68227010000001</v>
      </c>
      <c r="O501" t="s">
        <v>433</v>
      </c>
      <c r="P501">
        <v>12.163</v>
      </c>
    </row>
    <row r="502" spans="11:16" x14ac:dyDescent="0.3">
      <c r="K502">
        <v>499</v>
      </c>
      <c r="L502">
        <v>21</v>
      </c>
      <c r="M502">
        <v>19</v>
      </c>
      <c r="N502">
        <v>522.72908029999996</v>
      </c>
      <c r="O502" t="s">
        <v>434</v>
      </c>
      <c r="P502">
        <v>9.8859999999999992</v>
      </c>
    </row>
    <row r="503" spans="11:16" x14ac:dyDescent="0.3">
      <c r="K503">
        <v>500</v>
      </c>
      <c r="L503">
        <v>21</v>
      </c>
      <c r="M503">
        <v>20</v>
      </c>
      <c r="N503">
        <v>1568.1872410000001</v>
      </c>
      <c r="O503" t="s">
        <v>435</v>
      </c>
      <c r="P503">
        <v>8.1630000000000003</v>
      </c>
    </row>
    <row r="504" spans="11:16" x14ac:dyDescent="0.3">
      <c r="K504">
        <v>501</v>
      </c>
      <c r="L504">
        <v>21</v>
      </c>
      <c r="M504">
        <v>21</v>
      </c>
      <c r="N504">
        <v>0</v>
      </c>
      <c r="O504" t="s">
        <v>23</v>
      </c>
      <c r="P504">
        <v>0</v>
      </c>
    </row>
    <row r="505" spans="11:16" x14ac:dyDescent="0.3">
      <c r="K505">
        <v>502</v>
      </c>
      <c r="L505">
        <v>21</v>
      </c>
      <c r="M505">
        <v>22</v>
      </c>
      <c r="N505">
        <v>2352.2808620000001</v>
      </c>
      <c r="O505" t="s">
        <v>436</v>
      </c>
      <c r="P505">
        <v>3.1360000000000001</v>
      </c>
    </row>
    <row r="506" spans="11:16" x14ac:dyDescent="0.3">
      <c r="K506">
        <v>503</v>
      </c>
      <c r="L506">
        <v>21</v>
      </c>
      <c r="M506">
        <v>23</v>
      </c>
      <c r="N506">
        <v>914.77589060000003</v>
      </c>
      <c r="O506" t="s">
        <v>437</v>
      </c>
      <c r="P506">
        <v>7.1360000000000001</v>
      </c>
    </row>
    <row r="507" spans="11:16" x14ac:dyDescent="0.3">
      <c r="K507">
        <v>504</v>
      </c>
      <c r="L507">
        <v>21</v>
      </c>
      <c r="M507">
        <v>24</v>
      </c>
      <c r="N507">
        <v>653.41135039999995</v>
      </c>
      <c r="O507" t="s">
        <v>438</v>
      </c>
      <c r="P507">
        <v>3</v>
      </c>
    </row>
    <row r="508" spans="11:16" x14ac:dyDescent="0.3">
      <c r="K508">
        <v>505</v>
      </c>
      <c r="L508">
        <v>22</v>
      </c>
      <c r="M508">
        <v>1</v>
      </c>
      <c r="N508">
        <v>522.72908029999996</v>
      </c>
      <c r="O508" t="s">
        <v>439</v>
      </c>
      <c r="P508">
        <v>20</v>
      </c>
    </row>
    <row r="509" spans="11:16" x14ac:dyDescent="0.3">
      <c r="K509">
        <v>506</v>
      </c>
      <c r="L509">
        <v>22</v>
      </c>
      <c r="M509">
        <v>2</v>
      </c>
      <c r="N509">
        <v>130.68227010000001</v>
      </c>
      <c r="O509" t="s">
        <v>440</v>
      </c>
      <c r="P509">
        <v>21.103999999999999</v>
      </c>
    </row>
    <row r="510" spans="11:16" x14ac:dyDescent="0.3">
      <c r="K510">
        <v>507</v>
      </c>
      <c r="L510">
        <v>22</v>
      </c>
      <c r="M510">
        <v>3</v>
      </c>
      <c r="N510">
        <v>130.68227010000001</v>
      </c>
      <c r="O510" t="s">
        <v>441</v>
      </c>
      <c r="P510">
        <v>16</v>
      </c>
    </row>
    <row r="511" spans="11:16" x14ac:dyDescent="0.3">
      <c r="K511">
        <v>508</v>
      </c>
      <c r="L511">
        <v>22</v>
      </c>
      <c r="M511">
        <v>4</v>
      </c>
      <c r="N511">
        <v>522.72903629999996</v>
      </c>
      <c r="O511" t="s">
        <v>442</v>
      </c>
      <c r="P511">
        <v>18.02</v>
      </c>
    </row>
    <row r="512" spans="11:16" x14ac:dyDescent="0.3">
      <c r="K512">
        <v>509</v>
      </c>
      <c r="L512">
        <v>22</v>
      </c>
      <c r="M512">
        <v>5</v>
      </c>
      <c r="N512">
        <v>261.36454020000002</v>
      </c>
      <c r="O512" t="s">
        <v>443</v>
      </c>
      <c r="P512">
        <v>17.053999999999998</v>
      </c>
    </row>
    <row r="513" spans="11:16" x14ac:dyDescent="0.3">
      <c r="K513">
        <v>510</v>
      </c>
      <c r="L513">
        <v>22</v>
      </c>
      <c r="M513">
        <v>6</v>
      </c>
      <c r="N513">
        <v>261.36454020000002</v>
      </c>
      <c r="O513" t="s">
        <v>444</v>
      </c>
      <c r="P513">
        <v>16.103999999999999</v>
      </c>
    </row>
    <row r="514" spans="11:16" x14ac:dyDescent="0.3">
      <c r="K514">
        <v>511</v>
      </c>
      <c r="L514">
        <v>22</v>
      </c>
      <c r="M514">
        <v>7</v>
      </c>
      <c r="N514">
        <v>653.41135039999995</v>
      </c>
      <c r="O514" t="s">
        <v>445</v>
      </c>
      <c r="P514">
        <v>11.103999999999999</v>
      </c>
    </row>
    <row r="515" spans="11:16" x14ac:dyDescent="0.3">
      <c r="K515">
        <v>512</v>
      </c>
      <c r="L515">
        <v>22</v>
      </c>
      <c r="M515">
        <v>8</v>
      </c>
      <c r="N515">
        <v>653.41135039999995</v>
      </c>
      <c r="O515" t="s">
        <v>446</v>
      </c>
      <c r="P515">
        <v>14.103999999999999</v>
      </c>
    </row>
    <row r="516" spans="11:16" x14ac:dyDescent="0.3">
      <c r="K516">
        <v>513</v>
      </c>
      <c r="L516">
        <v>22</v>
      </c>
      <c r="M516">
        <v>9</v>
      </c>
      <c r="N516">
        <v>914.77589060000003</v>
      </c>
      <c r="O516" t="s">
        <v>447</v>
      </c>
      <c r="P516">
        <v>12.054</v>
      </c>
    </row>
    <row r="517" spans="11:16" x14ac:dyDescent="0.3">
      <c r="K517">
        <v>514</v>
      </c>
      <c r="L517">
        <v>22</v>
      </c>
      <c r="M517">
        <v>10</v>
      </c>
      <c r="N517">
        <v>3397.7390220000002</v>
      </c>
      <c r="O517" t="s">
        <v>448</v>
      </c>
      <c r="P517">
        <v>9.0540000000000003</v>
      </c>
    </row>
    <row r="518" spans="11:16" x14ac:dyDescent="0.3">
      <c r="K518">
        <v>515</v>
      </c>
      <c r="L518">
        <v>22</v>
      </c>
      <c r="M518">
        <v>11</v>
      </c>
      <c r="N518">
        <v>1437.5049710000001</v>
      </c>
      <c r="O518" t="s">
        <v>449</v>
      </c>
      <c r="P518">
        <v>12.02</v>
      </c>
    </row>
    <row r="519" spans="11:16" x14ac:dyDescent="0.3">
      <c r="K519">
        <v>516</v>
      </c>
      <c r="L519">
        <v>22</v>
      </c>
      <c r="M519">
        <v>12</v>
      </c>
      <c r="N519">
        <v>914.77589060000003</v>
      </c>
      <c r="O519" t="s">
        <v>450</v>
      </c>
      <c r="P519">
        <v>12</v>
      </c>
    </row>
    <row r="520" spans="11:16" x14ac:dyDescent="0.3">
      <c r="K520">
        <v>517</v>
      </c>
      <c r="L520">
        <v>22</v>
      </c>
      <c r="M520">
        <v>13</v>
      </c>
      <c r="N520">
        <v>1684.5836019999999</v>
      </c>
      <c r="O520" t="s">
        <v>451</v>
      </c>
      <c r="P520">
        <v>9</v>
      </c>
    </row>
    <row r="521" spans="11:16" x14ac:dyDescent="0.3">
      <c r="K521">
        <v>518</v>
      </c>
      <c r="L521">
        <v>22</v>
      </c>
      <c r="M521">
        <v>14</v>
      </c>
      <c r="N521">
        <v>1568.1872410000001</v>
      </c>
      <c r="O521" t="s">
        <v>452</v>
      </c>
      <c r="P521">
        <v>8.02</v>
      </c>
    </row>
    <row r="522" spans="11:16" x14ac:dyDescent="0.3">
      <c r="K522">
        <v>519</v>
      </c>
      <c r="L522">
        <v>22</v>
      </c>
      <c r="M522">
        <v>15</v>
      </c>
      <c r="N522">
        <v>2714.7628970000001</v>
      </c>
      <c r="O522" t="s">
        <v>453</v>
      </c>
      <c r="P522">
        <v>3.0539999999999998</v>
      </c>
    </row>
    <row r="523" spans="11:16" x14ac:dyDescent="0.3">
      <c r="K523">
        <v>520</v>
      </c>
      <c r="L523">
        <v>22</v>
      </c>
      <c r="M523">
        <v>16</v>
      </c>
      <c r="N523">
        <v>1568.1446189999999</v>
      </c>
      <c r="O523" t="s">
        <v>454</v>
      </c>
      <c r="P523">
        <v>11.067</v>
      </c>
    </row>
    <row r="524" spans="11:16" x14ac:dyDescent="0.3">
      <c r="K524">
        <v>521</v>
      </c>
      <c r="L524">
        <v>22</v>
      </c>
      <c r="M524">
        <v>17</v>
      </c>
      <c r="N524">
        <v>1658.407905</v>
      </c>
      <c r="O524" t="s">
        <v>455</v>
      </c>
      <c r="P524">
        <v>9.0359999999999996</v>
      </c>
    </row>
    <row r="525" spans="11:16" x14ac:dyDescent="0.3">
      <c r="K525">
        <v>522</v>
      </c>
      <c r="L525">
        <v>22</v>
      </c>
      <c r="M525">
        <v>18</v>
      </c>
      <c r="N525">
        <v>392.0468103</v>
      </c>
      <c r="O525" t="s">
        <v>456</v>
      </c>
      <c r="P525">
        <v>9.1029999999999998</v>
      </c>
    </row>
    <row r="526" spans="11:16" x14ac:dyDescent="0.3">
      <c r="K526">
        <v>523</v>
      </c>
      <c r="L526">
        <v>22</v>
      </c>
      <c r="M526">
        <v>19</v>
      </c>
      <c r="N526">
        <v>1205.190664</v>
      </c>
      <c r="O526" t="s">
        <v>457</v>
      </c>
      <c r="P526">
        <v>6.75</v>
      </c>
    </row>
    <row r="527" spans="11:16" x14ac:dyDescent="0.3">
      <c r="K527">
        <v>524</v>
      </c>
      <c r="L527">
        <v>22</v>
      </c>
      <c r="M527">
        <v>20</v>
      </c>
      <c r="N527">
        <v>3136.3744820000002</v>
      </c>
      <c r="O527" t="s">
        <v>458</v>
      </c>
      <c r="P527">
        <v>5.1020000000000003</v>
      </c>
    </row>
    <row r="528" spans="11:16" x14ac:dyDescent="0.3">
      <c r="K528">
        <v>525</v>
      </c>
      <c r="L528">
        <v>22</v>
      </c>
      <c r="M528">
        <v>21</v>
      </c>
      <c r="N528">
        <v>2352.2808620000001</v>
      </c>
      <c r="O528" t="s">
        <v>459</v>
      </c>
      <c r="P528">
        <v>2</v>
      </c>
    </row>
    <row r="529" spans="11:16" x14ac:dyDescent="0.3">
      <c r="K529">
        <v>526</v>
      </c>
      <c r="L529">
        <v>22</v>
      </c>
      <c r="M529">
        <v>22</v>
      </c>
      <c r="N529">
        <v>0</v>
      </c>
      <c r="O529" t="s">
        <v>23</v>
      </c>
      <c r="P529">
        <v>0</v>
      </c>
    </row>
    <row r="530" spans="11:16" x14ac:dyDescent="0.3">
      <c r="K530">
        <v>527</v>
      </c>
      <c r="L530">
        <v>22</v>
      </c>
      <c r="M530">
        <v>23</v>
      </c>
      <c r="N530">
        <v>2165.7731840000001</v>
      </c>
      <c r="O530" t="s">
        <v>460</v>
      </c>
      <c r="P530">
        <v>4</v>
      </c>
    </row>
    <row r="531" spans="11:16" x14ac:dyDescent="0.3">
      <c r="K531">
        <v>528</v>
      </c>
      <c r="L531">
        <v>22</v>
      </c>
      <c r="M531">
        <v>24</v>
      </c>
      <c r="N531">
        <v>1427.979061</v>
      </c>
      <c r="O531" t="s">
        <v>461</v>
      </c>
      <c r="P531">
        <v>5</v>
      </c>
    </row>
    <row r="532" spans="11:16" x14ac:dyDescent="0.3">
      <c r="K532">
        <v>529</v>
      </c>
      <c r="L532">
        <v>23</v>
      </c>
      <c r="M532">
        <v>1</v>
      </c>
      <c r="N532">
        <v>392.0468103</v>
      </c>
      <c r="O532" t="s">
        <v>462</v>
      </c>
      <c r="P532">
        <v>17</v>
      </c>
    </row>
    <row r="533" spans="11:16" x14ac:dyDescent="0.3">
      <c r="K533">
        <v>530</v>
      </c>
      <c r="L533">
        <v>23</v>
      </c>
      <c r="M533">
        <v>2</v>
      </c>
      <c r="N533">
        <v>0</v>
      </c>
      <c r="O533" t="s">
        <v>463</v>
      </c>
      <c r="P533">
        <v>30.907</v>
      </c>
    </row>
    <row r="534" spans="11:16" x14ac:dyDescent="0.3">
      <c r="K534">
        <v>531</v>
      </c>
      <c r="L534">
        <v>23</v>
      </c>
      <c r="M534">
        <v>3</v>
      </c>
      <c r="N534">
        <v>130.68227010000001</v>
      </c>
      <c r="O534" t="s">
        <v>464</v>
      </c>
      <c r="P534">
        <v>13</v>
      </c>
    </row>
    <row r="535" spans="11:16" x14ac:dyDescent="0.3">
      <c r="K535">
        <v>532</v>
      </c>
      <c r="L535">
        <v>23</v>
      </c>
      <c r="M535">
        <v>4</v>
      </c>
      <c r="N535">
        <v>653.41135039999995</v>
      </c>
      <c r="O535" t="s">
        <v>465</v>
      </c>
      <c r="P535">
        <v>14.02</v>
      </c>
    </row>
    <row r="536" spans="11:16" x14ac:dyDescent="0.3">
      <c r="K536">
        <v>533</v>
      </c>
      <c r="L536">
        <v>23</v>
      </c>
      <c r="M536">
        <v>5</v>
      </c>
      <c r="N536">
        <v>130.68227010000001</v>
      </c>
      <c r="O536" t="s">
        <v>548</v>
      </c>
      <c r="P536">
        <v>29.736999999999998</v>
      </c>
    </row>
    <row r="537" spans="11:16" x14ac:dyDescent="0.3">
      <c r="K537">
        <v>534</v>
      </c>
      <c r="L537">
        <v>23</v>
      </c>
      <c r="M537">
        <v>6</v>
      </c>
      <c r="N537">
        <v>130.68227010000001</v>
      </c>
      <c r="O537" t="s">
        <v>466</v>
      </c>
      <c r="P537">
        <v>28.786000000000001</v>
      </c>
    </row>
    <row r="538" spans="11:16" x14ac:dyDescent="0.3">
      <c r="K538">
        <v>535</v>
      </c>
      <c r="L538">
        <v>23</v>
      </c>
      <c r="M538">
        <v>7</v>
      </c>
      <c r="N538">
        <v>261.36454020000002</v>
      </c>
      <c r="O538" t="s">
        <v>467</v>
      </c>
      <c r="P538">
        <v>23.786000000000001</v>
      </c>
    </row>
    <row r="539" spans="11:16" x14ac:dyDescent="0.3">
      <c r="K539">
        <v>536</v>
      </c>
      <c r="L539">
        <v>23</v>
      </c>
      <c r="M539">
        <v>8</v>
      </c>
      <c r="N539">
        <v>392.0468103</v>
      </c>
      <c r="O539" t="s">
        <v>468</v>
      </c>
      <c r="P539">
        <v>26.786000000000001</v>
      </c>
    </row>
    <row r="540" spans="11:16" x14ac:dyDescent="0.3">
      <c r="K540">
        <v>537</v>
      </c>
      <c r="L540">
        <v>23</v>
      </c>
      <c r="M540">
        <v>9</v>
      </c>
      <c r="N540">
        <v>653.41135039999995</v>
      </c>
      <c r="O540" t="s">
        <v>469</v>
      </c>
      <c r="P540">
        <v>24.736999999999998</v>
      </c>
    </row>
    <row r="541" spans="11:16" x14ac:dyDescent="0.3">
      <c r="K541">
        <v>538</v>
      </c>
      <c r="L541">
        <v>23</v>
      </c>
      <c r="M541">
        <v>10</v>
      </c>
      <c r="N541">
        <v>2352.2808380000001</v>
      </c>
      <c r="O541" t="s">
        <v>470</v>
      </c>
      <c r="P541">
        <v>21.736999999999998</v>
      </c>
    </row>
    <row r="542" spans="11:16" x14ac:dyDescent="0.3">
      <c r="K542">
        <v>539</v>
      </c>
      <c r="L542">
        <v>23</v>
      </c>
      <c r="M542">
        <v>11</v>
      </c>
      <c r="N542">
        <v>1698.8695110000001</v>
      </c>
      <c r="O542" t="s">
        <v>471</v>
      </c>
      <c r="P542">
        <v>8.02</v>
      </c>
    </row>
    <row r="543" spans="11:16" x14ac:dyDescent="0.3">
      <c r="K543">
        <v>540</v>
      </c>
      <c r="L543">
        <v>23</v>
      </c>
      <c r="M543">
        <v>12</v>
      </c>
      <c r="N543">
        <v>914.77589060000003</v>
      </c>
      <c r="O543" t="s">
        <v>472</v>
      </c>
      <c r="P543">
        <v>9</v>
      </c>
    </row>
    <row r="544" spans="11:16" x14ac:dyDescent="0.3">
      <c r="K544">
        <v>541</v>
      </c>
      <c r="L544">
        <v>23</v>
      </c>
      <c r="M544">
        <v>13</v>
      </c>
      <c r="N544">
        <v>803.46050660000003</v>
      </c>
      <c r="O544" t="s">
        <v>473</v>
      </c>
      <c r="P544">
        <v>6</v>
      </c>
    </row>
    <row r="545" spans="11:16" x14ac:dyDescent="0.3">
      <c r="K545">
        <v>542</v>
      </c>
      <c r="L545">
        <v>23</v>
      </c>
      <c r="M545">
        <v>14</v>
      </c>
      <c r="N545">
        <v>1437.5049710000001</v>
      </c>
      <c r="O545" t="s">
        <v>474</v>
      </c>
      <c r="P545">
        <v>4.0199999999999996</v>
      </c>
    </row>
    <row r="546" spans="11:16" x14ac:dyDescent="0.3">
      <c r="K546">
        <v>543</v>
      </c>
      <c r="L546">
        <v>23</v>
      </c>
      <c r="M546">
        <v>15</v>
      </c>
      <c r="N546">
        <v>990.15263930000003</v>
      </c>
      <c r="O546" t="s">
        <v>475</v>
      </c>
      <c r="P546">
        <v>15.737</v>
      </c>
    </row>
    <row r="547" spans="11:16" x14ac:dyDescent="0.3">
      <c r="K547">
        <v>544</v>
      </c>
      <c r="L547">
        <v>23</v>
      </c>
      <c r="M547">
        <v>16</v>
      </c>
      <c r="N547">
        <v>648.77615779999996</v>
      </c>
      <c r="O547" t="s">
        <v>476</v>
      </c>
      <c r="P547">
        <v>23.75</v>
      </c>
    </row>
    <row r="548" spans="11:16" x14ac:dyDescent="0.3">
      <c r="K548">
        <v>545</v>
      </c>
      <c r="L548">
        <v>23</v>
      </c>
      <c r="M548">
        <v>17</v>
      </c>
      <c r="N548">
        <v>547.49348850000001</v>
      </c>
      <c r="O548" t="s">
        <v>477</v>
      </c>
      <c r="P548">
        <v>21.719000000000001</v>
      </c>
    </row>
    <row r="549" spans="11:16" x14ac:dyDescent="0.3">
      <c r="K549">
        <v>546</v>
      </c>
      <c r="L549">
        <v>23</v>
      </c>
      <c r="M549">
        <v>18</v>
      </c>
      <c r="N549">
        <v>130.68227010000001</v>
      </c>
      <c r="O549" t="s">
        <v>478</v>
      </c>
      <c r="P549">
        <v>21.785</v>
      </c>
    </row>
    <row r="550" spans="11:16" x14ac:dyDescent="0.3">
      <c r="K550">
        <v>547</v>
      </c>
      <c r="L550">
        <v>23</v>
      </c>
      <c r="M550">
        <v>19</v>
      </c>
      <c r="N550">
        <v>283.49201740000001</v>
      </c>
      <c r="O550" t="s">
        <v>479</v>
      </c>
      <c r="P550">
        <v>19.431999999999999</v>
      </c>
    </row>
    <row r="551" spans="11:16" x14ac:dyDescent="0.3">
      <c r="K551">
        <v>548</v>
      </c>
      <c r="L551">
        <v>23</v>
      </c>
      <c r="M551">
        <v>20</v>
      </c>
      <c r="N551">
        <v>914.77589060000003</v>
      </c>
      <c r="O551" t="s">
        <v>480</v>
      </c>
      <c r="P551">
        <v>17.785</v>
      </c>
    </row>
    <row r="552" spans="11:16" x14ac:dyDescent="0.3">
      <c r="K552">
        <v>549</v>
      </c>
      <c r="L552">
        <v>23</v>
      </c>
      <c r="M552">
        <v>21</v>
      </c>
      <c r="N552">
        <v>914.77589060000003</v>
      </c>
      <c r="O552" t="s">
        <v>481</v>
      </c>
      <c r="P552">
        <v>14.683</v>
      </c>
    </row>
    <row r="553" spans="11:16" x14ac:dyDescent="0.3">
      <c r="K553">
        <v>550</v>
      </c>
      <c r="L553">
        <v>23</v>
      </c>
      <c r="M553">
        <v>22</v>
      </c>
      <c r="N553">
        <v>2165.7731840000001</v>
      </c>
      <c r="O553" t="s">
        <v>482</v>
      </c>
      <c r="P553">
        <v>12.683</v>
      </c>
    </row>
    <row r="554" spans="11:16" x14ac:dyDescent="0.3">
      <c r="K554">
        <v>551</v>
      </c>
      <c r="L554">
        <v>23</v>
      </c>
      <c r="M554">
        <v>23</v>
      </c>
      <c r="N554">
        <v>0</v>
      </c>
      <c r="O554" t="s">
        <v>23</v>
      </c>
      <c r="P554">
        <v>0</v>
      </c>
    </row>
    <row r="555" spans="11:16" x14ac:dyDescent="0.3">
      <c r="K555">
        <v>552</v>
      </c>
      <c r="L555">
        <v>23</v>
      </c>
      <c r="M555">
        <v>24</v>
      </c>
      <c r="N555">
        <v>739.55482380000001</v>
      </c>
      <c r="O555" t="s">
        <v>483</v>
      </c>
      <c r="P555">
        <v>2</v>
      </c>
    </row>
    <row r="556" spans="11:16" x14ac:dyDescent="0.3">
      <c r="K556">
        <v>553</v>
      </c>
      <c r="L556">
        <v>24</v>
      </c>
      <c r="M556">
        <v>1</v>
      </c>
      <c r="N556">
        <v>130.68227010000001</v>
      </c>
      <c r="O556" t="s">
        <v>484</v>
      </c>
      <c r="P556">
        <v>15</v>
      </c>
    </row>
    <row r="557" spans="11:16" x14ac:dyDescent="0.3">
      <c r="K557">
        <v>554</v>
      </c>
      <c r="L557">
        <v>24</v>
      </c>
      <c r="M557">
        <v>2</v>
      </c>
      <c r="N557">
        <v>0</v>
      </c>
      <c r="O557" t="s">
        <v>485</v>
      </c>
      <c r="P557">
        <v>28.907</v>
      </c>
    </row>
    <row r="558" spans="11:16" x14ac:dyDescent="0.3">
      <c r="K558">
        <v>555</v>
      </c>
      <c r="L558">
        <v>24</v>
      </c>
      <c r="M558">
        <v>3</v>
      </c>
      <c r="N558">
        <v>0</v>
      </c>
      <c r="O558" t="s">
        <v>486</v>
      </c>
      <c r="P558">
        <v>11</v>
      </c>
    </row>
    <row r="559" spans="11:16" x14ac:dyDescent="0.3">
      <c r="K559">
        <v>556</v>
      </c>
      <c r="L559">
        <v>24</v>
      </c>
      <c r="M559">
        <v>4</v>
      </c>
      <c r="N559">
        <v>261.36454020000002</v>
      </c>
      <c r="O559" t="s">
        <v>487</v>
      </c>
      <c r="P559">
        <v>60.009</v>
      </c>
    </row>
    <row r="560" spans="11:16" x14ac:dyDescent="0.3">
      <c r="K560">
        <v>557</v>
      </c>
      <c r="L560">
        <v>24</v>
      </c>
      <c r="M560">
        <v>5</v>
      </c>
      <c r="N560">
        <v>0</v>
      </c>
      <c r="O560" t="s">
        <v>620</v>
      </c>
      <c r="P560">
        <v>75.72</v>
      </c>
    </row>
    <row r="561" spans="11:16" x14ac:dyDescent="0.3">
      <c r="K561">
        <v>558</v>
      </c>
      <c r="L561">
        <v>24</v>
      </c>
      <c r="M561">
        <v>6</v>
      </c>
      <c r="N561">
        <v>130.68227010000001</v>
      </c>
      <c r="O561" t="s">
        <v>488</v>
      </c>
      <c r="P561">
        <v>74.692999999999998</v>
      </c>
    </row>
    <row r="562" spans="11:16" x14ac:dyDescent="0.3">
      <c r="K562">
        <v>559</v>
      </c>
      <c r="L562">
        <v>24</v>
      </c>
      <c r="M562">
        <v>7</v>
      </c>
      <c r="N562">
        <v>130.68227010000001</v>
      </c>
      <c r="O562" t="s">
        <v>489</v>
      </c>
      <c r="P562">
        <v>69.692999999999998</v>
      </c>
    </row>
    <row r="563" spans="11:16" x14ac:dyDescent="0.3">
      <c r="K563">
        <v>560</v>
      </c>
      <c r="L563">
        <v>24</v>
      </c>
      <c r="M563">
        <v>8</v>
      </c>
      <c r="N563">
        <v>261.36454020000002</v>
      </c>
      <c r="O563" t="s">
        <v>490</v>
      </c>
      <c r="P563">
        <v>72.692999999999998</v>
      </c>
    </row>
    <row r="564" spans="11:16" x14ac:dyDescent="0.3">
      <c r="K564">
        <v>561</v>
      </c>
      <c r="L564">
        <v>24</v>
      </c>
      <c r="M564">
        <v>9</v>
      </c>
      <c r="N564">
        <v>261.36454020000002</v>
      </c>
      <c r="O564" t="s">
        <v>621</v>
      </c>
      <c r="P564">
        <v>70.72</v>
      </c>
    </row>
    <row r="565" spans="11:16" x14ac:dyDescent="0.3">
      <c r="K565">
        <v>562</v>
      </c>
      <c r="L565">
        <v>24</v>
      </c>
      <c r="M565">
        <v>10</v>
      </c>
      <c r="N565">
        <v>1045.458161</v>
      </c>
      <c r="O565" t="s">
        <v>622</v>
      </c>
      <c r="P565">
        <v>67.72</v>
      </c>
    </row>
    <row r="566" spans="11:16" x14ac:dyDescent="0.3">
      <c r="K566">
        <v>563</v>
      </c>
      <c r="L566">
        <v>24</v>
      </c>
      <c r="M566">
        <v>11</v>
      </c>
      <c r="N566">
        <v>784.09362050000004</v>
      </c>
      <c r="O566" t="s">
        <v>493</v>
      </c>
      <c r="P566">
        <v>54.009</v>
      </c>
    </row>
    <row r="567" spans="11:16" x14ac:dyDescent="0.3">
      <c r="K567">
        <v>564</v>
      </c>
      <c r="L567">
        <v>24</v>
      </c>
      <c r="M567">
        <v>12</v>
      </c>
      <c r="N567">
        <v>653.41135039999995</v>
      </c>
      <c r="O567" t="s">
        <v>494</v>
      </c>
      <c r="P567">
        <v>7</v>
      </c>
    </row>
    <row r="568" spans="11:16" x14ac:dyDescent="0.3">
      <c r="K568">
        <v>565</v>
      </c>
      <c r="L568">
        <v>24</v>
      </c>
      <c r="M568">
        <v>13</v>
      </c>
      <c r="N568">
        <v>721.92439839999997</v>
      </c>
      <c r="O568" t="s">
        <v>495</v>
      </c>
      <c r="P568">
        <v>4</v>
      </c>
    </row>
    <row r="569" spans="11:16" x14ac:dyDescent="0.3">
      <c r="K569">
        <v>566</v>
      </c>
      <c r="L569">
        <v>24</v>
      </c>
      <c r="M569">
        <v>14</v>
      </c>
      <c r="N569">
        <v>522.72908029999996</v>
      </c>
      <c r="O569" t="s">
        <v>496</v>
      </c>
      <c r="P569">
        <v>50.009</v>
      </c>
    </row>
    <row r="570" spans="11:16" x14ac:dyDescent="0.3">
      <c r="K570">
        <v>567</v>
      </c>
      <c r="L570">
        <v>24</v>
      </c>
      <c r="M570">
        <v>15</v>
      </c>
      <c r="N570">
        <v>518.58737129999997</v>
      </c>
      <c r="O570" t="s">
        <v>623</v>
      </c>
      <c r="P570">
        <v>61.72</v>
      </c>
    </row>
    <row r="571" spans="11:16" x14ac:dyDescent="0.3">
      <c r="K571">
        <v>568</v>
      </c>
      <c r="L571">
        <v>24</v>
      </c>
      <c r="M571">
        <v>16</v>
      </c>
      <c r="N571">
        <v>392.0468103</v>
      </c>
      <c r="O571" t="s">
        <v>624</v>
      </c>
      <c r="P571">
        <v>69.733000000000004</v>
      </c>
    </row>
    <row r="572" spans="11:16" x14ac:dyDescent="0.3">
      <c r="K572">
        <v>569</v>
      </c>
      <c r="L572">
        <v>24</v>
      </c>
      <c r="M572">
        <v>17</v>
      </c>
      <c r="N572">
        <v>387.86535950000001</v>
      </c>
      <c r="O572" t="s">
        <v>625</v>
      </c>
      <c r="P572">
        <v>67.701999999999998</v>
      </c>
    </row>
    <row r="573" spans="11:16" x14ac:dyDescent="0.3">
      <c r="K573">
        <v>570</v>
      </c>
      <c r="L573">
        <v>24</v>
      </c>
      <c r="M573">
        <v>18</v>
      </c>
      <c r="N573">
        <v>0</v>
      </c>
      <c r="O573" t="s">
        <v>500</v>
      </c>
      <c r="P573">
        <v>67.691999999999993</v>
      </c>
    </row>
    <row r="574" spans="11:16" x14ac:dyDescent="0.3">
      <c r="K574">
        <v>571</v>
      </c>
      <c r="L574">
        <v>24</v>
      </c>
      <c r="M574">
        <v>19</v>
      </c>
      <c r="N574">
        <v>129.44457259999999</v>
      </c>
      <c r="O574" t="s">
        <v>626</v>
      </c>
      <c r="P574">
        <v>65.415000000000006</v>
      </c>
    </row>
    <row r="575" spans="11:16" x14ac:dyDescent="0.3">
      <c r="K575">
        <v>572</v>
      </c>
      <c r="L575">
        <v>24</v>
      </c>
      <c r="M575">
        <v>20</v>
      </c>
      <c r="N575">
        <v>522.72908029999996</v>
      </c>
      <c r="O575" t="s">
        <v>502</v>
      </c>
      <c r="P575">
        <v>63.692</v>
      </c>
    </row>
    <row r="576" spans="11:16" x14ac:dyDescent="0.3">
      <c r="K576">
        <v>573</v>
      </c>
      <c r="L576">
        <v>24</v>
      </c>
      <c r="M576">
        <v>21</v>
      </c>
      <c r="N576">
        <v>653.41135039999995</v>
      </c>
      <c r="O576" t="s">
        <v>503</v>
      </c>
      <c r="P576">
        <v>55.529000000000003</v>
      </c>
    </row>
    <row r="577" spans="11:16" x14ac:dyDescent="0.3">
      <c r="K577">
        <v>574</v>
      </c>
      <c r="L577">
        <v>24</v>
      </c>
      <c r="M577">
        <v>22</v>
      </c>
      <c r="N577">
        <v>1427.979061</v>
      </c>
      <c r="O577" t="s">
        <v>627</v>
      </c>
      <c r="P577">
        <v>58.664999999999999</v>
      </c>
    </row>
    <row r="578" spans="11:16" x14ac:dyDescent="0.3">
      <c r="K578">
        <v>575</v>
      </c>
      <c r="L578">
        <v>24</v>
      </c>
      <c r="M578">
        <v>23</v>
      </c>
      <c r="N578">
        <v>739.55482380000001</v>
      </c>
      <c r="O578" t="s">
        <v>505</v>
      </c>
      <c r="P578">
        <v>45.988999999999997</v>
      </c>
    </row>
    <row r="579" spans="11:16" x14ac:dyDescent="0.3">
      <c r="K579">
        <v>576</v>
      </c>
      <c r="L579">
        <v>24</v>
      </c>
      <c r="M579">
        <v>24</v>
      </c>
      <c r="N579">
        <v>0</v>
      </c>
      <c r="O579" t="s">
        <v>23</v>
      </c>
      <c r="P5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888A-BAEC-4281-9731-E9CB35BB0C28}">
  <dimension ref="A3:P579"/>
  <sheetViews>
    <sheetView topLeftCell="E286" workbookViewId="0">
      <selection activeCell="N308" sqref="N308:P308"/>
    </sheetView>
  </sheetViews>
  <sheetFormatPr defaultRowHeight="14.4" x14ac:dyDescent="0.3"/>
  <cols>
    <col min="1" max="1" width="11.21875" bestFit="1" customWidth="1"/>
    <col min="2" max="3" width="7.109375" bestFit="1" customWidth="1"/>
    <col min="4" max="4" width="14.33203125" bestFit="1" customWidth="1"/>
    <col min="5" max="5" width="25.44140625" bestFit="1" customWidth="1"/>
    <col min="6" max="6" width="29.109375" bestFit="1" customWidth="1"/>
    <col min="7" max="7" width="25.44140625" bestFit="1" customWidth="1"/>
    <col min="8" max="8" width="29.109375" bestFit="1" customWidth="1"/>
    <col min="11" max="11" width="11.21875" bestFit="1" customWidth="1"/>
    <col min="12" max="13" width="3" bestFit="1" customWidth="1"/>
    <col min="14" max="14" width="12" bestFit="1" customWidth="1"/>
    <col min="15" max="15" width="34.109375" bestFit="1" customWidth="1"/>
    <col min="16" max="16" width="14.21875" bestFit="1" customWidth="1"/>
    <col min="17" max="17" width="11.21875" bestFit="1" customWidth="1"/>
    <col min="18" max="18" width="3.44140625" customWidth="1"/>
    <col min="19" max="19" width="4" customWidth="1"/>
    <col min="20" max="20" width="7.77734375" bestFit="1" customWidth="1"/>
    <col min="21" max="21" width="34.109375" bestFit="1" customWidth="1"/>
    <col min="22" max="22" width="14.21875" bestFit="1" customWidth="1"/>
  </cols>
  <sheetData>
    <row r="3" spans="1:16" x14ac:dyDescent="0.3">
      <c r="A3" t="s">
        <v>13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3">
      <c r="A4">
        <v>1</v>
      </c>
      <c r="B4">
        <v>1</v>
      </c>
      <c r="C4">
        <v>2</v>
      </c>
      <c r="D4">
        <v>48749.707000000002</v>
      </c>
      <c r="E4">
        <v>17.295999999999999</v>
      </c>
      <c r="F4">
        <v>20756.067999999999</v>
      </c>
      <c r="K4">
        <v>1</v>
      </c>
      <c r="L4">
        <v>1</v>
      </c>
      <c r="M4">
        <v>1</v>
      </c>
      <c r="N4">
        <v>0</v>
      </c>
      <c r="O4" t="s">
        <v>23</v>
      </c>
      <c r="P4">
        <v>0</v>
      </c>
    </row>
    <row r="5" spans="1:16" x14ac:dyDescent="0.3">
      <c r="A5">
        <v>2</v>
      </c>
      <c r="B5">
        <v>1</v>
      </c>
      <c r="C5">
        <v>3</v>
      </c>
      <c r="D5">
        <v>215818.18100000001</v>
      </c>
      <c r="E5">
        <v>4342.9250000000002</v>
      </c>
      <c r="K5">
        <v>2</v>
      </c>
      <c r="L5">
        <v>1</v>
      </c>
      <c r="M5">
        <v>2</v>
      </c>
      <c r="N5">
        <v>109.80280569999999</v>
      </c>
      <c r="O5" t="s">
        <v>24</v>
      </c>
      <c r="P5">
        <v>17.295999999999999</v>
      </c>
    </row>
    <row r="6" spans="1:16" x14ac:dyDescent="0.3">
      <c r="A6">
        <v>3</v>
      </c>
      <c r="B6">
        <v>2</v>
      </c>
      <c r="C6">
        <v>1</v>
      </c>
      <c r="D6">
        <v>0</v>
      </c>
      <c r="E6">
        <v>6</v>
      </c>
      <c r="K6">
        <v>3</v>
      </c>
      <c r="L6">
        <v>1</v>
      </c>
      <c r="M6">
        <v>3</v>
      </c>
      <c r="N6">
        <v>112.7541583</v>
      </c>
      <c r="O6" t="s">
        <v>25</v>
      </c>
      <c r="P6">
        <v>4342.9250000000002</v>
      </c>
    </row>
    <row r="7" spans="1:16" x14ac:dyDescent="0.3">
      <c r="A7">
        <v>4</v>
      </c>
      <c r="B7">
        <v>2</v>
      </c>
      <c r="C7">
        <v>6</v>
      </c>
      <c r="D7">
        <v>46114.438999999998</v>
      </c>
      <c r="E7">
        <v>5617.0240000000003</v>
      </c>
      <c r="K7">
        <v>4</v>
      </c>
      <c r="L7">
        <v>1</v>
      </c>
      <c r="M7">
        <v>4</v>
      </c>
      <c r="N7">
        <v>533.27513139999996</v>
      </c>
      <c r="O7" t="s">
        <v>26</v>
      </c>
      <c r="P7">
        <v>5552.5230000000001</v>
      </c>
    </row>
    <row r="8" spans="1:16" x14ac:dyDescent="0.3">
      <c r="A8">
        <v>5</v>
      </c>
      <c r="B8">
        <v>3</v>
      </c>
      <c r="C8">
        <v>1</v>
      </c>
      <c r="D8">
        <v>0</v>
      </c>
      <c r="E8">
        <v>4</v>
      </c>
      <c r="K8">
        <v>5</v>
      </c>
      <c r="L8">
        <v>1</v>
      </c>
      <c r="M8">
        <v>5</v>
      </c>
      <c r="N8">
        <v>206.63173069999999</v>
      </c>
      <c r="O8" t="s">
        <v>651</v>
      </c>
      <c r="P8">
        <v>5638.692</v>
      </c>
    </row>
    <row r="9" spans="1:16" x14ac:dyDescent="0.3">
      <c r="A9">
        <v>6</v>
      </c>
      <c r="B9">
        <v>3</v>
      </c>
      <c r="C9">
        <v>4</v>
      </c>
      <c r="D9">
        <v>114558.196</v>
      </c>
      <c r="E9">
        <v>1209.5989999999999</v>
      </c>
      <c r="K9">
        <v>6</v>
      </c>
      <c r="L9">
        <v>1</v>
      </c>
      <c r="M9">
        <v>6</v>
      </c>
      <c r="N9">
        <v>428.6243255</v>
      </c>
      <c r="O9" t="s">
        <v>28</v>
      </c>
      <c r="P9">
        <v>5634.32</v>
      </c>
    </row>
    <row r="10" spans="1:16" x14ac:dyDescent="0.3">
      <c r="A10">
        <v>7</v>
      </c>
      <c r="B10">
        <v>3</v>
      </c>
      <c r="C10">
        <v>12</v>
      </c>
      <c r="D10">
        <v>98553.884999999995</v>
      </c>
      <c r="E10">
        <v>192.68</v>
      </c>
      <c r="K10">
        <v>7</v>
      </c>
      <c r="L10">
        <v>1</v>
      </c>
      <c r="M10">
        <v>7</v>
      </c>
      <c r="N10">
        <v>714.37387590000003</v>
      </c>
      <c r="O10" t="s">
        <v>29</v>
      </c>
      <c r="P10">
        <v>6954.9480000000003</v>
      </c>
    </row>
    <row r="11" spans="1:16" x14ac:dyDescent="0.3">
      <c r="A11">
        <v>8</v>
      </c>
      <c r="B11">
        <v>4</v>
      </c>
      <c r="C11">
        <v>3</v>
      </c>
      <c r="D11">
        <v>0</v>
      </c>
      <c r="E11">
        <v>4</v>
      </c>
      <c r="K11">
        <v>8</v>
      </c>
      <c r="L11">
        <v>1</v>
      </c>
      <c r="M11">
        <v>8</v>
      </c>
      <c r="N11">
        <v>1142.9982010000001</v>
      </c>
      <c r="O11" t="s">
        <v>30</v>
      </c>
      <c r="P11">
        <v>6943.5469999999996</v>
      </c>
    </row>
    <row r="12" spans="1:16" x14ac:dyDescent="0.3">
      <c r="A12">
        <v>9</v>
      </c>
      <c r="B12">
        <v>4</v>
      </c>
      <c r="C12">
        <v>5</v>
      </c>
      <c r="D12">
        <v>72898.767000000007</v>
      </c>
      <c r="E12">
        <v>86.722999999999999</v>
      </c>
      <c r="K12">
        <v>9</v>
      </c>
      <c r="L12">
        <v>1</v>
      </c>
      <c r="M12">
        <v>9</v>
      </c>
      <c r="N12">
        <v>470.95839890000002</v>
      </c>
      <c r="O12" t="s">
        <v>652</v>
      </c>
      <c r="P12">
        <v>6907.2870000000003</v>
      </c>
    </row>
    <row r="13" spans="1:16" x14ac:dyDescent="0.3">
      <c r="A13">
        <v>10</v>
      </c>
      <c r="B13">
        <v>4</v>
      </c>
      <c r="C13">
        <v>11</v>
      </c>
      <c r="D13">
        <v>29303.580999999998</v>
      </c>
      <c r="E13">
        <v>1148.9169999999999</v>
      </c>
      <c r="K13">
        <v>10</v>
      </c>
      <c r="L13">
        <v>1</v>
      </c>
      <c r="M13">
        <v>10</v>
      </c>
      <c r="N13">
        <v>1590.517304</v>
      </c>
      <c r="O13" t="s">
        <v>666</v>
      </c>
      <c r="P13">
        <v>6938.2290000000003</v>
      </c>
    </row>
    <row r="14" spans="1:16" x14ac:dyDescent="0.3">
      <c r="A14">
        <v>11</v>
      </c>
      <c r="B14">
        <v>5</v>
      </c>
      <c r="C14">
        <v>4</v>
      </c>
      <c r="D14">
        <v>227.04400000000001</v>
      </c>
      <c r="E14">
        <v>2</v>
      </c>
      <c r="K14">
        <v>11</v>
      </c>
      <c r="L14">
        <v>1</v>
      </c>
      <c r="M14">
        <v>11</v>
      </c>
      <c r="N14">
        <v>9.5252136000000001E-2</v>
      </c>
      <c r="O14" t="s">
        <v>594</v>
      </c>
      <c r="P14">
        <v>6701.44</v>
      </c>
    </row>
    <row r="15" spans="1:16" x14ac:dyDescent="0.3">
      <c r="A15">
        <v>12</v>
      </c>
      <c r="B15">
        <v>5</v>
      </c>
      <c r="C15">
        <v>6</v>
      </c>
      <c r="D15">
        <v>8191.3190000000004</v>
      </c>
      <c r="E15">
        <v>8.5069999999999997</v>
      </c>
      <c r="K15">
        <v>12</v>
      </c>
      <c r="L15">
        <v>1</v>
      </c>
      <c r="M15">
        <v>12</v>
      </c>
      <c r="N15">
        <v>285.74955039999998</v>
      </c>
      <c r="O15" t="s">
        <v>32</v>
      </c>
      <c r="P15">
        <v>4535.6040000000003</v>
      </c>
    </row>
    <row r="16" spans="1:16" x14ac:dyDescent="0.3">
      <c r="A16">
        <v>13</v>
      </c>
      <c r="B16">
        <v>5</v>
      </c>
      <c r="C16">
        <v>9</v>
      </c>
      <c r="D16">
        <v>64067.328000000001</v>
      </c>
      <c r="E16">
        <v>1268.5940000000001</v>
      </c>
      <c r="K16">
        <v>13</v>
      </c>
      <c r="L16">
        <v>1</v>
      </c>
      <c r="M16">
        <v>13</v>
      </c>
      <c r="N16">
        <v>714.37387590000003</v>
      </c>
      <c r="O16" t="s">
        <v>33</v>
      </c>
      <c r="P16">
        <v>4549.4049999999997</v>
      </c>
    </row>
    <row r="17" spans="1:16" x14ac:dyDescent="0.3">
      <c r="A17">
        <v>14</v>
      </c>
      <c r="B17">
        <v>6</v>
      </c>
      <c r="C17">
        <v>2</v>
      </c>
      <c r="D17">
        <v>0</v>
      </c>
      <c r="E17">
        <v>5</v>
      </c>
      <c r="K17">
        <v>14</v>
      </c>
      <c r="L17">
        <v>1</v>
      </c>
      <c r="M17">
        <v>14</v>
      </c>
      <c r="N17">
        <v>428.6243255</v>
      </c>
      <c r="O17" t="s">
        <v>595</v>
      </c>
      <c r="P17">
        <v>6937.1090000000004</v>
      </c>
    </row>
    <row r="18" spans="1:16" x14ac:dyDescent="0.3">
      <c r="A18">
        <v>15</v>
      </c>
      <c r="B18">
        <v>6</v>
      </c>
      <c r="C18">
        <v>5</v>
      </c>
      <c r="D18">
        <v>4392.5889999999999</v>
      </c>
      <c r="E18">
        <v>4.3730000000000002</v>
      </c>
      <c r="K18">
        <v>15</v>
      </c>
      <c r="L18">
        <v>1</v>
      </c>
      <c r="M18">
        <v>15</v>
      </c>
      <c r="N18">
        <v>714.31017599999996</v>
      </c>
      <c r="O18" t="s">
        <v>667</v>
      </c>
      <c r="P18">
        <v>6954.5860000000002</v>
      </c>
    </row>
    <row r="19" spans="1:16" x14ac:dyDescent="0.3">
      <c r="A19">
        <v>16</v>
      </c>
      <c r="B19">
        <v>6</v>
      </c>
      <c r="C19">
        <v>8</v>
      </c>
      <c r="D19">
        <v>39799.565000000002</v>
      </c>
      <c r="E19">
        <v>1309.2270000000001</v>
      </c>
      <c r="K19">
        <v>16</v>
      </c>
      <c r="L19">
        <v>1</v>
      </c>
      <c r="M19">
        <v>16</v>
      </c>
      <c r="N19">
        <v>714.36629470000003</v>
      </c>
      <c r="O19" t="s">
        <v>630</v>
      </c>
      <c r="P19">
        <v>6958.027</v>
      </c>
    </row>
    <row r="20" spans="1:16" x14ac:dyDescent="0.3">
      <c r="A20">
        <v>17</v>
      </c>
      <c r="B20">
        <v>7</v>
      </c>
      <c r="C20">
        <v>8</v>
      </c>
      <c r="D20">
        <v>861.88199999999995</v>
      </c>
      <c r="E20">
        <v>3</v>
      </c>
      <c r="K20">
        <v>17</v>
      </c>
      <c r="L20">
        <v>1</v>
      </c>
      <c r="M20">
        <v>17</v>
      </c>
      <c r="N20">
        <v>571.40085450000004</v>
      </c>
      <c r="O20" t="s">
        <v>668</v>
      </c>
      <c r="P20">
        <v>6960.1710000000003</v>
      </c>
    </row>
    <row r="21" spans="1:16" x14ac:dyDescent="0.3">
      <c r="A21">
        <v>18</v>
      </c>
      <c r="B21">
        <v>7</v>
      </c>
      <c r="C21">
        <v>18</v>
      </c>
      <c r="D21">
        <v>5514.0349999999999</v>
      </c>
      <c r="E21">
        <v>2.0009999999999999</v>
      </c>
      <c r="K21">
        <v>18</v>
      </c>
      <c r="L21">
        <v>1</v>
      </c>
      <c r="M21">
        <v>18</v>
      </c>
      <c r="N21">
        <v>142.87477519999999</v>
      </c>
      <c r="O21" t="s">
        <v>511</v>
      </c>
      <c r="P21">
        <v>6956.9489999999996</v>
      </c>
    </row>
    <row r="22" spans="1:16" x14ac:dyDescent="0.3">
      <c r="A22">
        <v>19</v>
      </c>
      <c r="B22">
        <v>8</v>
      </c>
      <c r="C22">
        <v>6</v>
      </c>
      <c r="D22">
        <v>173.38</v>
      </c>
      <c r="E22">
        <v>2</v>
      </c>
      <c r="K22">
        <v>19</v>
      </c>
      <c r="L22">
        <v>1</v>
      </c>
      <c r="M22">
        <v>19</v>
      </c>
      <c r="N22">
        <v>427.43362830000001</v>
      </c>
      <c r="O22" t="s">
        <v>669</v>
      </c>
      <c r="P22">
        <v>6958.6710000000003</v>
      </c>
    </row>
    <row r="23" spans="1:16" x14ac:dyDescent="0.3">
      <c r="A23">
        <v>20</v>
      </c>
      <c r="B23">
        <v>8</v>
      </c>
      <c r="C23">
        <v>7</v>
      </c>
      <c r="D23">
        <v>16300.433999999999</v>
      </c>
      <c r="E23">
        <v>11.401</v>
      </c>
      <c r="K23">
        <v>20</v>
      </c>
      <c r="L23">
        <v>1</v>
      </c>
      <c r="M23">
        <v>20</v>
      </c>
      <c r="N23">
        <v>428.6243255</v>
      </c>
      <c r="O23" t="s">
        <v>670</v>
      </c>
      <c r="P23">
        <v>6960.9489999999996</v>
      </c>
    </row>
    <row r="24" spans="1:16" x14ac:dyDescent="0.3">
      <c r="A24">
        <v>21</v>
      </c>
      <c r="B24">
        <v>8</v>
      </c>
      <c r="C24">
        <v>9</v>
      </c>
      <c r="D24">
        <v>36.936999999999998</v>
      </c>
      <c r="E24">
        <v>10</v>
      </c>
      <c r="K24">
        <v>21</v>
      </c>
      <c r="L24">
        <v>1</v>
      </c>
      <c r="M24">
        <v>21</v>
      </c>
      <c r="N24">
        <v>142.87477519999999</v>
      </c>
      <c r="O24" t="s">
        <v>35</v>
      </c>
      <c r="P24">
        <v>6959.5529999999999</v>
      </c>
    </row>
    <row r="25" spans="1:16" x14ac:dyDescent="0.3">
      <c r="A25">
        <v>22</v>
      </c>
      <c r="B25">
        <v>8</v>
      </c>
      <c r="C25">
        <v>16</v>
      </c>
      <c r="D25">
        <v>9514.0779999999995</v>
      </c>
      <c r="E25">
        <v>14.48</v>
      </c>
      <c r="K25">
        <v>22</v>
      </c>
      <c r="L25">
        <v>1</v>
      </c>
      <c r="M25">
        <v>22</v>
      </c>
      <c r="N25">
        <v>571.49910069999999</v>
      </c>
      <c r="O25" t="s">
        <v>671</v>
      </c>
      <c r="P25">
        <v>6957.7129999999997</v>
      </c>
    </row>
    <row r="26" spans="1:16" x14ac:dyDescent="0.3">
      <c r="A26">
        <v>23</v>
      </c>
      <c r="B26">
        <v>9</v>
      </c>
      <c r="C26">
        <v>5</v>
      </c>
      <c r="D26">
        <v>153.49700000000001</v>
      </c>
      <c r="E26">
        <v>5</v>
      </c>
      <c r="K26">
        <v>23</v>
      </c>
      <c r="L26">
        <v>1</v>
      </c>
      <c r="M26">
        <v>23</v>
      </c>
      <c r="N26">
        <v>428.6243255</v>
      </c>
      <c r="O26" t="s">
        <v>672</v>
      </c>
      <c r="P26">
        <v>6941.4260000000004</v>
      </c>
    </row>
    <row r="27" spans="1:16" x14ac:dyDescent="0.3">
      <c r="A27">
        <v>24</v>
      </c>
      <c r="B27">
        <v>9</v>
      </c>
      <c r="C27">
        <v>8</v>
      </c>
      <c r="D27">
        <v>11794.669</v>
      </c>
      <c r="E27">
        <v>54.627000000000002</v>
      </c>
      <c r="K27">
        <v>24</v>
      </c>
      <c r="L27">
        <v>1</v>
      </c>
      <c r="M27">
        <v>24</v>
      </c>
      <c r="N27">
        <v>142.87477519999999</v>
      </c>
      <c r="O27" t="s">
        <v>38</v>
      </c>
      <c r="P27">
        <v>6881.393</v>
      </c>
    </row>
    <row r="28" spans="1:16" x14ac:dyDescent="0.3">
      <c r="A28">
        <v>25</v>
      </c>
      <c r="B28">
        <v>9</v>
      </c>
      <c r="C28">
        <v>10</v>
      </c>
      <c r="D28">
        <v>41557.491000000002</v>
      </c>
      <c r="E28">
        <v>38.790999999999997</v>
      </c>
      <c r="K28">
        <v>25</v>
      </c>
      <c r="L28">
        <v>2</v>
      </c>
      <c r="M28">
        <v>1</v>
      </c>
      <c r="N28">
        <v>109.80280569999999</v>
      </c>
      <c r="O28" t="s">
        <v>39</v>
      </c>
      <c r="P28">
        <v>6</v>
      </c>
    </row>
    <row r="29" spans="1:16" x14ac:dyDescent="0.3">
      <c r="A29">
        <v>26</v>
      </c>
      <c r="B29">
        <v>10</v>
      </c>
      <c r="C29">
        <v>9</v>
      </c>
      <c r="D29">
        <v>704.39300000000003</v>
      </c>
      <c r="E29">
        <v>3</v>
      </c>
      <c r="K29">
        <v>26</v>
      </c>
      <c r="L29">
        <v>2</v>
      </c>
      <c r="M29">
        <v>2</v>
      </c>
      <c r="N29">
        <v>0</v>
      </c>
      <c r="O29" t="s">
        <v>23</v>
      </c>
      <c r="P29">
        <v>0</v>
      </c>
    </row>
    <row r="30" spans="1:16" x14ac:dyDescent="0.3">
      <c r="A30">
        <v>27</v>
      </c>
      <c r="B30">
        <v>10</v>
      </c>
      <c r="C30">
        <v>11</v>
      </c>
      <c r="D30">
        <v>4.2000000000000003E-2</v>
      </c>
      <c r="E30">
        <v>5</v>
      </c>
      <c r="K30">
        <v>27</v>
      </c>
      <c r="L30">
        <v>2</v>
      </c>
      <c r="M30">
        <v>3</v>
      </c>
      <c r="N30">
        <v>103.3158653</v>
      </c>
      <c r="O30" t="s">
        <v>40</v>
      </c>
      <c r="P30">
        <v>4348.9250000000002</v>
      </c>
    </row>
    <row r="31" spans="1:16" x14ac:dyDescent="0.3">
      <c r="A31">
        <v>28</v>
      </c>
      <c r="B31">
        <v>10</v>
      </c>
      <c r="C31">
        <v>15</v>
      </c>
      <c r="D31">
        <v>24886.691999999999</v>
      </c>
      <c r="E31">
        <v>16.356999999999999</v>
      </c>
      <c r="K31">
        <v>28</v>
      </c>
      <c r="L31">
        <v>2</v>
      </c>
      <c r="M31">
        <v>4</v>
      </c>
      <c r="N31">
        <v>285.74803919999999</v>
      </c>
      <c r="O31" t="s">
        <v>41</v>
      </c>
      <c r="P31">
        <v>5558.5230000000001</v>
      </c>
    </row>
    <row r="32" spans="1:16" x14ac:dyDescent="0.3">
      <c r="A32">
        <v>29</v>
      </c>
      <c r="B32">
        <v>10</v>
      </c>
      <c r="C32">
        <v>16</v>
      </c>
      <c r="D32">
        <v>11729.785</v>
      </c>
      <c r="E32">
        <v>24.445</v>
      </c>
      <c r="K32">
        <v>29</v>
      </c>
      <c r="L32">
        <v>2</v>
      </c>
      <c r="M32">
        <v>5</v>
      </c>
      <c r="N32">
        <v>142.87477519999999</v>
      </c>
      <c r="O32" t="s">
        <v>42</v>
      </c>
      <c r="P32">
        <v>5621.3969999999999</v>
      </c>
    </row>
    <row r="33" spans="1:16" x14ac:dyDescent="0.3">
      <c r="A33">
        <v>30</v>
      </c>
      <c r="B33">
        <v>10</v>
      </c>
      <c r="C33">
        <v>17</v>
      </c>
      <c r="D33">
        <v>9352.6919999999991</v>
      </c>
      <c r="E33">
        <v>22.766999999999999</v>
      </c>
      <c r="K33">
        <v>30</v>
      </c>
      <c r="L33">
        <v>2</v>
      </c>
      <c r="M33">
        <v>6</v>
      </c>
      <c r="N33">
        <v>571.49910069999999</v>
      </c>
      <c r="O33" t="s">
        <v>43</v>
      </c>
      <c r="P33">
        <v>5617.0240000000003</v>
      </c>
    </row>
    <row r="34" spans="1:16" x14ac:dyDescent="0.3">
      <c r="A34">
        <v>31</v>
      </c>
      <c r="B34">
        <v>11</v>
      </c>
      <c r="C34">
        <v>4</v>
      </c>
      <c r="D34">
        <v>215.71199999999999</v>
      </c>
      <c r="E34">
        <v>6</v>
      </c>
      <c r="K34">
        <v>31</v>
      </c>
      <c r="L34">
        <v>2</v>
      </c>
      <c r="M34">
        <v>7</v>
      </c>
      <c r="N34">
        <v>285.74955039999998</v>
      </c>
      <c r="O34" t="s">
        <v>44</v>
      </c>
      <c r="P34">
        <v>6937.652</v>
      </c>
    </row>
    <row r="35" spans="1:16" x14ac:dyDescent="0.3">
      <c r="A35">
        <v>32</v>
      </c>
      <c r="B35">
        <v>11</v>
      </c>
      <c r="C35">
        <v>10</v>
      </c>
      <c r="D35">
        <v>41928.396999999997</v>
      </c>
      <c r="E35">
        <v>236.79</v>
      </c>
      <c r="K35">
        <v>32</v>
      </c>
      <c r="L35">
        <v>2</v>
      </c>
      <c r="M35">
        <v>8</v>
      </c>
      <c r="N35">
        <v>571.49910069999999</v>
      </c>
      <c r="O35" t="s">
        <v>45</v>
      </c>
      <c r="P35">
        <v>6926.2510000000002</v>
      </c>
    </row>
    <row r="36" spans="1:16" x14ac:dyDescent="0.3">
      <c r="A36">
        <v>33</v>
      </c>
      <c r="B36">
        <v>11</v>
      </c>
      <c r="C36">
        <v>12</v>
      </c>
      <c r="D36">
        <v>0</v>
      </c>
      <c r="E36">
        <v>6</v>
      </c>
      <c r="K36">
        <v>33</v>
      </c>
      <c r="L36">
        <v>2</v>
      </c>
      <c r="M36">
        <v>9</v>
      </c>
      <c r="N36">
        <v>285.74955039999998</v>
      </c>
      <c r="O36" t="s">
        <v>46</v>
      </c>
      <c r="P36">
        <v>6889.991</v>
      </c>
    </row>
    <row r="37" spans="1:16" x14ac:dyDescent="0.3">
      <c r="A37">
        <v>34</v>
      </c>
      <c r="B37">
        <v>11</v>
      </c>
      <c r="C37">
        <v>14</v>
      </c>
      <c r="D37">
        <v>21616.648000000001</v>
      </c>
      <c r="E37">
        <v>235.66900000000001</v>
      </c>
      <c r="K37">
        <v>34</v>
      </c>
      <c r="L37">
        <v>2</v>
      </c>
      <c r="M37">
        <v>10</v>
      </c>
      <c r="N37">
        <v>857.24865109999996</v>
      </c>
      <c r="O37" t="s">
        <v>47</v>
      </c>
      <c r="P37">
        <v>6928.7820000000002</v>
      </c>
    </row>
    <row r="38" spans="1:16" x14ac:dyDescent="0.3">
      <c r="A38">
        <v>35</v>
      </c>
      <c r="B38">
        <v>12</v>
      </c>
      <c r="C38">
        <v>3</v>
      </c>
      <c r="D38">
        <v>0</v>
      </c>
      <c r="E38">
        <v>4</v>
      </c>
      <c r="K38">
        <v>35</v>
      </c>
      <c r="L38">
        <v>2</v>
      </c>
      <c r="M38">
        <v>11</v>
      </c>
      <c r="N38">
        <v>255.87012870000001</v>
      </c>
      <c r="O38" t="s">
        <v>598</v>
      </c>
      <c r="P38">
        <v>6707.44</v>
      </c>
    </row>
    <row r="39" spans="1:16" x14ac:dyDescent="0.3">
      <c r="A39">
        <v>36</v>
      </c>
      <c r="B39">
        <v>12</v>
      </c>
      <c r="C39">
        <v>11</v>
      </c>
      <c r="D39">
        <v>34368.849000000002</v>
      </c>
      <c r="E39">
        <v>2168.6770000000001</v>
      </c>
      <c r="K39">
        <v>36</v>
      </c>
      <c r="L39">
        <v>2</v>
      </c>
      <c r="M39">
        <v>12</v>
      </c>
      <c r="N39">
        <v>142.87477519999999</v>
      </c>
      <c r="O39" t="s">
        <v>48</v>
      </c>
      <c r="P39">
        <v>4541.6040000000003</v>
      </c>
    </row>
    <row r="40" spans="1:16" x14ac:dyDescent="0.3">
      <c r="A40">
        <v>37</v>
      </c>
      <c r="B40">
        <v>12</v>
      </c>
      <c r="C40">
        <v>13</v>
      </c>
      <c r="D40">
        <v>57327.046000000002</v>
      </c>
      <c r="E40">
        <v>13.8</v>
      </c>
      <c r="K40">
        <v>37</v>
      </c>
      <c r="L40">
        <v>2</v>
      </c>
      <c r="M40">
        <v>13</v>
      </c>
      <c r="N40">
        <v>428.6243255</v>
      </c>
      <c r="O40" t="s">
        <v>49</v>
      </c>
      <c r="P40">
        <v>4555.4049999999997</v>
      </c>
    </row>
    <row r="41" spans="1:16" x14ac:dyDescent="0.3">
      <c r="A41">
        <v>38</v>
      </c>
      <c r="B41">
        <v>13</v>
      </c>
      <c r="C41">
        <v>12</v>
      </c>
      <c r="D41">
        <v>0</v>
      </c>
      <c r="E41">
        <v>3</v>
      </c>
      <c r="K41">
        <v>38</v>
      </c>
      <c r="L41">
        <v>2</v>
      </c>
      <c r="M41">
        <v>14</v>
      </c>
      <c r="N41">
        <v>142.87477519999999</v>
      </c>
      <c r="O41" t="s">
        <v>599</v>
      </c>
      <c r="P41">
        <v>6943.1090000000004</v>
      </c>
    </row>
    <row r="42" spans="1:16" x14ac:dyDescent="0.3">
      <c r="A42">
        <v>39</v>
      </c>
      <c r="B42">
        <v>13</v>
      </c>
      <c r="C42">
        <v>24</v>
      </c>
      <c r="D42">
        <v>40182.072999999997</v>
      </c>
      <c r="E42">
        <v>2331.9879999999998</v>
      </c>
      <c r="K42">
        <v>39</v>
      </c>
      <c r="L42">
        <v>2</v>
      </c>
      <c r="M42">
        <v>15</v>
      </c>
      <c r="N42">
        <v>142.87477519999999</v>
      </c>
      <c r="O42" t="s">
        <v>50</v>
      </c>
      <c r="P42">
        <v>6945.1390000000001</v>
      </c>
    </row>
    <row r="43" spans="1:16" x14ac:dyDescent="0.3">
      <c r="A43">
        <v>40</v>
      </c>
      <c r="B43">
        <v>14</v>
      </c>
      <c r="C43">
        <v>11</v>
      </c>
      <c r="D43">
        <v>90.57</v>
      </c>
      <c r="E43">
        <v>4</v>
      </c>
      <c r="K43">
        <v>40</v>
      </c>
      <c r="L43">
        <v>2</v>
      </c>
      <c r="M43">
        <v>16</v>
      </c>
      <c r="N43">
        <v>571.49910069999999</v>
      </c>
      <c r="O43" t="s">
        <v>51</v>
      </c>
      <c r="P43">
        <v>6940.7309999999998</v>
      </c>
    </row>
    <row r="44" spans="1:16" x14ac:dyDescent="0.3">
      <c r="A44">
        <v>41</v>
      </c>
      <c r="B44">
        <v>14</v>
      </c>
      <c r="C44">
        <v>15</v>
      </c>
      <c r="D44">
        <v>10496.091</v>
      </c>
      <c r="E44">
        <v>18.169</v>
      </c>
      <c r="K44">
        <v>41</v>
      </c>
      <c r="L44">
        <v>2</v>
      </c>
      <c r="M44">
        <v>17</v>
      </c>
      <c r="N44">
        <v>285.74955039999998</v>
      </c>
      <c r="O44" t="s">
        <v>52</v>
      </c>
      <c r="P44">
        <v>6942.8760000000002</v>
      </c>
    </row>
    <row r="45" spans="1:16" x14ac:dyDescent="0.3">
      <c r="A45">
        <v>42</v>
      </c>
      <c r="B45">
        <v>14</v>
      </c>
      <c r="C45">
        <v>23</v>
      </c>
      <c r="D45">
        <v>4198.2030000000004</v>
      </c>
      <c r="E45">
        <v>4.3170000000000002</v>
      </c>
      <c r="K45">
        <v>42</v>
      </c>
      <c r="L45">
        <v>2</v>
      </c>
      <c r="M45">
        <v>18</v>
      </c>
      <c r="N45">
        <v>0</v>
      </c>
      <c r="O45" t="s">
        <v>53</v>
      </c>
      <c r="P45">
        <v>6939.6530000000002</v>
      </c>
    </row>
    <row r="46" spans="1:16" x14ac:dyDescent="0.3">
      <c r="A46">
        <v>43</v>
      </c>
      <c r="B46">
        <v>15</v>
      </c>
      <c r="C46">
        <v>10</v>
      </c>
      <c r="D46">
        <v>916.39300000000003</v>
      </c>
      <c r="E46">
        <v>6</v>
      </c>
      <c r="K46">
        <v>43</v>
      </c>
      <c r="L46">
        <v>2</v>
      </c>
      <c r="M46">
        <v>19</v>
      </c>
      <c r="N46">
        <v>142.87477519999999</v>
      </c>
      <c r="O46" t="s">
        <v>653</v>
      </c>
      <c r="P46">
        <v>6944.8860000000004</v>
      </c>
    </row>
    <row r="47" spans="1:16" x14ac:dyDescent="0.3">
      <c r="A47">
        <v>44</v>
      </c>
      <c r="B47">
        <v>15</v>
      </c>
      <c r="C47">
        <v>14</v>
      </c>
      <c r="D47">
        <v>477.43599999999998</v>
      </c>
      <c r="E47">
        <v>5</v>
      </c>
      <c r="K47">
        <v>44</v>
      </c>
      <c r="L47">
        <v>2</v>
      </c>
      <c r="M47">
        <v>20</v>
      </c>
      <c r="N47">
        <v>142.87477519999999</v>
      </c>
      <c r="O47" t="s">
        <v>54</v>
      </c>
      <c r="P47">
        <v>6943.6530000000002</v>
      </c>
    </row>
    <row r="48" spans="1:16" x14ac:dyDescent="0.3">
      <c r="A48">
        <v>45</v>
      </c>
      <c r="B48">
        <v>15</v>
      </c>
      <c r="C48">
        <v>19</v>
      </c>
      <c r="D48">
        <v>18148.091</v>
      </c>
      <c r="E48">
        <v>4.085</v>
      </c>
      <c r="K48">
        <v>45</v>
      </c>
      <c r="L48">
        <v>2</v>
      </c>
      <c r="M48">
        <v>21</v>
      </c>
      <c r="N48">
        <v>0</v>
      </c>
      <c r="O48" t="s">
        <v>673</v>
      </c>
      <c r="P48">
        <v>6949.6530000000002</v>
      </c>
    </row>
    <row r="49" spans="1:16" x14ac:dyDescent="0.3">
      <c r="A49">
        <v>46</v>
      </c>
      <c r="B49">
        <v>15</v>
      </c>
      <c r="C49">
        <v>22</v>
      </c>
      <c r="D49">
        <v>6993.6419999999998</v>
      </c>
      <c r="E49">
        <v>3.1269999999999998</v>
      </c>
      <c r="K49">
        <v>46</v>
      </c>
      <c r="L49">
        <v>2</v>
      </c>
      <c r="M49">
        <v>22</v>
      </c>
      <c r="N49">
        <v>142.87477519999999</v>
      </c>
      <c r="O49" t="s">
        <v>514</v>
      </c>
      <c r="P49">
        <v>6948.2659999999996</v>
      </c>
    </row>
    <row r="50" spans="1:16" x14ac:dyDescent="0.3">
      <c r="A50">
        <v>47</v>
      </c>
      <c r="B50">
        <v>16</v>
      </c>
      <c r="C50">
        <v>8</v>
      </c>
      <c r="D50">
        <v>1000.669</v>
      </c>
      <c r="E50">
        <v>5.0010000000000003</v>
      </c>
      <c r="K50">
        <v>47</v>
      </c>
      <c r="L50">
        <v>2</v>
      </c>
      <c r="M50">
        <v>23</v>
      </c>
      <c r="N50">
        <v>0</v>
      </c>
      <c r="O50" t="s">
        <v>674</v>
      </c>
      <c r="P50">
        <v>6947.4260000000004</v>
      </c>
    </row>
    <row r="51" spans="1:16" x14ac:dyDescent="0.3">
      <c r="A51">
        <v>48</v>
      </c>
      <c r="B51">
        <v>16</v>
      </c>
      <c r="C51">
        <v>10</v>
      </c>
      <c r="D51">
        <v>443.738</v>
      </c>
      <c r="E51">
        <v>4</v>
      </c>
      <c r="K51">
        <v>48</v>
      </c>
      <c r="L51">
        <v>2</v>
      </c>
      <c r="M51">
        <v>24</v>
      </c>
      <c r="N51">
        <v>0</v>
      </c>
      <c r="O51" t="s">
        <v>56</v>
      </c>
      <c r="P51">
        <v>6887.393</v>
      </c>
    </row>
    <row r="52" spans="1:16" x14ac:dyDescent="0.3">
      <c r="A52">
        <v>49</v>
      </c>
      <c r="B52">
        <v>16</v>
      </c>
      <c r="C52">
        <v>17</v>
      </c>
      <c r="D52">
        <v>4359.7719999999999</v>
      </c>
      <c r="E52">
        <v>2.145</v>
      </c>
      <c r="K52">
        <v>49</v>
      </c>
      <c r="L52">
        <v>3</v>
      </c>
      <c r="M52">
        <v>1</v>
      </c>
      <c r="N52">
        <v>112.7541583</v>
      </c>
      <c r="O52" t="s">
        <v>57</v>
      </c>
      <c r="P52">
        <v>4</v>
      </c>
    </row>
    <row r="53" spans="1:16" x14ac:dyDescent="0.3">
      <c r="A53">
        <v>50</v>
      </c>
      <c r="B53">
        <v>16</v>
      </c>
      <c r="C53">
        <v>18</v>
      </c>
      <c r="D53">
        <v>3726.241</v>
      </c>
      <c r="E53">
        <v>3.0009999999999999</v>
      </c>
      <c r="K53">
        <v>50</v>
      </c>
      <c r="L53">
        <v>3</v>
      </c>
      <c r="M53">
        <v>2</v>
      </c>
      <c r="N53">
        <v>103.3158653</v>
      </c>
      <c r="O53" t="s">
        <v>58</v>
      </c>
      <c r="P53">
        <v>21.295999999999999</v>
      </c>
    </row>
    <row r="54" spans="1:16" x14ac:dyDescent="0.3">
      <c r="A54">
        <v>51</v>
      </c>
      <c r="B54">
        <v>17</v>
      </c>
      <c r="C54">
        <v>10</v>
      </c>
      <c r="D54">
        <v>0</v>
      </c>
      <c r="E54">
        <v>8</v>
      </c>
      <c r="K54">
        <v>51</v>
      </c>
      <c r="L54">
        <v>3</v>
      </c>
      <c r="M54">
        <v>3</v>
      </c>
      <c r="N54">
        <v>0</v>
      </c>
      <c r="O54" t="s">
        <v>23</v>
      </c>
      <c r="P54">
        <v>0</v>
      </c>
    </row>
    <row r="55" spans="1:16" x14ac:dyDescent="0.3">
      <c r="A55">
        <v>52</v>
      </c>
      <c r="B55">
        <v>17</v>
      </c>
      <c r="C55">
        <v>16</v>
      </c>
      <c r="D55">
        <v>3679.4270000000001</v>
      </c>
      <c r="E55">
        <v>2.073</v>
      </c>
      <c r="K55">
        <v>52</v>
      </c>
      <c r="L55">
        <v>3</v>
      </c>
      <c r="M55">
        <v>4</v>
      </c>
      <c r="N55">
        <v>225.50831669999999</v>
      </c>
      <c r="O55" t="s">
        <v>59</v>
      </c>
      <c r="P55">
        <v>1209.5989999999999</v>
      </c>
    </row>
    <row r="56" spans="1:16" x14ac:dyDescent="0.3">
      <c r="A56">
        <v>53</v>
      </c>
      <c r="B56">
        <v>17</v>
      </c>
      <c r="C56">
        <v>19</v>
      </c>
      <c r="D56">
        <v>2081.5810000000001</v>
      </c>
      <c r="E56">
        <v>2.0099999999999998</v>
      </c>
      <c r="K56">
        <v>53</v>
      </c>
      <c r="L56">
        <v>3</v>
      </c>
      <c r="M56">
        <v>5</v>
      </c>
      <c r="N56">
        <v>109.80280569999999</v>
      </c>
      <c r="O56" t="s">
        <v>60</v>
      </c>
      <c r="P56">
        <v>1296.3219999999999</v>
      </c>
    </row>
    <row r="57" spans="1:16" x14ac:dyDescent="0.3">
      <c r="A57">
        <v>54</v>
      </c>
      <c r="B57">
        <v>18</v>
      </c>
      <c r="C57">
        <v>7</v>
      </c>
      <c r="D57">
        <v>7220.4560000000001</v>
      </c>
      <c r="E57">
        <v>2.0030000000000001</v>
      </c>
      <c r="K57">
        <v>54</v>
      </c>
      <c r="L57">
        <v>3</v>
      </c>
      <c r="M57">
        <v>6</v>
      </c>
      <c r="N57">
        <v>428.6243255</v>
      </c>
      <c r="O57" t="s">
        <v>61</v>
      </c>
      <c r="P57">
        <v>1304.828</v>
      </c>
    </row>
    <row r="58" spans="1:16" x14ac:dyDescent="0.3">
      <c r="A58">
        <v>55</v>
      </c>
      <c r="B58">
        <v>18</v>
      </c>
      <c r="C58">
        <v>16</v>
      </c>
      <c r="D58">
        <v>1751.921</v>
      </c>
      <c r="E58">
        <v>3</v>
      </c>
      <c r="K58">
        <v>55</v>
      </c>
      <c r="L58">
        <v>3</v>
      </c>
      <c r="M58">
        <v>7</v>
      </c>
      <c r="N58">
        <v>142.87477519999999</v>
      </c>
      <c r="O58" t="s">
        <v>675</v>
      </c>
      <c r="P58">
        <v>2624.7530000000002</v>
      </c>
    </row>
    <row r="59" spans="1:16" x14ac:dyDescent="0.3">
      <c r="A59">
        <v>56</v>
      </c>
      <c r="B59">
        <v>18</v>
      </c>
      <c r="C59">
        <v>20</v>
      </c>
      <c r="D59">
        <v>3646.3530000000001</v>
      </c>
      <c r="E59">
        <v>4</v>
      </c>
      <c r="K59">
        <v>56</v>
      </c>
      <c r="L59">
        <v>3</v>
      </c>
      <c r="M59">
        <v>8</v>
      </c>
      <c r="N59">
        <v>285.74955039999998</v>
      </c>
      <c r="O59" t="s">
        <v>634</v>
      </c>
      <c r="P59">
        <v>2614.0549999999998</v>
      </c>
    </row>
    <row r="60" spans="1:16" x14ac:dyDescent="0.3">
      <c r="A60">
        <v>57</v>
      </c>
      <c r="B60">
        <v>19</v>
      </c>
      <c r="C60">
        <v>15</v>
      </c>
      <c r="D60">
        <v>793.072</v>
      </c>
      <c r="E60">
        <v>3</v>
      </c>
      <c r="K60">
        <v>57</v>
      </c>
      <c r="L60">
        <v>3</v>
      </c>
      <c r="M60">
        <v>9</v>
      </c>
      <c r="N60">
        <v>101.57675039999999</v>
      </c>
      <c r="O60" t="s">
        <v>62</v>
      </c>
      <c r="P60">
        <v>2564.9160000000002</v>
      </c>
    </row>
    <row r="61" spans="1:16" x14ac:dyDescent="0.3">
      <c r="A61">
        <v>58</v>
      </c>
      <c r="B61">
        <v>19</v>
      </c>
      <c r="C61">
        <v>17</v>
      </c>
      <c r="D61">
        <v>5762.1639999999998</v>
      </c>
      <c r="E61">
        <v>2.6110000000000002</v>
      </c>
      <c r="K61">
        <v>58</v>
      </c>
      <c r="L61">
        <v>3</v>
      </c>
      <c r="M61">
        <v>10</v>
      </c>
      <c r="N61">
        <v>428.35091949999997</v>
      </c>
      <c r="O61" t="s">
        <v>676</v>
      </c>
      <c r="P61">
        <v>2595.3049999999998</v>
      </c>
    </row>
    <row r="62" spans="1:16" x14ac:dyDescent="0.3">
      <c r="A62">
        <v>59</v>
      </c>
      <c r="B62">
        <v>19</v>
      </c>
      <c r="C62">
        <v>20</v>
      </c>
      <c r="D62">
        <v>3890.21</v>
      </c>
      <c r="E62">
        <v>4.2190000000000003</v>
      </c>
      <c r="K62">
        <v>59</v>
      </c>
      <c r="L62">
        <v>3</v>
      </c>
      <c r="M62">
        <v>11</v>
      </c>
      <c r="N62">
        <v>7.2650960000000001E-2</v>
      </c>
      <c r="O62" t="s">
        <v>601</v>
      </c>
      <c r="P62">
        <v>2358.5149999999999</v>
      </c>
    </row>
    <row r="63" spans="1:16" x14ac:dyDescent="0.3">
      <c r="A63">
        <v>60</v>
      </c>
      <c r="B63">
        <v>20</v>
      </c>
      <c r="C63">
        <v>18</v>
      </c>
      <c r="D63">
        <v>6807.4489999999996</v>
      </c>
      <c r="E63">
        <v>4.0039999999999996</v>
      </c>
      <c r="K63">
        <v>60</v>
      </c>
      <c r="L63">
        <v>3</v>
      </c>
      <c r="M63">
        <v>12</v>
      </c>
      <c r="N63">
        <v>285.74955039999998</v>
      </c>
      <c r="O63" t="s">
        <v>63</v>
      </c>
      <c r="P63">
        <v>192.68</v>
      </c>
    </row>
    <row r="64" spans="1:16" x14ac:dyDescent="0.3">
      <c r="A64">
        <v>61</v>
      </c>
      <c r="B64">
        <v>20</v>
      </c>
      <c r="C64">
        <v>19</v>
      </c>
      <c r="D64">
        <v>474.18200000000002</v>
      </c>
      <c r="E64">
        <v>4</v>
      </c>
      <c r="K64">
        <v>61</v>
      </c>
      <c r="L64">
        <v>3</v>
      </c>
      <c r="M64">
        <v>13</v>
      </c>
      <c r="N64">
        <v>142.87477519999999</v>
      </c>
      <c r="O64" t="s">
        <v>64</v>
      </c>
      <c r="P64">
        <v>206.48</v>
      </c>
    </row>
    <row r="65" spans="1:16" x14ac:dyDescent="0.3">
      <c r="A65">
        <v>62</v>
      </c>
      <c r="B65">
        <v>20</v>
      </c>
      <c r="C65">
        <v>21</v>
      </c>
      <c r="D65">
        <v>193.77600000000001</v>
      </c>
      <c r="E65">
        <v>6</v>
      </c>
      <c r="K65">
        <v>62</v>
      </c>
      <c r="L65">
        <v>3</v>
      </c>
      <c r="M65">
        <v>14</v>
      </c>
      <c r="N65">
        <v>142.87477519999999</v>
      </c>
      <c r="O65" t="s">
        <v>602</v>
      </c>
      <c r="P65">
        <v>2594.1840000000002</v>
      </c>
    </row>
    <row r="66" spans="1:16" x14ac:dyDescent="0.3">
      <c r="A66">
        <v>63</v>
      </c>
      <c r="B66">
        <v>20</v>
      </c>
      <c r="C66">
        <v>22</v>
      </c>
      <c r="D66">
        <v>909.04200000000003</v>
      </c>
      <c r="E66">
        <v>5.0010000000000003</v>
      </c>
      <c r="K66">
        <v>63</v>
      </c>
      <c r="L66">
        <v>3</v>
      </c>
      <c r="M66">
        <v>15</v>
      </c>
      <c r="N66">
        <v>142.8747267</v>
      </c>
      <c r="O66" t="s">
        <v>677</v>
      </c>
      <c r="P66">
        <v>2611.6619999999998</v>
      </c>
    </row>
    <row r="67" spans="1:16" x14ac:dyDescent="0.3">
      <c r="A67">
        <v>64</v>
      </c>
      <c r="B67">
        <v>21</v>
      </c>
      <c r="C67">
        <v>20</v>
      </c>
      <c r="D67">
        <v>6932.4750000000004</v>
      </c>
      <c r="E67">
        <v>9.1709999999999994</v>
      </c>
      <c r="K67">
        <v>64</v>
      </c>
      <c r="L67">
        <v>3</v>
      </c>
      <c r="M67">
        <v>16</v>
      </c>
      <c r="N67">
        <v>284.69163889999999</v>
      </c>
      <c r="O67" t="s">
        <v>678</v>
      </c>
      <c r="P67">
        <v>2619.75</v>
      </c>
    </row>
    <row r="68" spans="1:16" x14ac:dyDescent="0.3">
      <c r="A68">
        <v>65</v>
      </c>
      <c r="B68">
        <v>21</v>
      </c>
      <c r="C68">
        <v>22</v>
      </c>
      <c r="D68">
        <v>8310.89</v>
      </c>
      <c r="E68">
        <v>3.9129999999999998</v>
      </c>
      <c r="K68">
        <v>65</v>
      </c>
      <c r="L68">
        <v>3</v>
      </c>
      <c r="M68">
        <v>17</v>
      </c>
      <c r="N68">
        <v>134.7614624</v>
      </c>
      <c r="O68" t="s">
        <v>679</v>
      </c>
      <c r="P68">
        <v>2618.0720000000001</v>
      </c>
    </row>
    <row r="69" spans="1:16" x14ac:dyDescent="0.3">
      <c r="A69">
        <v>66</v>
      </c>
      <c r="B69">
        <v>21</v>
      </c>
      <c r="C69">
        <v>24</v>
      </c>
      <c r="D69">
        <v>129.62899999999999</v>
      </c>
      <c r="E69">
        <v>3</v>
      </c>
      <c r="K69">
        <v>66</v>
      </c>
      <c r="L69">
        <v>3</v>
      </c>
      <c r="M69">
        <v>18</v>
      </c>
      <c r="N69">
        <v>0</v>
      </c>
      <c r="O69" t="s">
        <v>680</v>
      </c>
      <c r="P69">
        <v>2622.75</v>
      </c>
    </row>
    <row r="70" spans="1:16" x14ac:dyDescent="0.3">
      <c r="A70">
        <v>67</v>
      </c>
      <c r="B70">
        <v>22</v>
      </c>
      <c r="C70">
        <v>15</v>
      </c>
      <c r="D70">
        <v>7503.1509999999998</v>
      </c>
      <c r="E70">
        <v>3.1680000000000001</v>
      </c>
      <c r="K70">
        <v>67</v>
      </c>
      <c r="L70">
        <v>3</v>
      </c>
      <c r="M70">
        <v>19</v>
      </c>
      <c r="N70">
        <v>0</v>
      </c>
      <c r="O70" t="s">
        <v>681</v>
      </c>
      <c r="P70">
        <v>2615.7469999999998</v>
      </c>
    </row>
    <row r="71" spans="1:16" x14ac:dyDescent="0.3">
      <c r="A71">
        <v>68</v>
      </c>
      <c r="B71">
        <v>22</v>
      </c>
      <c r="C71">
        <v>20</v>
      </c>
      <c r="D71">
        <v>4202.3950000000004</v>
      </c>
      <c r="E71">
        <v>5.3520000000000003</v>
      </c>
      <c r="K71">
        <v>68</v>
      </c>
      <c r="L71">
        <v>3</v>
      </c>
      <c r="M71">
        <v>20</v>
      </c>
      <c r="N71">
        <v>0</v>
      </c>
      <c r="O71" t="s">
        <v>682</v>
      </c>
      <c r="P71">
        <v>2619.9659999999999</v>
      </c>
    </row>
    <row r="72" spans="1:16" x14ac:dyDescent="0.3">
      <c r="A72">
        <v>69</v>
      </c>
      <c r="B72">
        <v>22</v>
      </c>
      <c r="C72">
        <v>21</v>
      </c>
      <c r="D72">
        <v>1045.5930000000001</v>
      </c>
      <c r="E72">
        <v>2</v>
      </c>
      <c r="K72">
        <v>69</v>
      </c>
      <c r="L72">
        <v>3</v>
      </c>
      <c r="M72">
        <v>21</v>
      </c>
      <c r="N72">
        <v>0</v>
      </c>
      <c r="O72" t="s">
        <v>66</v>
      </c>
      <c r="P72">
        <v>2616.6280000000002</v>
      </c>
    </row>
    <row r="73" spans="1:16" x14ac:dyDescent="0.3">
      <c r="A73">
        <v>70</v>
      </c>
      <c r="B73">
        <v>22</v>
      </c>
      <c r="C73">
        <v>23</v>
      </c>
      <c r="D73">
        <v>557.26800000000003</v>
      </c>
      <c r="E73">
        <v>4</v>
      </c>
      <c r="K73">
        <v>70</v>
      </c>
      <c r="L73">
        <v>3</v>
      </c>
      <c r="M73">
        <v>22</v>
      </c>
      <c r="N73">
        <v>142.87477519999999</v>
      </c>
      <c r="O73" t="s">
        <v>683</v>
      </c>
      <c r="P73">
        <v>2614.7890000000002</v>
      </c>
    </row>
    <row r="74" spans="1:16" x14ac:dyDescent="0.3">
      <c r="A74">
        <v>71</v>
      </c>
      <c r="B74">
        <v>23</v>
      </c>
      <c r="C74">
        <v>14</v>
      </c>
      <c r="D74">
        <v>2977.7649999999999</v>
      </c>
      <c r="E74">
        <v>4.08</v>
      </c>
      <c r="K74">
        <v>71</v>
      </c>
      <c r="L74">
        <v>3</v>
      </c>
      <c r="M74">
        <v>23</v>
      </c>
      <c r="N74">
        <v>142.87477519999999</v>
      </c>
      <c r="O74" t="s">
        <v>684</v>
      </c>
      <c r="P74">
        <v>2598.5010000000002</v>
      </c>
    </row>
    <row r="75" spans="1:16" x14ac:dyDescent="0.3">
      <c r="A75">
        <v>72</v>
      </c>
      <c r="B75">
        <v>23</v>
      </c>
      <c r="C75">
        <v>22</v>
      </c>
      <c r="D75">
        <v>10810.812</v>
      </c>
      <c r="E75">
        <v>17.113</v>
      </c>
      <c r="K75">
        <v>72</v>
      </c>
      <c r="L75">
        <v>3</v>
      </c>
      <c r="M75">
        <v>24</v>
      </c>
      <c r="N75">
        <v>0</v>
      </c>
      <c r="O75" t="s">
        <v>69</v>
      </c>
      <c r="P75">
        <v>2538.4679999999998</v>
      </c>
    </row>
    <row r="76" spans="1:16" x14ac:dyDescent="0.3">
      <c r="A76">
        <v>73</v>
      </c>
      <c r="B76">
        <v>23</v>
      </c>
      <c r="C76">
        <v>24</v>
      </c>
      <c r="D76">
        <v>64.960999999999999</v>
      </c>
      <c r="E76">
        <v>2</v>
      </c>
      <c r="K76">
        <v>73</v>
      </c>
      <c r="L76">
        <v>4</v>
      </c>
      <c r="M76">
        <v>1</v>
      </c>
      <c r="N76">
        <v>533.27513139999996</v>
      </c>
      <c r="O76" t="s">
        <v>70</v>
      </c>
      <c r="P76">
        <v>8</v>
      </c>
    </row>
    <row r="77" spans="1:16" x14ac:dyDescent="0.3">
      <c r="A77">
        <v>74</v>
      </c>
      <c r="B77">
        <v>24</v>
      </c>
      <c r="C77">
        <v>13</v>
      </c>
      <c r="D77">
        <v>0</v>
      </c>
      <c r="E77">
        <v>4</v>
      </c>
      <c r="K77">
        <v>74</v>
      </c>
      <c r="L77">
        <v>4</v>
      </c>
      <c r="M77">
        <v>2</v>
      </c>
      <c r="N77">
        <v>285.74803919999999</v>
      </c>
      <c r="O77" t="s">
        <v>522</v>
      </c>
      <c r="P77">
        <v>25.295999999999999</v>
      </c>
    </row>
    <row r="78" spans="1:16" x14ac:dyDescent="0.3">
      <c r="A78">
        <v>75</v>
      </c>
      <c r="B78">
        <v>24</v>
      </c>
      <c r="C78">
        <v>21</v>
      </c>
      <c r="D78">
        <v>17562.618999999999</v>
      </c>
      <c r="E78">
        <v>78.16</v>
      </c>
      <c r="K78">
        <v>75</v>
      </c>
      <c r="L78">
        <v>4</v>
      </c>
      <c r="M78">
        <v>3</v>
      </c>
      <c r="N78">
        <v>225.50831669999999</v>
      </c>
      <c r="O78" t="s">
        <v>71</v>
      </c>
      <c r="P78">
        <v>4</v>
      </c>
    </row>
    <row r="79" spans="1:16" x14ac:dyDescent="0.3">
      <c r="A79">
        <v>76</v>
      </c>
      <c r="B79">
        <v>24</v>
      </c>
      <c r="C79">
        <v>23</v>
      </c>
      <c r="D79">
        <v>19385.05</v>
      </c>
      <c r="E79">
        <v>65.686000000000007</v>
      </c>
      <c r="K79">
        <v>76</v>
      </c>
      <c r="L79">
        <v>4</v>
      </c>
      <c r="M79">
        <v>4</v>
      </c>
      <c r="N79">
        <v>0</v>
      </c>
      <c r="O79" t="s">
        <v>23</v>
      </c>
      <c r="P79">
        <v>0</v>
      </c>
    </row>
    <row r="80" spans="1:16" x14ac:dyDescent="0.3">
      <c r="K80">
        <v>77</v>
      </c>
      <c r="L80">
        <v>4</v>
      </c>
      <c r="M80">
        <v>5</v>
      </c>
      <c r="N80">
        <v>577.53888280000001</v>
      </c>
      <c r="O80" t="s">
        <v>72</v>
      </c>
      <c r="P80">
        <v>86.722999999999999</v>
      </c>
    </row>
    <row r="81" spans="11:16" x14ac:dyDescent="0.3">
      <c r="K81">
        <v>78</v>
      </c>
      <c r="L81">
        <v>4</v>
      </c>
      <c r="M81">
        <v>6</v>
      </c>
      <c r="N81">
        <v>571.49910069999999</v>
      </c>
      <c r="O81" t="s">
        <v>73</v>
      </c>
      <c r="P81">
        <v>95.23</v>
      </c>
    </row>
    <row r="82" spans="11:16" x14ac:dyDescent="0.3">
      <c r="K82">
        <v>79</v>
      </c>
      <c r="L82">
        <v>4</v>
      </c>
      <c r="M82">
        <v>7</v>
      </c>
      <c r="N82">
        <v>571.49910069999999</v>
      </c>
      <c r="O82" t="s">
        <v>685</v>
      </c>
      <c r="P82">
        <v>1415.154</v>
      </c>
    </row>
    <row r="83" spans="11:16" x14ac:dyDescent="0.3">
      <c r="K83">
        <v>80</v>
      </c>
      <c r="L83">
        <v>4</v>
      </c>
      <c r="M83">
        <v>8</v>
      </c>
      <c r="N83">
        <v>1000.123426</v>
      </c>
      <c r="O83" t="s">
        <v>642</v>
      </c>
      <c r="P83">
        <v>1404.4570000000001</v>
      </c>
    </row>
    <row r="84" spans="11:16" x14ac:dyDescent="0.3">
      <c r="K84">
        <v>81</v>
      </c>
      <c r="L84">
        <v>4</v>
      </c>
      <c r="M84">
        <v>9</v>
      </c>
      <c r="N84">
        <v>757.77315659999999</v>
      </c>
      <c r="O84" t="s">
        <v>74</v>
      </c>
      <c r="P84">
        <v>1355.318</v>
      </c>
    </row>
    <row r="85" spans="11:16" x14ac:dyDescent="0.3">
      <c r="K85">
        <v>82</v>
      </c>
      <c r="L85">
        <v>4</v>
      </c>
      <c r="M85">
        <v>10</v>
      </c>
      <c r="N85">
        <v>1714.4931389999999</v>
      </c>
      <c r="O85" t="s">
        <v>655</v>
      </c>
      <c r="P85">
        <v>1385.7059999999999</v>
      </c>
    </row>
    <row r="86" spans="11:16" x14ac:dyDescent="0.3">
      <c r="K86">
        <v>83</v>
      </c>
      <c r="L86">
        <v>4</v>
      </c>
      <c r="M86">
        <v>11</v>
      </c>
      <c r="N86">
        <v>0.43098171699999999</v>
      </c>
      <c r="O86" t="s">
        <v>75</v>
      </c>
      <c r="P86">
        <v>1148.9169999999999</v>
      </c>
    </row>
    <row r="87" spans="11:16" x14ac:dyDescent="0.3">
      <c r="K87">
        <v>84</v>
      </c>
      <c r="L87">
        <v>4</v>
      </c>
      <c r="M87">
        <v>12</v>
      </c>
      <c r="N87">
        <v>857.24865109999996</v>
      </c>
      <c r="O87" t="s">
        <v>76</v>
      </c>
      <c r="P87">
        <v>196.68</v>
      </c>
    </row>
    <row r="88" spans="11:16" x14ac:dyDescent="0.3">
      <c r="K88">
        <v>85</v>
      </c>
      <c r="L88">
        <v>4</v>
      </c>
      <c r="M88">
        <v>13</v>
      </c>
      <c r="N88">
        <v>857.24865109999996</v>
      </c>
      <c r="O88" t="s">
        <v>77</v>
      </c>
      <c r="P88">
        <v>210.48</v>
      </c>
    </row>
    <row r="89" spans="11:16" x14ac:dyDescent="0.3">
      <c r="K89">
        <v>86</v>
      </c>
      <c r="L89">
        <v>4</v>
      </c>
      <c r="M89">
        <v>14</v>
      </c>
      <c r="N89">
        <v>714.37387590000003</v>
      </c>
      <c r="O89" t="s">
        <v>78</v>
      </c>
      <c r="P89">
        <v>1384.586</v>
      </c>
    </row>
    <row r="90" spans="11:16" x14ac:dyDescent="0.3">
      <c r="K90">
        <v>87</v>
      </c>
      <c r="L90">
        <v>4</v>
      </c>
      <c r="M90">
        <v>15</v>
      </c>
      <c r="N90">
        <v>714.373875</v>
      </c>
      <c r="O90" t="s">
        <v>656</v>
      </c>
      <c r="P90">
        <v>1402.0630000000001</v>
      </c>
    </row>
    <row r="91" spans="11:16" x14ac:dyDescent="0.3">
      <c r="K91">
        <v>88</v>
      </c>
      <c r="L91">
        <v>4</v>
      </c>
      <c r="M91">
        <v>16</v>
      </c>
      <c r="N91">
        <v>1142.982043</v>
      </c>
      <c r="O91" t="s">
        <v>657</v>
      </c>
      <c r="P91">
        <v>1410.1510000000001</v>
      </c>
    </row>
    <row r="92" spans="11:16" x14ac:dyDescent="0.3">
      <c r="K92">
        <v>89</v>
      </c>
      <c r="L92">
        <v>4</v>
      </c>
      <c r="M92">
        <v>17</v>
      </c>
      <c r="N92">
        <v>714.21029580000004</v>
      </c>
      <c r="O92" t="s">
        <v>658</v>
      </c>
      <c r="P92">
        <v>1408.4739999999999</v>
      </c>
    </row>
    <row r="93" spans="11:16" x14ac:dyDescent="0.3">
      <c r="K93">
        <v>90</v>
      </c>
      <c r="L93">
        <v>4</v>
      </c>
      <c r="M93">
        <v>18</v>
      </c>
      <c r="N93">
        <v>142.87477519999999</v>
      </c>
      <c r="O93" t="s">
        <v>686</v>
      </c>
      <c r="P93">
        <v>1413.152</v>
      </c>
    </row>
    <row r="94" spans="11:16" x14ac:dyDescent="0.3">
      <c r="K94">
        <v>91</v>
      </c>
      <c r="L94">
        <v>4</v>
      </c>
      <c r="M94">
        <v>19</v>
      </c>
      <c r="N94">
        <v>284.69312400000001</v>
      </c>
      <c r="O94" t="s">
        <v>659</v>
      </c>
      <c r="P94">
        <v>1406.1479999999999</v>
      </c>
    </row>
    <row r="95" spans="11:16" x14ac:dyDescent="0.3">
      <c r="K95">
        <v>92</v>
      </c>
      <c r="L95">
        <v>4</v>
      </c>
      <c r="M95">
        <v>20</v>
      </c>
      <c r="N95">
        <v>428.6243255</v>
      </c>
      <c r="O95" t="s">
        <v>660</v>
      </c>
      <c r="P95">
        <v>1410.367</v>
      </c>
    </row>
    <row r="96" spans="11:16" x14ac:dyDescent="0.3">
      <c r="K96">
        <v>93</v>
      </c>
      <c r="L96">
        <v>4</v>
      </c>
      <c r="M96">
        <v>21</v>
      </c>
      <c r="N96">
        <v>285.74955039999998</v>
      </c>
      <c r="O96" t="s">
        <v>661</v>
      </c>
      <c r="P96">
        <v>1407.191</v>
      </c>
    </row>
    <row r="97" spans="11:16" x14ac:dyDescent="0.3">
      <c r="K97">
        <v>94</v>
      </c>
      <c r="L97">
        <v>4</v>
      </c>
      <c r="M97">
        <v>22</v>
      </c>
      <c r="N97">
        <v>571.49905260000003</v>
      </c>
      <c r="O97" t="s">
        <v>662</v>
      </c>
      <c r="P97">
        <v>1405.19</v>
      </c>
    </row>
    <row r="98" spans="11:16" x14ac:dyDescent="0.3">
      <c r="K98">
        <v>95</v>
      </c>
      <c r="L98">
        <v>4</v>
      </c>
      <c r="M98">
        <v>23</v>
      </c>
      <c r="N98">
        <v>714.37387590000003</v>
      </c>
      <c r="O98" t="s">
        <v>79</v>
      </c>
      <c r="P98">
        <v>1388.903</v>
      </c>
    </row>
    <row r="99" spans="11:16" x14ac:dyDescent="0.3">
      <c r="K99">
        <v>96</v>
      </c>
      <c r="L99">
        <v>4</v>
      </c>
      <c r="M99">
        <v>24</v>
      </c>
      <c r="N99">
        <v>285.74955039999998</v>
      </c>
      <c r="O99" t="s">
        <v>80</v>
      </c>
      <c r="P99">
        <v>1390.903</v>
      </c>
    </row>
    <row r="100" spans="11:16" x14ac:dyDescent="0.3">
      <c r="K100">
        <v>97</v>
      </c>
      <c r="L100">
        <v>5</v>
      </c>
      <c r="M100">
        <v>1</v>
      </c>
      <c r="N100">
        <v>206.63173069999999</v>
      </c>
      <c r="O100" t="s">
        <v>81</v>
      </c>
      <c r="P100">
        <v>10</v>
      </c>
    </row>
    <row r="101" spans="11:16" x14ac:dyDescent="0.3">
      <c r="K101">
        <v>98</v>
      </c>
      <c r="L101">
        <v>5</v>
      </c>
      <c r="M101">
        <v>2</v>
      </c>
      <c r="N101">
        <v>142.87477519999999</v>
      </c>
      <c r="O101" t="s">
        <v>82</v>
      </c>
      <c r="P101">
        <v>13.507</v>
      </c>
    </row>
    <row r="102" spans="11:16" x14ac:dyDescent="0.3">
      <c r="K102">
        <v>99</v>
      </c>
      <c r="L102">
        <v>5</v>
      </c>
      <c r="M102">
        <v>3</v>
      </c>
      <c r="N102">
        <v>109.80280569999999</v>
      </c>
      <c r="O102" t="s">
        <v>83</v>
      </c>
      <c r="P102">
        <v>6</v>
      </c>
    </row>
    <row r="103" spans="11:16" x14ac:dyDescent="0.3">
      <c r="K103">
        <v>100</v>
      </c>
      <c r="L103">
        <v>5</v>
      </c>
      <c r="M103">
        <v>4</v>
      </c>
      <c r="N103">
        <v>577.53888280000001</v>
      </c>
      <c r="O103" t="s">
        <v>84</v>
      </c>
      <c r="P103">
        <v>2</v>
      </c>
    </row>
    <row r="104" spans="11:16" x14ac:dyDescent="0.3">
      <c r="K104">
        <v>101</v>
      </c>
      <c r="L104">
        <v>5</v>
      </c>
      <c r="M104">
        <v>5</v>
      </c>
      <c r="N104">
        <v>0</v>
      </c>
      <c r="O104" t="s">
        <v>23</v>
      </c>
      <c r="P104">
        <v>0</v>
      </c>
    </row>
    <row r="105" spans="11:16" x14ac:dyDescent="0.3">
      <c r="K105">
        <v>102</v>
      </c>
      <c r="L105">
        <v>5</v>
      </c>
      <c r="M105">
        <v>6</v>
      </c>
      <c r="N105">
        <v>285.74955039999998</v>
      </c>
      <c r="O105" t="s">
        <v>85</v>
      </c>
      <c r="P105">
        <v>8.5069999999999997</v>
      </c>
    </row>
    <row r="106" spans="11:16" x14ac:dyDescent="0.3">
      <c r="K106">
        <v>103</v>
      </c>
      <c r="L106">
        <v>5</v>
      </c>
      <c r="M106">
        <v>7</v>
      </c>
      <c r="N106">
        <v>285.74955039999998</v>
      </c>
      <c r="O106" t="s">
        <v>644</v>
      </c>
      <c r="P106">
        <v>1329.135</v>
      </c>
    </row>
    <row r="107" spans="11:16" x14ac:dyDescent="0.3">
      <c r="K107">
        <v>104</v>
      </c>
      <c r="L107">
        <v>5</v>
      </c>
      <c r="M107">
        <v>8</v>
      </c>
      <c r="N107">
        <v>714.37387590000003</v>
      </c>
      <c r="O107" t="s">
        <v>645</v>
      </c>
      <c r="P107">
        <v>1317.7339999999999</v>
      </c>
    </row>
    <row r="108" spans="11:16" x14ac:dyDescent="0.3">
      <c r="K108">
        <v>105</v>
      </c>
      <c r="L108">
        <v>5</v>
      </c>
      <c r="M108">
        <v>9</v>
      </c>
      <c r="N108">
        <v>890.42544009999995</v>
      </c>
      <c r="O108" t="s">
        <v>86</v>
      </c>
      <c r="P108">
        <v>1268.5940000000001</v>
      </c>
    </row>
    <row r="109" spans="11:16" x14ac:dyDescent="0.3">
      <c r="K109">
        <v>106</v>
      </c>
      <c r="L109">
        <v>5</v>
      </c>
      <c r="M109">
        <v>10</v>
      </c>
      <c r="N109">
        <v>1428.747752</v>
      </c>
      <c r="O109" t="s">
        <v>87</v>
      </c>
      <c r="P109">
        <v>1307.386</v>
      </c>
    </row>
    <row r="110" spans="11:16" x14ac:dyDescent="0.3">
      <c r="K110">
        <v>107</v>
      </c>
      <c r="L110">
        <v>5</v>
      </c>
      <c r="M110">
        <v>11</v>
      </c>
      <c r="N110">
        <v>0.13651993100000001</v>
      </c>
      <c r="O110" t="s">
        <v>88</v>
      </c>
      <c r="P110">
        <v>1150.9169999999999</v>
      </c>
    </row>
    <row r="111" spans="11:16" x14ac:dyDescent="0.3">
      <c r="K111">
        <v>108</v>
      </c>
      <c r="L111">
        <v>5</v>
      </c>
      <c r="M111">
        <v>12</v>
      </c>
      <c r="N111">
        <v>285.74955039999998</v>
      </c>
      <c r="O111" t="s">
        <v>89</v>
      </c>
      <c r="P111">
        <v>198.68</v>
      </c>
    </row>
    <row r="112" spans="11:16" x14ac:dyDescent="0.3">
      <c r="K112">
        <v>109</v>
      </c>
      <c r="L112">
        <v>5</v>
      </c>
      <c r="M112">
        <v>13</v>
      </c>
      <c r="N112">
        <v>285.74955039999998</v>
      </c>
      <c r="O112" t="s">
        <v>90</v>
      </c>
      <c r="P112">
        <v>212.48</v>
      </c>
    </row>
    <row r="113" spans="11:16" x14ac:dyDescent="0.3">
      <c r="K113">
        <v>110</v>
      </c>
      <c r="L113">
        <v>5</v>
      </c>
      <c r="M113">
        <v>14</v>
      </c>
      <c r="N113">
        <v>142.87477519999999</v>
      </c>
      <c r="O113" t="s">
        <v>535</v>
      </c>
      <c r="P113">
        <v>1328.7429999999999</v>
      </c>
    </row>
    <row r="114" spans="11:16" x14ac:dyDescent="0.3">
      <c r="K114">
        <v>111</v>
      </c>
      <c r="L114">
        <v>5</v>
      </c>
      <c r="M114">
        <v>15</v>
      </c>
      <c r="N114">
        <v>285.74955039999998</v>
      </c>
      <c r="O114" t="s">
        <v>91</v>
      </c>
      <c r="P114">
        <v>1323.7429999999999</v>
      </c>
    </row>
    <row r="115" spans="11:16" x14ac:dyDescent="0.3">
      <c r="K115">
        <v>112</v>
      </c>
      <c r="L115">
        <v>5</v>
      </c>
      <c r="M115">
        <v>16</v>
      </c>
      <c r="N115">
        <v>714.37387590000003</v>
      </c>
      <c r="O115" t="s">
        <v>92</v>
      </c>
      <c r="P115">
        <v>1331.8309999999999</v>
      </c>
    </row>
    <row r="116" spans="11:16" x14ac:dyDescent="0.3">
      <c r="K116">
        <v>113</v>
      </c>
      <c r="L116">
        <v>5</v>
      </c>
      <c r="M116">
        <v>17</v>
      </c>
      <c r="N116">
        <v>285.74955039999998</v>
      </c>
      <c r="O116" t="s">
        <v>93</v>
      </c>
      <c r="P116">
        <v>1330.153</v>
      </c>
    </row>
    <row r="117" spans="11:16" x14ac:dyDescent="0.3">
      <c r="K117">
        <v>114</v>
      </c>
      <c r="L117">
        <v>5</v>
      </c>
      <c r="M117">
        <v>18</v>
      </c>
      <c r="N117">
        <v>0</v>
      </c>
      <c r="O117" t="s">
        <v>646</v>
      </c>
      <c r="P117">
        <v>1331.136</v>
      </c>
    </row>
    <row r="118" spans="11:16" x14ac:dyDescent="0.3">
      <c r="K118">
        <v>115</v>
      </c>
      <c r="L118">
        <v>5</v>
      </c>
      <c r="M118">
        <v>19</v>
      </c>
      <c r="N118">
        <v>142.87477519999999</v>
      </c>
      <c r="O118" t="s">
        <v>94</v>
      </c>
      <c r="P118">
        <v>1327.828</v>
      </c>
    </row>
    <row r="119" spans="11:16" x14ac:dyDescent="0.3">
      <c r="K119">
        <v>116</v>
      </c>
      <c r="L119">
        <v>5</v>
      </c>
      <c r="M119">
        <v>20</v>
      </c>
      <c r="N119">
        <v>142.87477519999999</v>
      </c>
      <c r="O119" t="s">
        <v>95</v>
      </c>
      <c r="P119">
        <v>1332.047</v>
      </c>
    </row>
    <row r="120" spans="11:16" x14ac:dyDescent="0.3">
      <c r="K120">
        <v>117</v>
      </c>
      <c r="L120">
        <v>5</v>
      </c>
      <c r="M120">
        <v>21</v>
      </c>
      <c r="N120">
        <v>142.87477519999999</v>
      </c>
      <c r="O120" t="s">
        <v>96</v>
      </c>
      <c r="P120">
        <v>1328.87</v>
      </c>
    </row>
    <row r="121" spans="11:16" x14ac:dyDescent="0.3">
      <c r="K121">
        <v>118</v>
      </c>
      <c r="L121">
        <v>5</v>
      </c>
      <c r="M121">
        <v>22</v>
      </c>
      <c r="N121">
        <v>285.74955039999998</v>
      </c>
      <c r="O121" t="s">
        <v>97</v>
      </c>
      <c r="P121">
        <v>1326.87</v>
      </c>
    </row>
    <row r="122" spans="11:16" x14ac:dyDescent="0.3">
      <c r="K122">
        <v>119</v>
      </c>
      <c r="L122">
        <v>5</v>
      </c>
      <c r="M122">
        <v>23</v>
      </c>
      <c r="N122">
        <v>142.87477519999999</v>
      </c>
      <c r="O122" t="s">
        <v>536</v>
      </c>
      <c r="P122">
        <v>1330.87</v>
      </c>
    </row>
    <row r="123" spans="11:16" x14ac:dyDescent="0.3">
      <c r="K123">
        <v>120</v>
      </c>
      <c r="L123">
        <v>5</v>
      </c>
      <c r="M123">
        <v>24</v>
      </c>
      <c r="N123">
        <v>0</v>
      </c>
      <c r="O123" t="s">
        <v>537</v>
      </c>
      <c r="P123">
        <v>1331.87</v>
      </c>
    </row>
    <row r="124" spans="11:16" x14ac:dyDescent="0.3">
      <c r="K124">
        <v>121</v>
      </c>
      <c r="L124">
        <v>6</v>
      </c>
      <c r="M124">
        <v>1</v>
      </c>
      <c r="N124">
        <v>428.6243255</v>
      </c>
      <c r="O124" t="s">
        <v>98</v>
      </c>
      <c r="P124">
        <v>11</v>
      </c>
    </row>
    <row r="125" spans="11:16" x14ac:dyDescent="0.3">
      <c r="K125">
        <v>122</v>
      </c>
      <c r="L125">
        <v>6</v>
      </c>
      <c r="M125">
        <v>2</v>
      </c>
      <c r="N125">
        <v>571.49910069999999</v>
      </c>
      <c r="O125" t="s">
        <v>99</v>
      </c>
      <c r="P125">
        <v>5</v>
      </c>
    </row>
    <row r="126" spans="11:16" x14ac:dyDescent="0.3">
      <c r="K126">
        <v>123</v>
      </c>
      <c r="L126">
        <v>6</v>
      </c>
      <c r="M126">
        <v>3</v>
      </c>
      <c r="N126">
        <v>428.6243255</v>
      </c>
      <c r="O126" t="s">
        <v>100</v>
      </c>
      <c r="P126">
        <v>10.372999999999999</v>
      </c>
    </row>
    <row r="127" spans="11:16" x14ac:dyDescent="0.3">
      <c r="K127">
        <v>124</v>
      </c>
      <c r="L127">
        <v>6</v>
      </c>
      <c r="M127">
        <v>4</v>
      </c>
      <c r="N127">
        <v>571.49910069999999</v>
      </c>
      <c r="O127" t="s">
        <v>101</v>
      </c>
      <c r="P127">
        <v>6.3730000000000002</v>
      </c>
    </row>
    <row r="128" spans="11:16" x14ac:dyDescent="0.3">
      <c r="K128">
        <v>125</v>
      </c>
      <c r="L128">
        <v>6</v>
      </c>
      <c r="M128">
        <v>5</v>
      </c>
      <c r="N128">
        <v>285.74955039999998</v>
      </c>
      <c r="O128" t="s">
        <v>102</v>
      </c>
      <c r="P128">
        <v>4.3730000000000002</v>
      </c>
    </row>
    <row r="129" spans="11:16" x14ac:dyDescent="0.3">
      <c r="K129">
        <v>126</v>
      </c>
      <c r="L129">
        <v>6</v>
      </c>
      <c r="M129">
        <v>6</v>
      </c>
      <c r="N129">
        <v>0</v>
      </c>
      <c r="O129" t="s">
        <v>23</v>
      </c>
      <c r="P129">
        <v>0</v>
      </c>
    </row>
    <row r="130" spans="11:16" x14ac:dyDescent="0.3">
      <c r="K130">
        <v>127</v>
      </c>
      <c r="L130">
        <v>6</v>
      </c>
      <c r="M130">
        <v>7</v>
      </c>
      <c r="N130">
        <v>571.49910069999999</v>
      </c>
      <c r="O130" t="s">
        <v>103</v>
      </c>
      <c r="P130">
        <v>1320.6279999999999</v>
      </c>
    </row>
    <row r="131" spans="11:16" x14ac:dyDescent="0.3">
      <c r="K131">
        <v>128</v>
      </c>
      <c r="L131">
        <v>6</v>
      </c>
      <c r="M131">
        <v>8</v>
      </c>
      <c r="N131">
        <v>1142.9982010000001</v>
      </c>
      <c r="O131" t="s">
        <v>104</v>
      </c>
      <c r="P131">
        <v>1309.2270000000001</v>
      </c>
    </row>
    <row r="132" spans="11:16" x14ac:dyDescent="0.3">
      <c r="K132">
        <v>129</v>
      </c>
      <c r="L132">
        <v>6</v>
      </c>
      <c r="M132">
        <v>9</v>
      </c>
      <c r="N132">
        <v>571.49910069999999</v>
      </c>
      <c r="O132" t="s">
        <v>105</v>
      </c>
      <c r="P132">
        <v>1272.9670000000001</v>
      </c>
    </row>
    <row r="133" spans="11:16" x14ac:dyDescent="0.3">
      <c r="K133">
        <v>130</v>
      </c>
      <c r="L133">
        <v>6</v>
      </c>
      <c r="M133">
        <v>10</v>
      </c>
      <c r="N133">
        <v>1142.9982010000001</v>
      </c>
      <c r="O133" t="s">
        <v>106</v>
      </c>
      <c r="P133">
        <v>1311.759</v>
      </c>
    </row>
    <row r="134" spans="11:16" x14ac:dyDescent="0.3">
      <c r="K134">
        <v>131</v>
      </c>
      <c r="L134">
        <v>6</v>
      </c>
      <c r="M134">
        <v>11</v>
      </c>
      <c r="N134">
        <v>571.49910069999999</v>
      </c>
      <c r="O134" t="s">
        <v>107</v>
      </c>
      <c r="P134">
        <v>1155.289</v>
      </c>
    </row>
    <row r="135" spans="11:16" x14ac:dyDescent="0.3">
      <c r="K135">
        <v>132</v>
      </c>
      <c r="L135">
        <v>6</v>
      </c>
      <c r="M135">
        <v>12</v>
      </c>
      <c r="N135">
        <v>285.74955039999998</v>
      </c>
      <c r="O135" t="s">
        <v>108</v>
      </c>
      <c r="P135">
        <v>203.05199999999999</v>
      </c>
    </row>
    <row r="136" spans="11:16" x14ac:dyDescent="0.3">
      <c r="K136">
        <v>133</v>
      </c>
      <c r="L136">
        <v>6</v>
      </c>
      <c r="M136">
        <v>13</v>
      </c>
      <c r="N136">
        <v>285.74955039999998</v>
      </c>
      <c r="O136" t="s">
        <v>109</v>
      </c>
      <c r="P136">
        <v>216.85300000000001</v>
      </c>
    </row>
    <row r="137" spans="11:16" x14ac:dyDescent="0.3">
      <c r="K137">
        <v>134</v>
      </c>
      <c r="L137">
        <v>6</v>
      </c>
      <c r="M137">
        <v>14</v>
      </c>
      <c r="N137">
        <v>142.87477519999999</v>
      </c>
      <c r="O137" t="s">
        <v>538</v>
      </c>
      <c r="P137">
        <v>1333.116</v>
      </c>
    </row>
    <row r="138" spans="11:16" x14ac:dyDescent="0.3">
      <c r="K138">
        <v>135</v>
      </c>
      <c r="L138">
        <v>6</v>
      </c>
      <c r="M138">
        <v>15</v>
      </c>
      <c r="N138">
        <v>285.74955039999998</v>
      </c>
      <c r="O138" t="s">
        <v>110</v>
      </c>
      <c r="P138">
        <v>1328.115</v>
      </c>
    </row>
    <row r="139" spans="11:16" x14ac:dyDescent="0.3">
      <c r="K139">
        <v>136</v>
      </c>
      <c r="L139">
        <v>6</v>
      </c>
      <c r="M139">
        <v>16</v>
      </c>
      <c r="N139">
        <v>1285.872977</v>
      </c>
      <c r="O139" t="s">
        <v>111</v>
      </c>
      <c r="P139">
        <v>1323.7070000000001</v>
      </c>
    </row>
    <row r="140" spans="11:16" x14ac:dyDescent="0.3">
      <c r="K140">
        <v>137</v>
      </c>
      <c r="L140">
        <v>6</v>
      </c>
      <c r="M140">
        <v>17</v>
      </c>
      <c r="N140">
        <v>714.37387590000003</v>
      </c>
      <c r="O140" t="s">
        <v>112</v>
      </c>
      <c r="P140">
        <v>1325.8520000000001</v>
      </c>
    </row>
    <row r="141" spans="11:16" x14ac:dyDescent="0.3">
      <c r="K141">
        <v>138</v>
      </c>
      <c r="L141">
        <v>6</v>
      </c>
      <c r="M141">
        <v>18</v>
      </c>
      <c r="N141">
        <v>142.87477519999999</v>
      </c>
      <c r="O141" t="s">
        <v>113</v>
      </c>
      <c r="P141">
        <v>1322.6289999999999</v>
      </c>
    </row>
    <row r="142" spans="11:16" x14ac:dyDescent="0.3">
      <c r="K142">
        <v>139</v>
      </c>
      <c r="L142">
        <v>6</v>
      </c>
      <c r="M142">
        <v>19</v>
      </c>
      <c r="N142">
        <v>285.74955039999998</v>
      </c>
      <c r="O142" t="s">
        <v>663</v>
      </c>
      <c r="P142">
        <v>1327.8620000000001</v>
      </c>
    </row>
    <row r="143" spans="11:16" x14ac:dyDescent="0.3">
      <c r="K143">
        <v>140</v>
      </c>
      <c r="L143">
        <v>6</v>
      </c>
      <c r="M143">
        <v>20</v>
      </c>
      <c r="N143">
        <v>428.6243255</v>
      </c>
      <c r="O143" t="s">
        <v>114</v>
      </c>
      <c r="P143">
        <v>1326.63</v>
      </c>
    </row>
    <row r="144" spans="11:16" x14ac:dyDescent="0.3">
      <c r="K144">
        <v>141</v>
      </c>
      <c r="L144">
        <v>6</v>
      </c>
      <c r="M144">
        <v>21</v>
      </c>
      <c r="N144">
        <v>142.87477519999999</v>
      </c>
      <c r="O144" t="s">
        <v>687</v>
      </c>
      <c r="P144">
        <v>1332.63</v>
      </c>
    </row>
    <row r="145" spans="11:16" x14ac:dyDescent="0.3">
      <c r="K145">
        <v>142</v>
      </c>
      <c r="L145">
        <v>6</v>
      </c>
      <c r="M145">
        <v>22</v>
      </c>
      <c r="N145">
        <v>285.74955039999998</v>
      </c>
      <c r="O145" t="s">
        <v>116</v>
      </c>
      <c r="P145">
        <v>1331.242</v>
      </c>
    </row>
    <row r="146" spans="11:16" x14ac:dyDescent="0.3">
      <c r="K146">
        <v>143</v>
      </c>
      <c r="L146">
        <v>6</v>
      </c>
      <c r="M146">
        <v>23</v>
      </c>
      <c r="N146">
        <v>142.87477519999999</v>
      </c>
      <c r="O146" t="s">
        <v>539</v>
      </c>
      <c r="P146">
        <v>1335.242</v>
      </c>
    </row>
    <row r="147" spans="11:16" x14ac:dyDescent="0.3">
      <c r="K147">
        <v>144</v>
      </c>
      <c r="L147">
        <v>6</v>
      </c>
      <c r="M147">
        <v>24</v>
      </c>
      <c r="N147">
        <v>142.87477519999999</v>
      </c>
      <c r="O147" t="s">
        <v>688</v>
      </c>
      <c r="P147">
        <v>1335.63</v>
      </c>
    </row>
    <row r="148" spans="11:16" x14ac:dyDescent="0.3">
      <c r="K148">
        <v>145</v>
      </c>
      <c r="L148">
        <v>7</v>
      </c>
      <c r="M148">
        <v>1</v>
      </c>
      <c r="N148">
        <v>714.37387590000003</v>
      </c>
      <c r="O148" t="s">
        <v>117</v>
      </c>
      <c r="P148">
        <v>16</v>
      </c>
    </row>
    <row r="149" spans="11:16" x14ac:dyDescent="0.3">
      <c r="K149">
        <v>146</v>
      </c>
      <c r="L149">
        <v>7</v>
      </c>
      <c r="M149">
        <v>2</v>
      </c>
      <c r="N149">
        <v>285.74955039999998</v>
      </c>
      <c r="O149" t="s">
        <v>118</v>
      </c>
      <c r="P149">
        <v>10</v>
      </c>
    </row>
    <row r="150" spans="11:16" x14ac:dyDescent="0.3">
      <c r="K150">
        <v>147</v>
      </c>
      <c r="L150">
        <v>7</v>
      </c>
      <c r="M150">
        <v>3</v>
      </c>
      <c r="N150">
        <v>142.87477519999999</v>
      </c>
      <c r="O150" t="s">
        <v>119</v>
      </c>
      <c r="P150">
        <v>15.372999999999999</v>
      </c>
    </row>
    <row r="151" spans="11:16" x14ac:dyDescent="0.3">
      <c r="K151">
        <v>148</v>
      </c>
      <c r="L151">
        <v>7</v>
      </c>
      <c r="M151">
        <v>4</v>
      </c>
      <c r="N151">
        <v>571.49910069999999</v>
      </c>
      <c r="O151" t="s">
        <v>120</v>
      </c>
      <c r="P151">
        <v>11.372999999999999</v>
      </c>
    </row>
    <row r="152" spans="11:16" x14ac:dyDescent="0.3">
      <c r="K152">
        <v>149</v>
      </c>
      <c r="L152">
        <v>7</v>
      </c>
      <c r="M152">
        <v>5</v>
      </c>
      <c r="N152">
        <v>285.74955039999998</v>
      </c>
      <c r="O152" t="s">
        <v>121</v>
      </c>
      <c r="P152">
        <v>9.3729999999999993</v>
      </c>
    </row>
    <row r="153" spans="11:16" x14ac:dyDescent="0.3">
      <c r="K153">
        <v>150</v>
      </c>
      <c r="L153">
        <v>7</v>
      </c>
      <c r="M153">
        <v>6</v>
      </c>
      <c r="N153">
        <v>571.49910069999999</v>
      </c>
      <c r="O153" t="s">
        <v>122</v>
      </c>
      <c r="P153">
        <v>5</v>
      </c>
    </row>
    <row r="154" spans="11:16" x14ac:dyDescent="0.3">
      <c r="K154">
        <v>151</v>
      </c>
      <c r="L154">
        <v>7</v>
      </c>
      <c r="M154">
        <v>7</v>
      </c>
      <c r="N154">
        <v>0</v>
      </c>
      <c r="O154" t="s">
        <v>23</v>
      </c>
      <c r="P154">
        <v>0</v>
      </c>
    </row>
    <row r="155" spans="11:16" x14ac:dyDescent="0.3">
      <c r="K155">
        <v>152</v>
      </c>
      <c r="L155">
        <v>7</v>
      </c>
      <c r="M155">
        <v>8</v>
      </c>
      <c r="N155">
        <v>1141.556595</v>
      </c>
      <c r="O155" t="s">
        <v>123</v>
      </c>
      <c r="P155">
        <v>3</v>
      </c>
    </row>
    <row r="156" spans="11:16" x14ac:dyDescent="0.3">
      <c r="K156">
        <v>153</v>
      </c>
      <c r="L156">
        <v>7</v>
      </c>
      <c r="M156">
        <v>9</v>
      </c>
      <c r="N156">
        <v>848.63260439999999</v>
      </c>
      <c r="O156" t="s">
        <v>124</v>
      </c>
      <c r="P156">
        <v>12.000999999999999</v>
      </c>
    </row>
    <row r="157" spans="11:16" x14ac:dyDescent="0.3">
      <c r="K157">
        <v>154</v>
      </c>
      <c r="L157">
        <v>7</v>
      </c>
      <c r="M157">
        <v>10</v>
      </c>
      <c r="N157">
        <v>2714.6207279999999</v>
      </c>
      <c r="O157" t="s">
        <v>125</v>
      </c>
      <c r="P157">
        <v>9.0009999999999994</v>
      </c>
    </row>
    <row r="158" spans="11:16" x14ac:dyDescent="0.3">
      <c r="K158">
        <v>155</v>
      </c>
      <c r="L158">
        <v>7</v>
      </c>
      <c r="M158">
        <v>11</v>
      </c>
      <c r="N158">
        <v>714.373694</v>
      </c>
      <c r="O158" t="s">
        <v>126</v>
      </c>
      <c r="P158">
        <v>14.000999999999999</v>
      </c>
    </row>
    <row r="159" spans="11:16" x14ac:dyDescent="0.3">
      <c r="K159">
        <v>156</v>
      </c>
      <c r="L159">
        <v>7</v>
      </c>
      <c r="M159">
        <v>12</v>
      </c>
      <c r="N159">
        <v>1000.123426</v>
      </c>
      <c r="O159" t="s">
        <v>127</v>
      </c>
      <c r="P159">
        <v>20.001000000000001</v>
      </c>
    </row>
    <row r="160" spans="11:16" x14ac:dyDescent="0.3">
      <c r="K160">
        <v>157</v>
      </c>
      <c r="L160">
        <v>7</v>
      </c>
      <c r="M160">
        <v>13</v>
      </c>
      <c r="N160">
        <v>571.49910069999999</v>
      </c>
      <c r="O160" t="s">
        <v>128</v>
      </c>
      <c r="P160">
        <v>19.001000000000001</v>
      </c>
    </row>
    <row r="161" spans="11:16" x14ac:dyDescent="0.3">
      <c r="K161">
        <v>158</v>
      </c>
      <c r="L161">
        <v>7</v>
      </c>
      <c r="M161">
        <v>14</v>
      </c>
      <c r="N161">
        <v>285.74955039999998</v>
      </c>
      <c r="O161" t="s">
        <v>129</v>
      </c>
      <c r="P161">
        <v>17.155999999999999</v>
      </c>
    </row>
    <row r="162" spans="11:16" x14ac:dyDescent="0.3">
      <c r="K162">
        <v>159</v>
      </c>
      <c r="L162">
        <v>7</v>
      </c>
      <c r="M162">
        <v>15</v>
      </c>
      <c r="N162">
        <v>714.37387590000003</v>
      </c>
      <c r="O162" t="s">
        <v>130</v>
      </c>
      <c r="P162">
        <v>12.156000000000001</v>
      </c>
    </row>
    <row r="163" spans="11:16" x14ac:dyDescent="0.3">
      <c r="K163">
        <v>160</v>
      </c>
      <c r="L163">
        <v>7</v>
      </c>
      <c r="M163">
        <v>16</v>
      </c>
      <c r="N163">
        <v>2000.246852</v>
      </c>
      <c r="O163" t="s">
        <v>131</v>
      </c>
      <c r="P163">
        <v>5.0010000000000003</v>
      </c>
    </row>
    <row r="164" spans="11:16" x14ac:dyDescent="0.3">
      <c r="K164">
        <v>161</v>
      </c>
      <c r="L164">
        <v>7</v>
      </c>
      <c r="M164">
        <v>17</v>
      </c>
      <c r="N164">
        <v>1428.747752</v>
      </c>
      <c r="O164" t="s">
        <v>132</v>
      </c>
      <c r="P164">
        <v>7.1459999999999999</v>
      </c>
    </row>
    <row r="165" spans="11:16" x14ac:dyDescent="0.3">
      <c r="K165">
        <v>162</v>
      </c>
      <c r="L165">
        <v>7</v>
      </c>
      <c r="M165">
        <v>18</v>
      </c>
      <c r="N165">
        <v>285.74955030000001</v>
      </c>
      <c r="O165" t="s">
        <v>133</v>
      </c>
      <c r="P165">
        <v>2.0009999999999999</v>
      </c>
    </row>
    <row r="166" spans="11:16" x14ac:dyDescent="0.3">
      <c r="K166">
        <v>163</v>
      </c>
      <c r="L166">
        <v>7</v>
      </c>
      <c r="M166">
        <v>19</v>
      </c>
      <c r="N166">
        <v>571.49910069999999</v>
      </c>
      <c r="O166" t="s">
        <v>134</v>
      </c>
      <c r="P166">
        <v>9.1560000000000006</v>
      </c>
    </row>
    <row r="167" spans="11:16" x14ac:dyDescent="0.3">
      <c r="K167">
        <v>164</v>
      </c>
      <c r="L167">
        <v>7</v>
      </c>
      <c r="M167">
        <v>20</v>
      </c>
      <c r="N167">
        <v>714.37387590000003</v>
      </c>
      <c r="O167" t="s">
        <v>135</v>
      </c>
      <c r="P167">
        <v>6.0010000000000003</v>
      </c>
    </row>
    <row r="168" spans="11:16" x14ac:dyDescent="0.3">
      <c r="K168">
        <v>165</v>
      </c>
      <c r="L168">
        <v>7</v>
      </c>
      <c r="M168">
        <v>21</v>
      </c>
      <c r="N168">
        <v>285.74955039999998</v>
      </c>
      <c r="O168" t="s">
        <v>136</v>
      </c>
      <c r="P168">
        <v>12.000999999999999</v>
      </c>
    </row>
    <row r="169" spans="11:16" x14ac:dyDescent="0.3">
      <c r="K169">
        <v>166</v>
      </c>
      <c r="L169">
        <v>7</v>
      </c>
      <c r="M169">
        <v>22</v>
      </c>
      <c r="N169">
        <v>714.37387590000003</v>
      </c>
      <c r="O169" t="s">
        <v>137</v>
      </c>
      <c r="P169">
        <v>11.002000000000001</v>
      </c>
    </row>
    <row r="170" spans="11:16" x14ac:dyDescent="0.3">
      <c r="K170">
        <v>167</v>
      </c>
      <c r="L170">
        <v>7</v>
      </c>
      <c r="M170">
        <v>23</v>
      </c>
      <c r="N170">
        <v>285.74955039999998</v>
      </c>
      <c r="O170" t="s">
        <v>138</v>
      </c>
      <c r="P170">
        <v>15.002000000000001</v>
      </c>
    </row>
    <row r="171" spans="11:16" x14ac:dyDescent="0.3">
      <c r="K171">
        <v>168</v>
      </c>
      <c r="L171">
        <v>7</v>
      </c>
      <c r="M171">
        <v>24</v>
      </c>
      <c r="N171">
        <v>142.87477519999999</v>
      </c>
      <c r="O171" t="s">
        <v>139</v>
      </c>
      <c r="P171">
        <v>15.000999999999999</v>
      </c>
    </row>
    <row r="172" spans="11:16" x14ac:dyDescent="0.3">
      <c r="K172">
        <v>169</v>
      </c>
      <c r="L172">
        <v>8</v>
      </c>
      <c r="M172">
        <v>1</v>
      </c>
      <c r="N172">
        <v>1142.9982010000001</v>
      </c>
      <c r="O172" t="s">
        <v>140</v>
      </c>
      <c r="P172">
        <v>13</v>
      </c>
    </row>
    <row r="173" spans="11:16" x14ac:dyDescent="0.3">
      <c r="K173">
        <v>170</v>
      </c>
      <c r="L173">
        <v>8</v>
      </c>
      <c r="M173">
        <v>2</v>
      </c>
      <c r="N173">
        <v>571.49910069999999</v>
      </c>
      <c r="O173" t="s">
        <v>141</v>
      </c>
      <c r="P173">
        <v>7</v>
      </c>
    </row>
    <row r="174" spans="11:16" x14ac:dyDescent="0.3">
      <c r="K174">
        <v>171</v>
      </c>
      <c r="L174">
        <v>8</v>
      </c>
      <c r="M174">
        <v>3</v>
      </c>
      <c r="N174">
        <v>285.74955039999998</v>
      </c>
      <c r="O174" t="s">
        <v>142</v>
      </c>
      <c r="P174">
        <v>12.372999999999999</v>
      </c>
    </row>
    <row r="175" spans="11:16" x14ac:dyDescent="0.3">
      <c r="K175">
        <v>172</v>
      </c>
      <c r="L175">
        <v>8</v>
      </c>
      <c r="M175">
        <v>4</v>
      </c>
      <c r="N175">
        <v>1000.123426</v>
      </c>
      <c r="O175" t="s">
        <v>143</v>
      </c>
      <c r="P175">
        <v>8.3729999999999993</v>
      </c>
    </row>
    <row r="176" spans="11:16" x14ac:dyDescent="0.3">
      <c r="K176">
        <v>173</v>
      </c>
      <c r="L176">
        <v>8</v>
      </c>
      <c r="M176">
        <v>5</v>
      </c>
      <c r="N176">
        <v>714.37387590000003</v>
      </c>
      <c r="O176" t="s">
        <v>144</v>
      </c>
      <c r="P176">
        <v>6.3730000000000002</v>
      </c>
    </row>
    <row r="177" spans="11:16" x14ac:dyDescent="0.3">
      <c r="K177">
        <v>174</v>
      </c>
      <c r="L177">
        <v>8</v>
      </c>
      <c r="M177">
        <v>6</v>
      </c>
      <c r="N177">
        <v>1142.9982010000001</v>
      </c>
      <c r="O177" t="s">
        <v>145</v>
      </c>
      <c r="P177">
        <v>2</v>
      </c>
    </row>
    <row r="178" spans="11:16" x14ac:dyDescent="0.3">
      <c r="K178">
        <v>175</v>
      </c>
      <c r="L178">
        <v>8</v>
      </c>
      <c r="M178">
        <v>7</v>
      </c>
      <c r="N178">
        <v>1141.556595</v>
      </c>
      <c r="O178" t="s">
        <v>146</v>
      </c>
      <c r="P178">
        <v>11.401</v>
      </c>
    </row>
    <row r="179" spans="11:16" x14ac:dyDescent="0.3">
      <c r="K179">
        <v>176</v>
      </c>
      <c r="L179">
        <v>8</v>
      </c>
      <c r="M179">
        <v>8</v>
      </c>
      <c r="N179">
        <v>0</v>
      </c>
      <c r="O179" t="s">
        <v>23</v>
      </c>
      <c r="P179">
        <v>0</v>
      </c>
    </row>
    <row r="180" spans="11:16" x14ac:dyDescent="0.3">
      <c r="K180">
        <v>177</v>
      </c>
      <c r="L180">
        <v>8</v>
      </c>
      <c r="M180">
        <v>9</v>
      </c>
      <c r="N180">
        <v>826.5269227</v>
      </c>
      <c r="O180" t="s">
        <v>147</v>
      </c>
      <c r="P180">
        <v>10</v>
      </c>
    </row>
    <row r="181" spans="11:16" x14ac:dyDescent="0.3">
      <c r="K181">
        <v>178</v>
      </c>
      <c r="L181">
        <v>8</v>
      </c>
      <c r="M181">
        <v>10</v>
      </c>
      <c r="N181">
        <v>2285.9964030000001</v>
      </c>
      <c r="O181" t="s">
        <v>148</v>
      </c>
      <c r="P181">
        <v>18.48</v>
      </c>
    </row>
    <row r="182" spans="11:16" x14ac:dyDescent="0.3">
      <c r="K182">
        <v>179</v>
      </c>
      <c r="L182">
        <v>8</v>
      </c>
      <c r="M182">
        <v>11</v>
      </c>
      <c r="N182">
        <v>1142.9982010000001</v>
      </c>
      <c r="O182" t="s">
        <v>149</v>
      </c>
      <c r="P182">
        <v>23.48</v>
      </c>
    </row>
    <row r="183" spans="11:16" x14ac:dyDescent="0.3">
      <c r="K183">
        <v>180</v>
      </c>
      <c r="L183">
        <v>8</v>
      </c>
      <c r="M183">
        <v>12</v>
      </c>
      <c r="N183">
        <v>857.24865109999996</v>
      </c>
      <c r="O183" t="s">
        <v>150</v>
      </c>
      <c r="P183">
        <v>29.48</v>
      </c>
    </row>
    <row r="184" spans="11:16" x14ac:dyDescent="0.3">
      <c r="K184">
        <v>181</v>
      </c>
      <c r="L184">
        <v>8</v>
      </c>
      <c r="M184">
        <v>13</v>
      </c>
      <c r="N184">
        <v>857.24865109999996</v>
      </c>
      <c r="O184" t="s">
        <v>151</v>
      </c>
      <c r="P184">
        <v>30.402999999999999</v>
      </c>
    </row>
    <row r="185" spans="11:16" x14ac:dyDescent="0.3">
      <c r="K185">
        <v>182</v>
      </c>
      <c r="L185">
        <v>8</v>
      </c>
      <c r="M185">
        <v>14</v>
      </c>
      <c r="N185">
        <v>571.49910069999999</v>
      </c>
      <c r="O185" t="s">
        <v>152</v>
      </c>
      <c r="P185">
        <v>26.635000000000002</v>
      </c>
    </row>
    <row r="186" spans="11:16" x14ac:dyDescent="0.3">
      <c r="K186">
        <v>183</v>
      </c>
      <c r="L186">
        <v>8</v>
      </c>
      <c r="M186">
        <v>15</v>
      </c>
      <c r="N186">
        <v>857.24865109999996</v>
      </c>
      <c r="O186" t="s">
        <v>153</v>
      </c>
      <c r="P186">
        <v>21.635000000000002</v>
      </c>
    </row>
    <row r="187" spans="11:16" x14ac:dyDescent="0.3">
      <c r="K187">
        <v>184</v>
      </c>
      <c r="L187">
        <v>8</v>
      </c>
      <c r="M187">
        <v>16</v>
      </c>
      <c r="N187">
        <v>3143.245054</v>
      </c>
      <c r="O187" t="s">
        <v>154</v>
      </c>
      <c r="P187">
        <v>14.48</v>
      </c>
    </row>
    <row r="188" spans="11:16" x14ac:dyDescent="0.3">
      <c r="K188">
        <v>185</v>
      </c>
      <c r="L188">
        <v>8</v>
      </c>
      <c r="M188">
        <v>17</v>
      </c>
      <c r="N188">
        <v>2000.246852</v>
      </c>
      <c r="O188" t="s">
        <v>155</v>
      </c>
      <c r="P188">
        <v>16.625</v>
      </c>
    </row>
    <row r="189" spans="11:16" x14ac:dyDescent="0.3">
      <c r="K189">
        <v>186</v>
      </c>
      <c r="L189">
        <v>8</v>
      </c>
      <c r="M189">
        <v>18</v>
      </c>
      <c r="N189">
        <v>428.6243255</v>
      </c>
      <c r="O189" t="s">
        <v>156</v>
      </c>
      <c r="P189">
        <v>13.401999999999999</v>
      </c>
    </row>
    <row r="190" spans="11:16" x14ac:dyDescent="0.3">
      <c r="K190">
        <v>187</v>
      </c>
      <c r="L190">
        <v>8</v>
      </c>
      <c r="M190">
        <v>19</v>
      </c>
      <c r="N190">
        <v>1000.123426</v>
      </c>
      <c r="O190" t="s">
        <v>157</v>
      </c>
      <c r="P190">
        <v>18.635000000000002</v>
      </c>
    </row>
    <row r="191" spans="11:16" x14ac:dyDescent="0.3">
      <c r="K191">
        <v>188</v>
      </c>
      <c r="L191">
        <v>8</v>
      </c>
      <c r="M191">
        <v>20</v>
      </c>
      <c r="N191">
        <v>1285.872977</v>
      </c>
      <c r="O191" t="s">
        <v>158</v>
      </c>
      <c r="P191">
        <v>17.402999999999999</v>
      </c>
    </row>
    <row r="192" spans="11:16" x14ac:dyDescent="0.3">
      <c r="K192">
        <v>189</v>
      </c>
      <c r="L192">
        <v>8</v>
      </c>
      <c r="M192">
        <v>21</v>
      </c>
      <c r="N192">
        <v>571.49910069999999</v>
      </c>
      <c r="O192" t="s">
        <v>159</v>
      </c>
      <c r="P192">
        <v>23.402999999999999</v>
      </c>
    </row>
    <row r="193" spans="11:16" x14ac:dyDescent="0.3">
      <c r="K193">
        <v>190</v>
      </c>
      <c r="L193">
        <v>8</v>
      </c>
      <c r="M193">
        <v>22</v>
      </c>
      <c r="N193">
        <v>714.37387590000003</v>
      </c>
      <c r="O193" t="s">
        <v>647</v>
      </c>
      <c r="P193">
        <v>22.402999999999999</v>
      </c>
    </row>
    <row r="194" spans="11:16" x14ac:dyDescent="0.3">
      <c r="K194">
        <v>191</v>
      </c>
      <c r="L194">
        <v>8</v>
      </c>
      <c r="M194">
        <v>23</v>
      </c>
      <c r="N194">
        <v>428.6243255</v>
      </c>
      <c r="O194" t="s">
        <v>648</v>
      </c>
      <c r="P194">
        <v>26.402999999999999</v>
      </c>
    </row>
    <row r="195" spans="11:16" x14ac:dyDescent="0.3">
      <c r="K195">
        <v>192</v>
      </c>
      <c r="L195">
        <v>8</v>
      </c>
      <c r="M195">
        <v>24</v>
      </c>
      <c r="N195">
        <v>285.74955039999998</v>
      </c>
      <c r="O195" t="s">
        <v>160</v>
      </c>
      <c r="P195">
        <v>26.402999999999999</v>
      </c>
    </row>
    <row r="196" spans="11:16" x14ac:dyDescent="0.3">
      <c r="K196">
        <v>193</v>
      </c>
      <c r="L196">
        <v>9</v>
      </c>
      <c r="M196">
        <v>1</v>
      </c>
      <c r="N196">
        <v>714.37387590000003</v>
      </c>
      <c r="O196" t="s">
        <v>161</v>
      </c>
      <c r="P196">
        <v>15</v>
      </c>
    </row>
    <row r="197" spans="11:16" x14ac:dyDescent="0.3">
      <c r="K197">
        <v>194</v>
      </c>
      <c r="L197">
        <v>9</v>
      </c>
      <c r="M197">
        <v>2</v>
      </c>
      <c r="N197">
        <v>285.74955039999998</v>
      </c>
      <c r="O197" t="s">
        <v>162</v>
      </c>
      <c r="P197">
        <v>18.507000000000001</v>
      </c>
    </row>
    <row r="198" spans="11:16" x14ac:dyDescent="0.3">
      <c r="K198">
        <v>195</v>
      </c>
      <c r="L198">
        <v>9</v>
      </c>
      <c r="M198">
        <v>3</v>
      </c>
      <c r="N198">
        <v>142.87477519999999</v>
      </c>
      <c r="O198" t="s">
        <v>163</v>
      </c>
      <c r="P198">
        <v>11</v>
      </c>
    </row>
    <row r="199" spans="11:16" x14ac:dyDescent="0.3">
      <c r="K199">
        <v>196</v>
      </c>
      <c r="L199">
        <v>9</v>
      </c>
      <c r="M199">
        <v>4</v>
      </c>
      <c r="N199">
        <v>1000.123426</v>
      </c>
      <c r="O199" t="s">
        <v>164</v>
      </c>
      <c r="P199">
        <v>7</v>
      </c>
    </row>
    <row r="200" spans="11:16" x14ac:dyDescent="0.3">
      <c r="K200">
        <v>197</v>
      </c>
      <c r="L200">
        <v>9</v>
      </c>
      <c r="M200">
        <v>5</v>
      </c>
      <c r="N200">
        <v>1142.9982010000001</v>
      </c>
      <c r="O200" t="s">
        <v>165</v>
      </c>
      <c r="P200">
        <v>5</v>
      </c>
    </row>
    <row r="201" spans="11:16" x14ac:dyDescent="0.3">
      <c r="K201">
        <v>198</v>
      </c>
      <c r="L201">
        <v>9</v>
      </c>
      <c r="M201">
        <v>6</v>
      </c>
      <c r="N201">
        <v>571.49910069999999</v>
      </c>
      <c r="O201" t="s">
        <v>166</v>
      </c>
      <c r="P201">
        <v>13.507</v>
      </c>
    </row>
    <row r="202" spans="11:16" x14ac:dyDescent="0.3">
      <c r="K202">
        <v>199</v>
      </c>
      <c r="L202">
        <v>9</v>
      </c>
      <c r="M202">
        <v>7</v>
      </c>
      <c r="N202">
        <v>848.63260439999999</v>
      </c>
      <c r="O202" t="s">
        <v>167</v>
      </c>
      <c r="P202">
        <v>66.028999999999996</v>
      </c>
    </row>
    <row r="203" spans="11:16" x14ac:dyDescent="0.3">
      <c r="K203">
        <v>200</v>
      </c>
      <c r="L203">
        <v>9</v>
      </c>
      <c r="M203">
        <v>8</v>
      </c>
      <c r="N203">
        <v>826.5269227</v>
      </c>
      <c r="O203" t="s">
        <v>168</v>
      </c>
      <c r="P203">
        <v>54.627000000000002</v>
      </c>
    </row>
    <row r="204" spans="11:16" x14ac:dyDescent="0.3">
      <c r="K204">
        <v>201</v>
      </c>
      <c r="L204">
        <v>9</v>
      </c>
      <c r="M204">
        <v>9</v>
      </c>
      <c r="N204">
        <v>0</v>
      </c>
      <c r="O204" t="s">
        <v>23</v>
      </c>
      <c r="P204">
        <v>0</v>
      </c>
    </row>
    <row r="205" spans="11:16" x14ac:dyDescent="0.3">
      <c r="K205">
        <v>202</v>
      </c>
      <c r="L205">
        <v>9</v>
      </c>
      <c r="M205">
        <v>10</v>
      </c>
      <c r="N205">
        <v>4000.4937049999999</v>
      </c>
      <c r="O205" t="s">
        <v>169</v>
      </c>
      <c r="P205">
        <v>38.790999999999997</v>
      </c>
    </row>
    <row r="206" spans="11:16" x14ac:dyDescent="0.3">
      <c r="K206">
        <v>203</v>
      </c>
      <c r="L206">
        <v>9</v>
      </c>
      <c r="M206">
        <v>11</v>
      </c>
      <c r="N206">
        <v>2000.246852</v>
      </c>
      <c r="O206" t="s">
        <v>170</v>
      </c>
      <c r="P206">
        <v>43.790999999999997</v>
      </c>
    </row>
    <row r="207" spans="11:16" x14ac:dyDescent="0.3">
      <c r="K207">
        <v>204</v>
      </c>
      <c r="L207">
        <v>9</v>
      </c>
      <c r="M207">
        <v>12</v>
      </c>
      <c r="N207">
        <v>857.24865109999996</v>
      </c>
      <c r="O207" t="s">
        <v>171</v>
      </c>
      <c r="P207">
        <v>49.790999999999997</v>
      </c>
    </row>
    <row r="208" spans="11:16" x14ac:dyDescent="0.3">
      <c r="K208">
        <v>205</v>
      </c>
      <c r="L208">
        <v>9</v>
      </c>
      <c r="M208">
        <v>13</v>
      </c>
      <c r="N208">
        <v>857.24865109999996</v>
      </c>
      <c r="O208" t="s">
        <v>172</v>
      </c>
      <c r="P208">
        <v>63.591999999999999</v>
      </c>
    </row>
    <row r="209" spans="11:16" x14ac:dyDescent="0.3">
      <c r="K209">
        <v>206</v>
      </c>
      <c r="L209">
        <v>9</v>
      </c>
      <c r="M209">
        <v>14</v>
      </c>
      <c r="N209">
        <v>857.24865109999996</v>
      </c>
      <c r="O209" t="s">
        <v>173</v>
      </c>
      <c r="P209">
        <v>60.148000000000003</v>
      </c>
    </row>
    <row r="210" spans="11:16" x14ac:dyDescent="0.3">
      <c r="K210">
        <v>207</v>
      </c>
      <c r="L210">
        <v>9</v>
      </c>
      <c r="M210">
        <v>15</v>
      </c>
      <c r="N210">
        <v>1285.872977</v>
      </c>
      <c r="O210" t="s">
        <v>174</v>
      </c>
      <c r="P210">
        <v>55.148000000000003</v>
      </c>
    </row>
    <row r="211" spans="11:16" x14ac:dyDescent="0.3">
      <c r="K211">
        <v>208</v>
      </c>
      <c r="L211">
        <v>9</v>
      </c>
      <c r="M211">
        <v>16</v>
      </c>
      <c r="N211">
        <v>2000.246852</v>
      </c>
      <c r="O211" t="s">
        <v>175</v>
      </c>
      <c r="P211">
        <v>63.235999999999997</v>
      </c>
    </row>
    <row r="212" spans="11:16" x14ac:dyDescent="0.3">
      <c r="K212">
        <v>209</v>
      </c>
      <c r="L212">
        <v>9</v>
      </c>
      <c r="M212">
        <v>17</v>
      </c>
      <c r="N212">
        <v>1285.872977</v>
      </c>
      <c r="O212" t="s">
        <v>176</v>
      </c>
      <c r="P212">
        <v>61.558999999999997</v>
      </c>
    </row>
    <row r="213" spans="11:16" x14ac:dyDescent="0.3">
      <c r="K213">
        <v>210</v>
      </c>
      <c r="L213">
        <v>9</v>
      </c>
      <c r="M213">
        <v>18</v>
      </c>
      <c r="N213">
        <v>285.74955039999998</v>
      </c>
      <c r="O213" t="s">
        <v>563</v>
      </c>
      <c r="P213">
        <v>66.236999999999995</v>
      </c>
    </row>
    <row r="214" spans="11:16" x14ac:dyDescent="0.3">
      <c r="K214">
        <v>211</v>
      </c>
      <c r="L214">
        <v>9</v>
      </c>
      <c r="M214">
        <v>19</v>
      </c>
      <c r="N214">
        <v>571.49910069999999</v>
      </c>
      <c r="O214" t="s">
        <v>177</v>
      </c>
      <c r="P214">
        <v>59.232999999999997</v>
      </c>
    </row>
    <row r="215" spans="11:16" x14ac:dyDescent="0.3">
      <c r="K215">
        <v>212</v>
      </c>
      <c r="L215">
        <v>9</v>
      </c>
      <c r="M215">
        <v>20</v>
      </c>
      <c r="N215">
        <v>857.24865109999996</v>
      </c>
      <c r="O215" t="s">
        <v>178</v>
      </c>
      <c r="P215">
        <v>63.451999999999998</v>
      </c>
    </row>
    <row r="216" spans="11:16" x14ac:dyDescent="0.3">
      <c r="K216">
        <v>213</v>
      </c>
      <c r="L216">
        <v>9</v>
      </c>
      <c r="M216">
        <v>21</v>
      </c>
      <c r="N216">
        <v>428.6243255</v>
      </c>
      <c r="O216" t="s">
        <v>179</v>
      </c>
      <c r="P216">
        <v>60.276000000000003</v>
      </c>
    </row>
    <row r="217" spans="11:16" x14ac:dyDescent="0.3">
      <c r="K217">
        <v>214</v>
      </c>
      <c r="L217">
        <v>9</v>
      </c>
      <c r="M217">
        <v>22</v>
      </c>
      <c r="N217">
        <v>1000.123426</v>
      </c>
      <c r="O217" t="s">
        <v>180</v>
      </c>
      <c r="P217">
        <v>58.274999999999999</v>
      </c>
    </row>
    <row r="218" spans="11:16" x14ac:dyDescent="0.3">
      <c r="K218">
        <v>215</v>
      </c>
      <c r="L218">
        <v>9</v>
      </c>
      <c r="M218">
        <v>23</v>
      </c>
      <c r="N218">
        <v>714.37387590000003</v>
      </c>
      <c r="O218" t="s">
        <v>181</v>
      </c>
      <c r="P218">
        <v>62.274999999999999</v>
      </c>
    </row>
    <row r="219" spans="11:16" x14ac:dyDescent="0.3">
      <c r="K219">
        <v>216</v>
      </c>
      <c r="L219">
        <v>9</v>
      </c>
      <c r="M219">
        <v>24</v>
      </c>
      <c r="N219">
        <v>285.74955039999998</v>
      </c>
      <c r="O219" t="s">
        <v>182</v>
      </c>
      <c r="P219">
        <v>63.276000000000003</v>
      </c>
    </row>
    <row r="220" spans="11:16" x14ac:dyDescent="0.3">
      <c r="K220">
        <v>217</v>
      </c>
      <c r="L220">
        <v>10</v>
      </c>
      <c r="M220">
        <v>1</v>
      </c>
      <c r="N220">
        <v>1590.517304</v>
      </c>
      <c r="O220" t="s">
        <v>183</v>
      </c>
      <c r="P220">
        <v>18</v>
      </c>
    </row>
    <row r="221" spans="11:16" x14ac:dyDescent="0.3">
      <c r="K221">
        <v>218</v>
      </c>
      <c r="L221">
        <v>10</v>
      </c>
      <c r="M221">
        <v>2</v>
      </c>
      <c r="N221">
        <v>857.24865109999996</v>
      </c>
      <c r="O221" t="s">
        <v>184</v>
      </c>
      <c r="P221">
        <v>21.507000000000001</v>
      </c>
    </row>
    <row r="222" spans="11:16" x14ac:dyDescent="0.3">
      <c r="K222">
        <v>219</v>
      </c>
      <c r="L222">
        <v>10</v>
      </c>
      <c r="M222">
        <v>3</v>
      </c>
      <c r="N222">
        <v>428.35091949999997</v>
      </c>
      <c r="O222" t="s">
        <v>185</v>
      </c>
      <c r="P222">
        <v>14</v>
      </c>
    </row>
    <row r="223" spans="11:16" x14ac:dyDescent="0.3">
      <c r="K223">
        <v>220</v>
      </c>
      <c r="L223">
        <v>10</v>
      </c>
      <c r="M223">
        <v>4</v>
      </c>
      <c r="N223">
        <v>1714.4931389999999</v>
      </c>
      <c r="O223" t="s">
        <v>186</v>
      </c>
      <c r="P223">
        <v>10</v>
      </c>
    </row>
    <row r="224" spans="11:16" x14ac:dyDescent="0.3">
      <c r="K224">
        <v>221</v>
      </c>
      <c r="L224">
        <v>10</v>
      </c>
      <c r="M224">
        <v>5</v>
      </c>
      <c r="N224">
        <v>1428.747752</v>
      </c>
      <c r="O224" t="s">
        <v>187</v>
      </c>
      <c r="P224">
        <v>8</v>
      </c>
    </row>
    <row r="225" spans="11:16" x14ac:dyDescent="0.3">
      <c r="K225">
        <v>222</v>
      </c>
      <c r="L225">
        <v>10</v>
      </c>
      <c r="M225">
        <v>6</v>
      </c>
      <c r="N225">
        <v>1142.9982010000001</v>
      </c>
      <c r="O225" t="s">
        <v>188</v>
      </c>
      <c r="P225">
        <v>16.507000000000001</v>
      </c>
    </row>
    <row r="226" spans="11:16" x14ac:dyDescent="0.3">
      <c r="K226">
        <v>223</v>
      </c>
      <c r="L226">
        <v>10</v>
      </c>
      <c r="M226">
        <v>7</v>
      </c>
      <c r="N226">
        <v>1995.1718530000001</v>
      </c>
      <c r="O226" t="s">
        <v>189</v>
      </c>
      <c r="P226">
        <v>29.448</v>
      </c>
    </row>
    <row r="227" spans="11:16" x14ac:dyDescent="0.3">
      <c r="K227">
        <v>224</v>
      </c>
      <c r="L227">
        <v>10</v>
      </c>
      <c r="M227">
        <v>8</v>
      </c>
      <c r="N227">
        <v>2285.9856810000001</v>
      </c>
      <c r="O227" t="s">
        <v>190</v>
      </c>
      <c r="P227">
        <v>29.446000000000002</v>
      </c>
    </row>
    <row r="228" spans="11:16" x14ac:dyDescent="0.3">
      <c r="K228">
        <v>225</v>
      </c>
      <c r="L228">
        <v>10</v>
      </c>
      <c r="M228">
        <v>9</v>
      </c>
      <c r="N228">
        <v>4000.4937049999999</v>
      </c>
      <c r="O228" t="s">
        <v>191</v>
      </c>
      <c r="P228">
        <v>3</v>
      </c>
    </row>
    <row r="229" spans="11:16" x14ac:dyDescent="0.3">
      <c r="K229">
        <v>226</v>
      </c>
      <c r="L229">
        <v>10</v>
      </c>
      <c r="M229">
        <v>10</v>
      </c>
      <c r="N229">
        <v>0</v>
      </c>
      <c r="O229" t="s">
        <v>23</v>
      </c>
      <c r="P229">
        <v>0</v>
      </c>
    </row>
    <row r="230" spans="11:16" x14ac:dyDescent="0.3">
      <c r="K230">
        <v>227</v>
      </c>
      <c r="L230">
        <v>10</v>
      </c>
      <c r="M230">
        <v>11</v>
      </c>
      <c r="N230">
        <v>6.5107724730000003</v>
      </c>
      <c r="O230" t="s">
        <v>192</v>
      </c>
      <c r="P230">
        <v>5</v>
      </c>
    </row>
    <row r="231" spans="11:16" x14ac:dyDescent="0.3">
      <c r="K231">
        <v>228</v>
      </c>
      <c r="L231">
        <v>10</v>
      </c>
      <c r="M231">
        <v>12</v>
      </c>
      <c r="N231">
        <v>2857.495504</v>
      </c>
      <c r="O231" t="s">
        <v>193</v>
      </c>
      <c r="P231">
        <v>11</v>
      </c>
    </row>
    <row r="232" spans="11:16" x14ac:dyDescent="0.3">
      <c r="K232">
        <v>229</v>
      </c>
      <c r="L232">
        <v>10</v>
      </c>
      <c r="M232">
        <v>13</v>
      </c>
      <c r="N232">
        <v>2714.6207279999999</v>
      </c>
      <c r="O232" t="s">
        <v>194</v>
      </c>
      <c r="P232">
        <v>24.8</v>
      </c>
    </row>
    <row r="233" spans="11:16" x14ac:dyDescent="0.3">
      <c r="K233">
        <v>230</v>
      </c>
      <c r="L233">
        <v>10</v>
      </c>
      <c r="M233">
        <v>14</v>
      </c>
      <c r="N233">
        <v>3000.3702790000002</v>
      </c>
      <c r="O233" t="s">
        <v>195</v>
      </c>
      <c r="P233">
        <v>21.356999999999999</v>
      </c>
    </row>
    <row r="234" spans="11:16" x14ac:dyDescent="0.3">
      <c r="K234">
        <v>231</v>
      </c>
      <c r="L234">
        <v>10</v>
      </c>
      <c r="M234">
        <v>15</v>
      </c>
      <c r="N234">
        <v>5714.9910069999996</v>
      </c>
      <c r="O234" t="s">
        <v>196</v>
      </c>
      <c r="P234">
        <v>16.356999999999999</v>
      </c>
    </row>
    <row r="235" spans="11:16" x14ac:dyDescent="0.3">
      <c r="K235">
        <v>232</v>
      </c>
      <c r="L235">
        <v>10</v>
      </c>
      <c r="M235">
        <v>16</v>
      </c>
      <c r="N235">
        <v>4961.1829660000003</v>
      </c>
      <c r="O235" t="s">
        <v>197</v>
      </c>
      <c r="P235">
        <v>24.445</v>
      </c>
    </row>
    <row r="236" spans="11:16" x14ac:dyDescent="0.3">
      <c r="K236">
        <v>233</v>
      </c>
      <c r="L236">
        <v>10</v>
      </c>
      <c r="M236">
        <v>17</v>
      </c>
      <c r="N236">
        <v>5571.1875739999996</v>
      </c>
      <c r="O236" t="s">
        <v>198</v>
      </c>
      <c r="P236">
        <v>22.766999999999999</v>
      </c>
    </row>
    <row r="237" spans="11:16" x14ac:dyDescent="0.3">
      <c r="K237">
        <v>234</v>
      </c>
      <c r="L237">
        <v>10</v>
      </c>
      <c r="M237">
        <v>18</v>
      </c>
      <c r="N237">
        <v>757.77315659999999</v>
      </c>
      <c r="O237" t="s">
        <v>199</v>
      </c>
      <c r="P237">
        <v>27.445</v>
      </c>
    </row>
    <row r="238" spans="11:16" x14ac:dyDescent="0.3">
      <c r="K238">
        <v>235</v>
      </c>
      <c r="L238">
        <v>10</v>
      </c>
      <c r="M238">
        <v>19</v>
      </c>
      <c r="N238">
        <v>2571.2586930000002</v>
      </c>
      <c r="O238" t="s">
        <v>200</v>
      </c>
      <c r="P238">
        <v>20.442</v>
      </c>
    </row>
    <row r="239" spans="11:16" x14ac:dyDescent="0.3">
      <c r="K239">
        <v>236</v>
      </c>
      <c r="L239">
        <v>10</v>
      </c>
      <c r="M239">
        <v>20</v>
      </c>
      <c r="N239">
        <v>3571.8693790000002</v>
      </c>
      <c r="O239" t="s">
        <v>201</v>
      </c>
      <c r="P239">
        <v>24.661000000000001</v>
      </c>
    </row>
    <row r="240" spans="11:16" x14ac:dyDescent="0.3">
      <c r="K240">
        <v>237</v>
      </c>
      <c r="L240">
        <v>10</v>
      </c>
      <c r="M240">
        <v>21</v>
      </c>
      <c r="N240">
        <v>1714.497302</v>
      </c>
      <c r="O240" t="s">
        <v>202</v>
      </c>
      <c r="P240">
        <v>21.484000000000002</v>
      </c>
    </row>
    <row r="241" spans="11:16" x14ac:dyDescent="0.3">
      <c r="K241">
        <v>238</v>
      </c>
      <c r="L241">
        <v>10</v>
      </c>
      <c r="M241">
        <v>22</v>
      </c>
      <c r="N241">
        <v>3714.744154</v>
      </c>
      <c r="O241" t="s">
        <v>203</v>
      </c>
      <c r="P241">
        <v>19.484000000000002</v>
      </c>
    </row>
    <row r="242" spans="11:16" x14ac:dyDescent="0.3">
      <c r="K242">
        <v>239</v>
      </c>
      <c r="L242">
        <v>10</v>
      </c>
      <c r="M242">
        <v>23</v>
      </c>
      <c r="N242">
        <v>2571.7459269999999</v>
      </c>
      <c r="O242" t="s">
        <v>204</v>
      </c>
      <c r="P242">
        <v>23.484000000000002</v>
      </c>
    </row>
    <row r="243" spans="11:16" x14ac:dyDescent="0.3">
      <c r="K243">
        <v>240</v>
      </c>
      <c r="L243">
        <v>10</v>
      </c>
      <c r="M243">
        <v>24</v>
      </c>
      <c r="N243">
        <v>1142.9982010000001</v>
      </c>
      <c r="O243" t="s">
        <v>205</v>
      </c>
      <c r="P243">
        <v>24.484000000000002</v>
      </c>
    </row>
    <row r="244" spans="11:16" x14ac:dyDescent="0.3">
      <c r="K244">
        <v>241</v>
      </c>
      <c r="L244">
        <v>11</v>
      </c>
      <c r="M244">
        <v>1</v>
      </c>
      <c r="N244">
        <v>709.29912549999995</v>
      </c>
      <c r="O244" t="s">
        <v>206</v>
      </c>
      <c r="P244">
        <v>14</v>
      </c>
    </row>
    <row r="245" spans="11:16" x14ac:dyDescent="0.3">
      <c r="K245">
        <v>242</v>
      </c>
      <c r="L245">
        <v>11</v>
      </c>
      <c r="M245">
        <v>2</v>
      </c>
      <c r="N245">
        <v>285.74955039999998</v>
      </c>
      <c r="O245" t="s">
        <v>541</v>
      </c>
      <c r="P245">
        <v>31.295999999999999</v>
      </c>
    </row>
    <row r="246" spans="11:16" x14ac:dyDescent="0.3">
      <c r="K246">
        <v>243</v>
      </c>
      <c r="L246">
        <v>11</v>
      </c>
      <c r="M246">
        <v>3</v>
      </c>
      <c r="N246">
        <v>428.61265950000001</v>
      </c>
      <c r="O246" t="s">
        <v>207</v>
      </c>
      <c r="P246">
        <v>10</v>
      </c>
    </row>
    <row r="247" spans="11:16" x14ac:dyDescent="0.3">
      <c r="K247">
        <v>244</v>
      </c>
      <c r="L247">
        <v>11</v>
      </c>
      <c r="M247">
        <v>4</v>
      </c>
      <c r="N247">
        <v>2143.1214060000002</v>
      </c>
      <c r="O247" t="s">
        <v>208</v>
      </c>
      <c r="P247">
        <v>6</v>
      </c>
    </row>
    <row r="248" spans="11:16" x14ac:dyDescent="0.3">
      <c r="K248">
        <v>245</v>
      </c>
      <c r="L248">
        <v>11</v>
      </c>
      <c r="M248">
        <v>5</v>
      </c>
      <c r="N248">
        <v>714.37387590000003</v>
      </c>
      <c r="O248" t="s">
        <v>209</v>
      </c>
      <c r="P248">
        <v>92.722999999999999</v>
      </c>
    </row>
    <row r="249" spans="11:16" x14ac:dyDescent="0.3">
      <c r="K249">
        <v>246</v>
      </c>
      <c r="L249">
        <v>11</v>
      </c>
      <c r="M249">
        <v>6</v>
      </c>
      <c r="N249">
        <v>571.49910069999999</v>
      </c>
      <c r="O249" t="s">
        <v>210</v>
      </c>
      <c r="P249">
        <v>101.23</v>
      </c>
    </row>
    <row r="250" spans="11:16" x14ac:dyDescent="0.3">
      <c r="K250">
        <v>247</v>
      </c>
      <c r="L250">
        <v>11</v>
      </c>
      <c r="M250">
        <v>7</v>
      </c>
      <c r="N250">
        <v>714.37387590000003</v>
      </c>
      <c r="O250" t="s">
        <v>211</v>
      </c>
      <c r="P250">
        <v>266.238</v>
      </c>
    </row>
    <row r="251" spans="11:16" x14ac:dyDescent="0.3">
      <c r="K251">
        <v>248</v>
      </c>
      <c r="L251">
        <v>11</v>
      </c>
      <c r="M251">
        <v>8</v>
      </c>
      <c r="N251">
        <v>1142.9982010000001</v>
      </c>
      <c r="O251" t="s">
        <v>212</v>
      </c>
      <c r="P251">
        <v>266.23599999999999</v>
      </c>
    </row>
    <row r="252" spans="11:16" x14ac:dyDescent="0.3">
      <c r="K252">
        <v>249</v>
      </c>
      <c r="L252">
        <v>11</v>
      </c>
      <c r="M252">
        <v>9</v>
      </c>
      <c r="N252">
        <v>2000.246852</v>
      </c>
      <c r="O252" t="s">
        <v>213</v>
      </c>
      <c r="P252">
        <v>239.79</v>
      </c>
    </row>
    <row r="253" spans="11:16" x14ac:dyDescent="0.3">
      <c r="K253">
        <v>250</v>
      </c>
      <c r="L253">
        <v>11</v>
      </c>
      <c r="M253">
        <v>10</v>
      </c>
      <c r="N253">
        <v>5572.1160879999998</v>
      </c>
      <c r="O253" t="s">
        <v>214</v>
      </c>
      <c r="P253">
        <v>236.79</v>
      </c>
    </row>
    <row r="254" spans="11:16" x14ac:dyDescent="0.3">
      <c r="K254">
        <v>251</v>
      </c>
      <c r="L254">
        <v>11</v>
      </c>
      <c r="M254">
        <v>11</v>
      </c>
      <c r="N254">
        <v>0</v>
      </c>
      <c r="O254" t="s">
        <v>23</v>
      </c>
      <c r="P254">
        <v>0</v>
      </c>
    </row>
    <row r="255" spans="11:16" x14ac:dyDescent="0.3">
      <c r="K255">
        <v>252</v>
      </c>
      <c r="L255">
        <v>11</v>
      </c>
      <c r="M255">
        <v>12</v>
      </c>
      <c r="N255">
        <v>2000.246852</v>
      </c>
      <c r="O255" t="s">
        <v>215</v>
      </c>
      <c r="P255">
        <v>6</v>
      </c>
    </row>
    <row r="256" spans="11:16" x14ac:dyDescent="0.3">
      <c r="K256">
        <v>253</v>
      </c>
      <c r="L256">
        <v>11</v>
      </c>
      <c r="M256">
        <v>13</v>
      </c>
      <c r="N256">
        <v>1428.747752</v>
      </c>
      <c r="O256" t="s">
        <v>216</v>
      </c>
      <c r="P256">
        <v>19.8</v>
      </c>
    </row>
    <row r="257" spans="11:16" x14ac:dyDescent="0.3">
      <c r="K257">
        <v>254</v>
      </c>
      <c r="L257">
        <v>11</v>
      </c>
      <c r="M257">
        <v>14</v>
      </c>
      <c r="N257">
        <v>2285.9964030000001</v>
      </c>
      <c r="O257" t="s">
        <v>217</v>
      </c>
      <c r="P257">
        <v>235.66900000000001</v>
      </c>
    </row>
    <row r="258" spans="11:16" x14ac:dyDescent="0.3">
      <c r="K258">
        <v>255</v>
      </c>
      <c r="L258">
        <v>11</v>
      </c>
      <c r="M258">
        <v>15</v>
      </c>
      <c r="N258">
        <v>2000.246852</v>
      </c>
      <c r="O258" t="s">
        <v>605</v>
      </c>
      <c r="P258">
        <v>253.14699999999999</v>
      </c>
    </row>
    <row r="259" spans="11:16" x14ac:dyDescent="0.3">
      <c r="K259">
        <v>256</v>
      </c>
      <c r="L259">
        <v>11</v>
      </c>
      <c r="M259">
        <v>16</v>
      </c>
      <c r="N259">
        <v>2000.2333169999999</v>
      </c>
      <c r="O259" t="s">
        <v>219</v>
      </c>
      <c r="P259">
        <v>261.23500000000001</v>
      </c>
    </row>
    <row r="260" spans="11:16" x14ac:dyDescent="0.3">
      <c r="K260">
        <v>257</v>
      </c>
      <c r="L260">
        <v>11</v>
      </c>
      <c r="M260">
        <v>17</v>
      </c>
      <c r="N260">
        <v>1428.5911309999999</v>
      </c>
      <c r="O260" t="s">
        <v>606</v>
      </c>
      <c r="P260">
        <v>259.55700000000002</v>
      </c>
    </row>
    <row r="261" spans="11:16" x14ac:dyDescent="0.3">
      <c r="K261">
        <v>258</v>
      </c>
      <c r="L261">
        <v>11</v>
      </c>
      <c r="M261">
        <v>18</v>
      </c>
      <c r="N261">
        <v>142.87477519999999</v>
      </c>
      <c r="O261" t="s">
        <v>220</v>
      </c>
      <c r="P261">
        <v>264.23500000000001</v>
      </c>
    </row>
    <row r="262" spans="11:16" x14ac:dyDescent="0.3">
      <c r="K262">
        <v>259</v>
      </c>
      <c r="L262">
        <v>11</v>
      </c>
      <c r="M262">
        <v>19</v>
      </c>
      <c r="N262">
        <v>571.47661860000005</v>
      </c>
      <c r="O262" t="s">
        <v>607</v>
      </c>
      <c r="P262">
        <v>257.23099999999999</v>
      </c>
    </row>
    <row r="263" spans="11:16" x14ac:dyDescent="0.3">
      <c r="K263">
        <v>260</v>
      </c>
      <c r="L263">
        <v>11</v>
      </c>
      <c r="M263">
        <v>20</v>
      </c>
      <c r="N263">
        <v>857.24865109999996</v>
      </c>
      <c r="O263" t="s">
        <v>608</v>
      </c>
      <c r="P263">
        <v>261.45100000000002</v>
      </c>
    </row>
    <row r="264" spans="11:16" x14ac:dyDescent="0.3">
      <c r="K264">
        <v>261</v>
      </c>
      <c r="L264">
        <v>11</v>
      </c>
      <c r="M264">
        <v>21</v>
      </c>
      <c r="N264">
        <v>571.49910069999999</v>
      </c>
      <c r="O264" t="s">
        <v>664</v>
      </c>
      <c r="P264">
        <v>258.274</v>
      </c>
    </row>
    <row r="265" spans="11:16" x14ac:dyDescent="0.3">
      <c r="K265">
        <v>262</v>
      </c>
      <c r="L265">
        <v>11</v>
      </c>
      <c r="M265">
        <v>22</v>
      </c>
      <c r="N265">
        <v>1571.622527</v>
      </c>
      <c r="O265" t="s">
        <v>665</v>
      </c>
      <c r="P265">
        <v>256.274</v>
      </c>
    </row>
    <row r="266" spans="11:16" x14ac:dyDescent="0.3">
      <c r="K266">
        <v>263</v>
      </c>
      <c r="L266">
        <v>11</v>
      </c>
      <c r="M266">
        <v>23</v>
      </c>
      <c r="N266">
        <v>1857.372077</v>
      </c>
      <c r="O266" t="s">
        <v>222</v>
      </c>
      <c r="P266">
        <v>239.98599999999999</v>
      </c>
    </row>
    <row r="267" spans="11:16" x14ac:dyDescent="0.3">
      <c r="K267">
        <v>264</v>
      </c>
      <c r="L267">
        <v>11</v>
      </c>
      <c r="M267">
        <v>24</v>
      </c>
      <c r="N267">
        <v>857.24865109999996</v>
      </c>
      <c r="O267" t="s">
        <v>223</v>
      </c>
      <c r="P267">
        <v>241.98599999999999</v>
      </c>
    </row>
    <row r="268" spans="11:16" x14ac:dyDescent="0.3">
      <c r="K268">
        <v>265</v>
      </c>
      <c r="L268">
        <v>12</v>
      </c>
      <c r="M268">
        <v>1</v>
      </c>
      <c r="N268">
        <v>285.74955039999998</v>
      </c>
      <c r="O268" t="s">
        <v>224</v>
      </c>
      <c r="P268">
        <v>8</v>
      </c>
    </row>
    <row r="269" spans="11:16" x14ac:dyDescent="0.3">
      <c r="K269">
        <v>266</v>
      </c>
      <c r="L269">
        <v>12</v>
      </c>
      <c r="M269">
        <v>2</v>
      </c>
      <c r="N269">
        <v>142.87477519999999</v>
      </c>
      <c r="O269" t="s">
        <v>225</v>
      </c>
      <c r="P269">
        <v>25.295999999999999</v>
      </c>
    </row>
    <row r="270" spans="11:16" x14ac:dyDescent="0.3">
      <c r="K270">
        <v>267</v>
      </c>
      <c r="L270">
        <v>12</v>
      </c>
      <c r="M270">
        <v>3</v>
      </c>
      <c r="N270">
        <v>285.74955039999998</v>
      </c>
      <c r="O270" t="s">
        <v>226</v>
      </c>
      <c r="P270">
        <v>4</v>
      </c>
    </row>
    <row r="271" spans="11:16" x14ac:dyDescent="0.3">
      <c r="K271">
        <v>268</v>
      </c>
      <c r="L271">
        <v>12</v>
      </c>
      <c r="M271">
        <v>4</v>
      </c>
      <c r="N271">
        <v>857.24865109999996</v>
      </c>
      <c r="O271" t="s">
        <v>227</v>
      </c>
      <c r="P271">
        <v>1213.5989999999999</v>
      </c>
    </row>
    <row r="272" spans="11:16" x14ac:dyDescent="0.3">
      <c r="K272">
        <v>269</v>
      </c>
      <c r="L272">
        <v>12</v>
      </c>
      <c r="M272">
        <v>5</v>
      </c>
      <c r="N272">
        <v>285.74955039999998</v>
      </c>
      <c r="O272" t="s">
        <v>228</v>
      </c>
      <c r="P272">
        <v>1300.3219999999999</v>
      </c>
    </row>
    <row r="273" spans="11:16" x14ac:dyDescent="0.3">
      <c r="K273">
        <v>270</v>
      </c>
      <c r="L273">
        <v>12</v>
      </c>
      <c r="M273">
        <v>6</v>
      </c>
      <c r="N273">
        <v>285.74955039999998</v>
      </c>
      <c r="O273" t="s">
        <v>229</v>
      </c>
      <c r="P273">
        <v>1308.828</v>
      </c>
    </row>
    <row r="274" spans="11:16" x14ac:dyDescent="0.3">
      <c r="K274">
        <v>271</v>
      </c>
      <c r="L274">
        <v>12</v>
      </c>
      <c r="M274">
        <v>7</v>
      </c>
      <c r="N274">
        <v>1000.123426</v>
      </c>
      <c r="O274" t="s">
        <v>649</v>
      </c>
      <c r="P274">
        <v>2434.915</v>
      </c>
    </row>
    <row r="275" spans="11:16" x14ac:dyDescent="0.3">
      <c r="K275">
        <v>272</v>
      </c>
      <c r="L275">
        <v>12</v>
      </c>
      <c r="M275">
        <v>8</v>
      </c>
      <c r="N275">
        <v>857.24865109999996</v>
      </c>
      <c r="O275" t="s">
        <v>567</v>
      </c>
      <c r="P275">
        <v>2434.913</v>
      </c>
    </row>
    <row r="276" spans="11:16" x14ac:dyDescent="0.3">
      <c r="K276">
        <v>273</v>
      </c>
      <c r="L276">
        <v>12</v>
      </c>
      <c r="M276">
        <v>9</v>
      </c>
      <c r="N276">
        <v>857.24865109999996</v>
      </c>
      <c r="O276" t="s">
        <v>230</v>
      </c>
      <c r="P276">
        <v>2408.4670000000001</v>
      </c>
    </row>
    <row r="277" spans="11:16" x14ac:dyDescent="0.3">
      <c r="K277">
        <v>274</v>
      </c>
      <c r="L277">
        <v>12</v>
      </c>
      <c r="M277">
        <v>10</v>
      </c>
      <c r="N277">
        <v>2857.495504</v>
      </c>
      <c r="O277" t="s">
        <v>231</v>
      </c>
      <c r="P277">
        <v>2405.4670000000001</v>
      </c>
    </row>
    <row r="278" spans="11:16" x14ac:dyDescent="0.3">
      <c r="K278">
        <v>275</v>
      </c>
      <c r="L278">
        <v>12</v>
      </c>
      <c r="M278">
        <v>11</v>
      </c>
      <c r="N278">
        <v>2000.246852</v>
      </c>
      <c r="O278" t="s">
        <v>232</v>
      </c>
      <c r="P278">
        <v>2168.6770000000001</v>
      </c>
    </row>
    <row r="279" spans="11:16" x14ac:dyDescent="0.3">
      <c r="K279">
        <v>276</v>
      </c>
      <c r="L279">
        <v>12</v>
      </c>
      <c r="M279">
        <v>12</v>
      </c>
      <c r="N279">
        <v>0</v>
      </c>
      <c r="O279" t="s">
        <v>23</v>
      </c>
      <c r="P279">
        <v>0</v>
      </c>
    </row>
    <row r="280" spans="11:16" x14ac:dyDescent="0.3">
      <c r="K280">
        <v>277</v>
      </c>
      <c r="L280">
        <v>12</v>
      </c>
      <c r="M280">
        <v>13</v>
      </c>
      <c r="N280">
        <v>1857.372077</v>
      </c>
      <c r="O280" t="s">
        <v>233</v>
      </c>
      <c r="P280">
        <v>13.8</v>
      </c>
    </row>
    <row r="281" spans="11:16" x14ac:dyDescent="0.3">
      <c r="K281">
        <v>278</v>
      </c>
      <c r="L281">
        <v>12</v>
      </c>
      <c r="M281">
        <v>14</v>
      </c>
      <c r="N281">
        <v>1000.123426</v>
      </c>
      <c r="O281" t="s">
        <v>568</v>
      </c>
      <c r="P281">
        <v>2404.346</v>
      </c>
    </row>
    <row r="282" spans="11:16" x14ac:dyDescent="0.3">
      <c r="K282">
        <v>279</v>
      </c>
      <c r="L282">
        <v>12</v>
      </c>
      <c r="M282">
        <v>15</v>
      </c>
      <c r="N282">
        <v>1000.123426</v>
      </c>
      <c r="O282" t="s">
        <v>610</v>
      </c>
      <c r="P282">
        <v>2421.8240000000001</v>
      </c>
    </row>
    <row r="283" spans="11:16" x14ac:dyDescent="0.3">
      <c r="K283">
        <v>280</v>
      </c>
      <c r="L283">
        <v>12</v>
      </c>
      <c r="M283">
        <v>16</v>
      </c>
      <c r="N283">
        <v>1000.123426</v>
      </c>
      <c r="O283" t="s">
        <v>234</v>
      </c>
      <c r="P283">
        <v>2429.9119999999998</v>
      </c>
    </row>
    <row r="284" spans="11:16" x14ac:dyDescent="0.3">
      <c r="K284">
        <v>281</v>
      </c>
      <c r="L284">
        <v>12</v>
      </c>
      <c r="M284">
        <v>17</v>
      </c>
      <c r="N284">
        <v>857.24865109999996</v>
      </c>
      <c r="O284" t="s">
        <v>611</v>
      </c>
      <c r="P284">
        <v>2428.2339999999999</v>
      </c>
    </row>
    <row r="285" spans="11:16" x14ac:dyDescent="0.3">
      <c r="K285">
        <v>282</v>
      </c>
      <c r="L285">
        <v>12</v>
      </c>
      <c r="M285">
        <v>18</v>
      </c>
      <c r="N285">
        <v>285.74955039999998</v>
      </c>
      <c r="O285" t="s">
        <v>650</v>
      </c>
      <c r="P285">
        <v>2432.9119999999998</v>
      </c>
    </row>
    <row r="286" spans="11:16" x14ac:dyDescent="0.3">
      <c r="K286">
        <v>283</v>
      </c>
      <c r="L286">
        <v>12</v>
      </c>
      <c r="M286">
        <v>19</v>
      </c>
      <c r="N286">
        <v>428.6243255</v>
      </c>
      <c r="O286" t="s">
        <v>612</v>
      </c>
      <c r="P286">
        <v>2425.9079999999999</v>
      </c>
    </row>
    <row r="287" spans="11:16" x14ac:dyDescent="0.3">
      <c r="K287">
        <v>284</v>
      </c>
      <c r="L287">
        <v>12</v>
      </c>
      <c r="M287">
        <v>20</v>
      </c>
      <c r="N287">
        <v>571.49910069999999</v>
      </c>
      <c r="O287" t="s">
        <v>689</v>
      </c>
      <c r="P287">
        <v>2430.1280000000002</v>
      </c>
    </row>
    <row r="288" spans="11:16" x14ac:dyDescent="0.3">
      <c r="K288">
        <v>285</v>
      </c>
      <c r="L288">
        <v>12</v>
      </c>
      <c r="M288">
        <v>21</v>
      </c>
      <c r="N288">
        <v>428.6243255</v>
      </c>
      <c r="O288" t="s">
        <v>236</v>
      </c>
      <c r="P288">
        <v>2423.9479999999999</v>
      </c>
    </row>
    <row r="289" spans="11:16" x14ac:dyDescent="0.3">
      <c r="K289">
        <v>286</v>
      </c>
      <c r="L289">
        <v>12</v>
      </c>
      <c r="M289">
        <v>22</v>
      </c>
      <c r="N289">
        <v>1000.123426</v>
      </c>
      <c r="O289" t="s">
        <v>690</v>
      </c>
      <c r="P289">
        <v>2424.951</v>
      </c>
    </row>
    <row r="290" spans="11:16" x14ac:dyDescent="0.3">
      <c r="K290">
        <v>287</v>
      </c>
      <c r="L290">
        <v>12</v>
      </c>
      <c r="M290">
        <v>23</v>
      </c>
      <c r="N290">
        <v>1000.123426</v>
      </c>
      <c r="O290" t="s">
        <v>691</v>
      </c>
      <c r="P290">
        <v>2408.663</v>
      </c>
    </row>
    <row r="291" spans="11:16" x14ac:dyDescent="0.3">
      <c r="K291">
        <v>288</v>
      </c>
      <c r="L291">
        <v>12</v>
      </c>
      <c r="M291">
        <v>24</v>
      </c>
      <c r="N291">
        <v>714.37387590000003</v>
      </c>
      <c r="O291" t="s">
        <v>239</v>
      </c>
      <c r="P291">
        <v>2345.7890000000002</v>
      </c>
    </row>
    <row r="292" spans="11:16" x14ac:dyDescent="0.3">
      <c r="K292">
        <v>289</v>
      </c>
      <c r="L292">
        <v>13</v>
      </c>
      <c r="M292">
        <v>1</v>
      </c>
      <c r="N292">
        <v>714.37387590000003</v>
      </c>
      <c r="O292" t="s">
        <v>240</v>
      </c>
      <c r="P292">
        <v>11</v>
      </c>
    </row>
    <row r="293" spans="11:16" x14ac:dyDescent="0.3">
      <c r="K293">
        <v>290</v>
      </c>
      <c r="L293">
        <v>13</v>
      </c>
      <c r="M293">
        <v>2</v>
      </c>
      <c r="N293">
        <v>428.6243255</v>
      </c>
      <c r="O293" t="s">
        <v>241</v>
      </c>
      <c r="P293">
        <v>28.295999999999999</v>
      </c>
    </row>
    <row r="294" spans="11:16" x14ac:dyDescent="0.3">
      <c r="K294">
        <v>291</v>
      </c>
      <c r="L294">
        <v>13</v>
      </c>
      <c r="M294">
        <v>3</v>
      </c>
      <c r="N294">
        <v>142.87477519999999</v>
      </c>
      <c r="O294" t="s">
        <v>242</v>
      </c>
      <c r="P294">
        <v>7</v>
      </c>
    </row>
    <row r="295" spans="11:16" x14ac:dyDescent="0.3">
      <c r="K295">
        <v>292</v>
      </c>
      <c r="L295">
        <v>13</v>
      </c>
      <c r="M295">
        <v>4</v>
      </c>
      <c r="N295">
        <v>857.24865109999996</v>
      </c>
      <c r="O295" t="s">
        <v>243</v>
      </c>
      <c r="P295">
        <v>1216.5989999999999</v>
      </c>
    </row>
    <row r="296" spans="11:16" x14ac:dyDescent="0.3">
      <c r="K296">
        <v>293</v>
      </c>
      <c r="L296">
        <v>13</v>
      </c>
      <c r="M296">
        <v>5</v>
      </c>
      <c r="N296">
        <v>285.74955039999998</v>
      </c>
      <c r="O296" t="s">
        <v>244</v>
      </c>
      <c r="P296">
        <v>1303.3219999999999</v>
      </c>
    </row>
    <row r="297" spans="11:16" x14ac:dyDescent="0.3">
      <c r="K297">
        <v>294</v>
      </c>
      <c r="L297">
        <v>13</v>
      </c>
      <c r="M297">
        <v>6</v>
      </c>
      <c r="N297">
        <v>285.74955039999998</v>
      </c>
      <c r="O297" t="s">
        <v>245</v>
      </c>
      <c r="P297">
        <v>1311.828</v>
      </c>
    </row>
    <row r="298" spans="11:16" x14ac:dyDescent="0.3">
      <c r="K298">
        <v>295</v>
      </c>
      <c r="L298">
        <v>13</v>
      </c>
      <c r="M298">
        <v>7</v>
      </c>
      <c r="N298">
        <v>571.49910069999999</v>
      </c>
      <c r="O298" t="s">
        <v>246</v>
      </c>
      <c r="P298">
        <v>2425.326</v>
      </c>
    </row>
    <row r="299" spans="11:16" x14ac:dyDescent="0.3">
      <c r="K299">
        <v>296</v>
      </c>
      <c r="L299">
        <v>13</v>
      </c>
      <c r="M299">
        <v>8</v>
      </c>
      <c r="N299">
        <v>857.24865109999996</v>
      </c>
      <c r="O299" t="s">
        <v>247</v>
      </c>
      <c r="P299">
        <v>2428.326</v>
      </c>
    </row>
    <row r="300" spans="11:16" x14ac:dyDescent="0.3">
      <c r="K300">
        <v>297</v>
      </c>
      <c r="L300">
        <v>13</v>
      </c>
      <c r="M300">
        <v>9</v>
      </c>
      <c r="N300">
        <v>857.24865109999996</v>
      </c>
      <c r="O300" t="s">
        <v>248</v>
      </c>
      <c r="P300">
        <v>2411.4670000000001</v>
      </c>
    </row>
    <row r="301" spans="11:16" x14ac:dyDescent="0.3">
      <c r="K301">
        <v>298</v>
      </c>
      <c r="L301">
        <v>13</v>
      </c>
      <c r="M301">
        <v>10</v>
      </c>
      <c r="N301">
        <v>2714.6207279999999</v>
      </c>
      <c r="O301" t="s">
        <v>249</v>
      </c>
      <c r="P301">
        <v>2408.4670000000001</v>
      </c>
    </row>
    <row r="302" spans="11:16" x14ac:dyDescent="0.3">
      <c r="K302">
        <v>299</v>
      </c>
      <c r="L302">
        <v>13</v>
      </c>
      <c r="M302">
        <v>11</v>
      </c>
      <c r="N302">
        <v>1428.747752</v>
      </c>
      <c r="O302" t="s">
        <v>250</v>
      </c>
      <c r="P302">
        <v>2171.6770000000001</v>
      </c>
    </row>
    <row r="303" spans="11:16" x14ac:dyDescent="0.3">
      <c r="K303">
        <v>300</v>
      </c>
      <c r="L303">
        <v>13</v>
      </c>
      <c r="M303">
        <v>12</v>
      </c>
      <c r="N303">
        <v>1857.372077</v>
      </c>
      <c r="O303" t="s">
        <v>251</v>
      </c>
      <c r="P303">
        <v>3</v>
      </c>
    </row>
    <row r="304" spans="11:16" x14ac:dyDescent="0.3">
      <c r="K304">
        <v>301</v>
      </c>
      <c r="L304">
        <v>13</v>
      </c>
      <c r="M304">
        <v>13</v>
      </c>
      <c r="N304">
        <v>0</v>
      </c>
      <c r="O304" t="s">
        <v>23</v>
      </c>
      <c r="P304">
        <v>0</v>
      </c>
    </row>
    <row r="305" spans="11:16" x14ac:dyDescent="0.3">
      <c r="K305">
        <v>302</v>
      </c>
      <c r="L305">
        <v>13</v>
      </c>
      <c r="M305">
        <v>14</v>
      </c>
      <c r="N305">
        <v>857.24865109999996</v>
      </c>
      <c r="O305" t="s">
        <v>252</v>
      </c>
      <c r="P305">
        <v>2401.7550000000001</v>
      </c>
    </row>
    <row r="306" spans="11:16" x14ac:dyDescent="0.3">
      <c r="K306">
        <v>303</v>
      </c>
      <c r="L306">
        <v>13</v>
      </c>
      <c r="M306">
        <v>15</v>
      </c>
      <c r="N306">
        <v>990.07137179999995</v>
      </c>
      <c r="O306" t="s">
        <v>614</v>
      </c>
      <c r="P306">
        <v>2417.2289999999998</v>
      </c>
    </row>
    <row r="307" spans="11:16" x14ac:dyDescent="0.3">
      <c r="K307">
        <v>304</v>
      </c>
      <c r="L307">
        <v>13</v>
      </c>
      <c r="M307">
        <v>16</v>
      </c>
      <c r="N307">
        <v>857.24865109999996</v>
      </c>
      <c r="O307" t="s">
        <v>615</v>
      </c>
      <c r="P307">
        <v>2425.998</v>
      </c>
    </row>
    <row r="308" spans="11:16" x14ac:dyDescent="0.3">
      <c r="K308">
        <v>305</v>
      </c>
      <c r="L308">
        <v>13</v>
      </c>
      <c r="M308">
        <v>17</v>
      </c>
      <c r="N308">
        <v>704.71579850000001</v>
      </c>
      <c r="O308" t="s">
        <v>616</v>
      </c>
      <c r="P308">
        <v>2423.9250000000002</v>
      </c>
    </row>
    <row r="309" spans="11:16" x14ac:dyDescent="0.3">
      <c r="K309">
        <v>306</v>
      </c>
      <c r="L309">
        <v>13</v>
      </c>
      <c r="M309">
        <v>18</v>
      </c>
      <c r="N309">
        <v>142.87477519999999</v>
      </c>
      <c r="O309" t="s">
        <v>256</v>
      </c>
      <c r="P309">
        <v>2423.3240000000001</v>
      </c>
    </row>
    <row r="310" spans="11:16" x14ac:dyDescent="0.3">
      <c r="K310">
        <v>307</v>
      </c>
      <c r="L310">
        <v>13</v>
      </c>
      <c r="M310">
        <v>19</v>
      </c>
      <c r="N310">
        <v>423.47688840000001</v>
      </c>
      <c r="O310" t="s">
        <v>617</v>
      </c>
      <c r="P310">
        <v>2421.3139999999999</v>
      </c>
    </row>
    <row r="311" spans="11:16" x14ac:dyDescent="0.3">
      <c r="K311">
        <v>308</v>
      </c>
      <c r="L311">
        <v>13</v>
      </c>
      <c r="M311">
        <v>20</v>
      </c>
      <c r="N311">
        <v>857.24865109999996</v>
      </c>
      <c r="O311" t="s">
        <v>258</v>
      </c>
      <c r="P311">
        <v>2419.319</v>
      </c>
    </row>
    <row r="312" spans="11:16" x14ac:dyDescent="0.3">
      <c r="K312">
        <v>309</v>
      </c>
      <c r="L312">
        <v>13</v>
      </c>
      <c r="M312">
        <v>21</v>
      </c>
      <c r="N312">
        <v>857.24865109999996</v>
      </c>
      <c r="O312" t="s">
        <v>259</v>
      </c>
      <c r="P312">
        <v>2410.1480000000001</v>
      </c>
    </row>
    <row r="313" spans="11:16" x14ac:dyDescent="0.3">
      <c r="K313">
        <v>310</v>
      </c>
      <c r="L313">
        <v>13</v>
      </c>
      <c r="M313">
        <v>22</v>
      </c>
      <c r="N313">
        <v>1841.7533089999999</v>
      </c>
      <c r="O313" t="s">
        <v>618</v>
      </c>
      <c r="P313">
        <v>2414.0610000000001</v>
      </c>
    </row>
    <row r="314" spans="11:16" x14ac:dyDescent="0.3">
      <c r="K314">
        <v>311</v>
      </c>
      <c r="L314">
        <v>13</v>
      </c>
      <c r="M314">
        <v>23</v>
      </c>
      <c r="N314">
        <v>878.42244530000005</v>
      </c>
      <c r="O314" t="s">
        <v>261</v>
      </c>
      <c r="P314">
        <v>2397.6750000000002</v>
      </c>
    </row>
    <row r="315" spans="11:16" x14ac:dyDescent="0.3">
      <c r="K315">
        <v>312</v>
      </c>
      <c r="L315">
        <v>13</v>
      </c>
      <c r="M315">
        <v>24</v>
      </c>
      <c r="N315">
        <v>902.03327119999994</v>
      </c>
      <c r="O315" t="s">
        <v>262</v>
      </c>
      <c r="P315">
        <v>2331.9879999999998</v>
      </c>
    </row>
    <row r="316" spans="11:16" x14ac:dyDescent="0.3">
      <c r="K316">
        <v>313</v>
      </c>
      <c r="L316">
        <v>14</v>
      </c>
      <c r="M316">
        <v>1</v>
      </c>
      <c r="N316">
        <v>428.6243255</v>
      </c>
      <c r="O316" t="s">
        <v>263</v>
      </c>
      <c r="P316">
        <v>18</v>
      </c>
    </row>
    <row r="317" spans="11:16" x14ac:dyDescent="0.3">
      <c r="K317">
        <v>314</v>
      </c>
      <c r="L317">
        <v>14</v>
      </c>
      <c r="M317">
        <v>2</v>
      </c>
      <c r="N317">
        <v>142.87477519999999</v>
      </c>
      <c r="O317" t="s">
        <v>572</v>
      </c>
      <c r="P317">
        <v>35.295999999999999</v>
      </c>
    </row>
    <row r="318" spans="11:16" x14ac:dyDescent="0.3">
      <c r="K318">
        <v>315</v>
      </c>
      <c r="L318">
        <v>14</v>
      </c>
      <c r="M318">
        <v>3</v>
      </c>
      <c r="N318">
        <v>142.87477519999999</v>
      </c>
      <c r="O318" t="s">
        <v>264</v>
      </c>
      <c r="P318">
        <v>14</v>
      </c>
    </row>
    <row r="319" spans="11:16" x14ac:dyDescent="0.3">
      <c r="K319">
        <v>316</v>
      </c>
      <c r="L319">
        <v>14</v>
      </c>
      <c r="M319">
        <v>4</v>
      </c>
      <c r="N319">
        <v>714.37387590000003</v>
      </c>
      <c r="O319" t="s">
        <v>265</v>
      </c>
      <c r="P319">
        <v>10</v>
      </c>
    </row>
    <row r="320" spans="11:16" x14ac:dyDescent="0.3">
      <c r="K320">
        <v>317</v>
      </c>
      <c r="L320">
        <v>14</v>
      </c>
      <c r="M320">
        <v>5</v>
      </c>
      <c r="N320">
        <v>142.87477519999999</v>
      </c>
      <c r="O320" t="s">
        <v>545</v>
      </c>
      <c r="P320">
        <v>32.168999999999997</v>
      </c>
    </row>
    <row r="321" spans="11:16" x14ac:dyDescent="0.3">
      <c r="K321">
        <v>318</v>
      </c>
      <c r="L321">
        <v>14</v>
      </c>
      <c r="M321">
        <v>6</v>
      </c>
      <c r="N321">
        <v>142.87477519999999</v>
      </c>
      <c r="O321" t="s">
        <v>546</v>
      </c>
      <c r="P321">
        <v>33.939</v>
      </c>
    </row>
    <row r="322" spans="11:16" x14ac:dyDescent="0.3">
      <c r="K322">
        <v>319</v>
      </c>
      <c r="L322">
        <v>14</v>
      </c>
      <c r="M322">
        <v>7</v>
      </c>
      <c r="N322">
        <v>285.74955039999998</v>
      </c>
      <c r="O322" t="s">
        <v>266</v>
      </c>
      <c r="P322">
        <v>31.940999999999999</v>
      </c>
    </row>
    <row r="323" spans="11:16" x14ac:dyDescent="0.3">
      <c r="K323">
        <v>320</v>
      </c>
      <c r="L323">
        <v>14</v>
      </c>
      <c r="M323">
        <v>8</v>
      </c>
      <c r="N323">
        <v>571.49910069999999</v>
      </c>
      <c r="O323" t="s">
        <v>267</v>
      </c>
      <c r="P323">
        <v>31.939</v>
      </c>
    </row>
    <row r="324" spans="11:16" x14ac:dyDescent="0.3">
      <c r="K324">
        <v>321</v>
      </c>
      <c r="L324">
        <v>14</v>
      </c>
      <c r="M324">
        <v>9</v>
      </c>
      <c r="N324">
        <v>857.24865109999996</v>
      </c>
      <c r="O324" t="s">
        <v>268</v>
      </c>
      <c r="P324">
        <v>27.169</v>
      </c>
    </row>
    <row r="325" spans="11:16" x14ac:dyDescent="0.3">
      <c r="K325">
        <v>322</v>
      </c>
      <c r="L325">
        <v>14</v>
      </c>
      <c r="M325">
        <v>10</v>
      </c>
      <c r="N325">
        <v>3000.3702790000002</v>
      </c>
      <c r="O325" t="s">
        <v>269</v>
      </c>
      <c r="P325">
        <v>24.169</v>
      </c>
    </row>
    <row r="326" spans="11:16" x14ac:dyDescent="0.3">
      <c r="K326">
        <v>323</v>
      </c>
      <c r="L326">
        <v>14</v>
      </c>
      <c r="M326">
        <v>11</v>
      </c>
      <c r="N326">
        <v>2285.9964030000001</v>
      </c>
      <c r="O326" t="s">
        <v>270</v>
      </c>
      <c r="P326">
        <v>4</v>
      </c>
    </row>
    <row r="327" spans="11:16" x14ac:dyDescent="0.3">
      <c r="K327">
        <v>324</v>
      </c>
      <c r="L327">
        <v>14</v>
      </c>
      <c r="M327">
        <v>12</v>
      </c>
      <c r="N327">
        <v>1000.123426</v>
      </c>
      <c r="O327" t="s">
        <v>271</v>
      </c>
      <c r="P327">
        <v>10</v>
      </c>
    </row>
    <row r="328" spans="11:16" x14ac:dyDescent="0.3">
      <c r="K328">
        <v>325</v>
      </c>
      <c r="L328">
        <v>14</v>
      </c>
      <c r="M328">
        <v>13</v>
      </c>
      <c r="N328">
        <v>857.24865109999996</v>
      </c>
      <c r="O328" t="s">
        <v>272</v>
      </c>
      <c r="P328">
        <v>10.317</v>
      </c>
    </row>
    <row r="329" spans="11:16" x14ac:dyDescent="0.3">
      <c r="K329">
        <v>326</v>
      </c>
      <c r="L329">
        <v>14</v>
      </c>
      <c r="M329">
        <v>14</v>
      </c>
      <c r="N329">
        <v>0</v>
      </c>
      <c r="O329" t="s">
        <v>23</v>
      </c>
      <c r="P329">
        <v>0</v>
      </c>
    </row>
    <row r="330" spans="11:16" x14ac:dyDescent="0.3">
      <c r="K330">
        <v>327</v>
      </c>
      <c r="L330">
        <v>14</v>
      </c>
      <c r="M330">
        <v>15</v>
      </c>
      <c r="N330">
        <v>1857.372077</v>
      </c>
      <c r="O330" t="s">
        <v>273</v>
      </c>
      <c r="P330">
        <v>18.169</v>
      </c>
    </row>
    <row r="331" spans="11:16" x14ac:dyDescent="0.3">
      <c r="K331">
        <v>328</v>
      </c>
      <c r="L331">
        <v>14</v>
      </c>
      <c r="M331">
        <v>16</v>
      </c>
      <c r="N331">
        <v>1000.123426</v>
      </c>
      <c r="O331" t="s">
        <v>274</v>
      </c>
      <c r="P331">
        <v>26.937999999999999</v>
      </c>
    </row>
    <row r="332" spans="11:16" x14ac:dyDescent="0.3">
      <c r="K332">
        <v>329</v>
      </c>
      <c r="L332">
        <v>14</v>
      </c>
      <c r="M332">
        <v>17</v>
      </c>
      <c r="N332">
        <v>1000.123426</v>
      </c>
      <c r="O332" t="s">
        <v>275</v>
      </c>
      <c r="P332">
        <v>24.864000000000001</v>
      </c>
    </row>
    <row r="333" spans="11:16" x14ac:dyDescent="0.3">
      <c r="K333">
        <v>330</v>
      </c>
      <c r="L333">
        <v>14</v>
      </c>
      <c r="M333">
        <v>18</v>
      </c>
      <c r="N333">
        <v>142.87477519999999</v>
      </c>
      <c r="O333" t="s">
        <v>276</v>
      </c>
      <c r="P333">
        <v>29.937999999999999</v>
      </c>
    </row>
    <row r="334" spans="11:16" x14ac:dyDescent="0.3">
      <c r="K334">
        <v>331</v>
      </c>
      <c r="L334">
        <v>14</v>
      </c>
      <c r="M334">
        <v>19</v>
      </c>
      <c r="N334">
        <v>428.6243255</v>
      </c>
      <c r="O334" t="s">
        <v>277</v>
      </c>
      <c r="P334">
        <v>22.253</v>
      </c>
    </row>
    <row r="335" spans="11:16" x14ac:dyDescent="0.3">
      <c r="K335">
        <v>332</v>
      </c>
      <c r="L335">
        <v>14</v>
      </c>
      <c r="M335">
        <v>20</v>
      </c>
      <c r="N335">
        <v>714.37387590000003</v>
      </c>
      <c r="O335" t="s">
        <v>619</v>
      </c>
      <c r="P335">
        <v>26.472999999999999</v>
      </c>
    </row>
    <row r="336" spans="11:16" x14ac:dyDescent="0.3">
      <c r="K336">
        <v>333</v>
      </c>
      <c r="L336">
        <v>14</v>
      </c>
      <c r="M336">
        <v>21</v>
      </c>
      <c r="N336">
        <v>571.49910069999999</v>
      </c>
      <c r="O336" t="s">
        <v>692</v>
      </c>
      <c r="P336">
        <v>23.295999999999999</v>
      </c>
    </row>
    <row r="337" spans="11:16" x14ac:dyDescent="0.3">
      <c r="K337">
        <v>334</v>
      </c>
      <c r="L337">
        <v>14</v>
      </c>
      <c r="M337">
        <v>22</v>
      </c>
      <c r="N337">
        <v>1714.497302</v>
      </c>
      <c r="O337" t="s">
        <v>693</v>
      </c>
      <c r="P337">
        <v>21.295000000000002</v>
      </c>
    </row>
    <row r="338" spans="11:16" x14ac:dyDescent="0.3">
      <c r="K338">
        <v>335</v>
      </c>
      <c r="L338">
        <v>14</v>
      </c>
      <c r="M338">
        <v>23</v>
      </c>
      <c r="N338">
        <v>1571.622527</v>
      </c>
      <c r="O338" t="s">
        <v>278</v>
      </c>
      <c r="P338">
        <v>4.3170000000000002</v>
      </c>
    </row>
    <row r="339" spans="11:16" x14ac:dyDescent="0.3">
      <c r="K339">
        <v>336</v>
      </c>
      <c r="L339">
        <v>14</v>
      </c>
      <c r="M339">
        <v>24</v>
      </c>
      <c r="N339">
        <v>571.49910069999999</v>
      </c>
      <c r="O339" t="s">
        <v>279</v>
      </c>
      <c r="P339">
        <v>6.3170000000000002</v>
      </c>
    </row>
    <row r="340" spans="11:16" x14ac:dyDescent="0.3">
      <c r="K340">
        <v>337</v>
      </c>
      <c r="L340">
        <v>15</v>
      </c>
      <c r="M340">
        <v>1</v>
      </c>
      <c r="N340">
        <v>714.31017599999996</v>
      </c>
      <c r="O340" t="s">
        <v>280</v>
      </c>
      <c r="P340">
        <v>23</v>
      </c>
    </row>
    <row r="341" spans="11:16" x14ac:dyDescent="0.3">
      <c r="K341">
        <v>338</v>
      </c>
      <c r="L341">
        <v>15</v>
      </c>
      <c r="M341">
        <v>2</v>
      </c>
      <c r="N341">
        <v>142.87477519999999</v>
      </c>
      <c r="O341" t="s">
        <v>281</v>
      </c>
      <c r="P341">
        <v>20.77</v>
      </c>
    </row>
    <row r="342" spans="11:16" x14ac:dyDescent="0.3">
      <c r="K342">
        <v>339</v>
      </c>
      <c r="L342">
        <v>15</v>
      </c>
      <c r="M342">
        <v>3</v>
      </c>
      <c r="N342">
        <v>142.8747267</v>
      </c>
      <c r="O342" t="s">
        <v>282</v>
      </c>
      <c r="P342">
        <v>19</v>
      </c>
    </row>
    <row r="343" spans="11:16" x14ac:dyDescent="0.3">
      <c r="K343">
        <v>340</v>
      </c>
      <c r="L343">
        <v>15</v>
      </c>
      <c r="M343">
        <v>4</v>
      </c>
      <c r="N343">
        <v>714.373875</v>
      </c>
      <c r="O343" t="s">
        <v>283</v>
      </c>
      <c r="P343">
        <v>15</v>
      </c>
    </row>
    <row r="344" spans="11:16" x14ac:dyDescent="0.3">
      <c r="K344">
        <v>341</v>
      </c>
      <c r="L344">
        <v>15</v>
      </c>
      <c r="M344">
        <v>5</v>
      </c>
      <c r="N344">
        <v>285.74955039999998</v>
      </c>
      <c r="O344" t="s">
        <v>284</v>
      </c>
      <c r="P344">
        <v>14</v>
      </c>
    </row>
    <row r="345" spans="11:16" x14ac:dyDescent="0.3">
      <c r="K345">
        <v>342</v>
      </c>
      <c r="L345">
        <v>15</v>
      </c>
      <c r="M345">
        <v>6</v>
      </c>
      <c r="N345">
        <v>285.74955039999998</v>
      </c>
      <c r="O345" t="s">
        <v>285</v>
      </c>
      <c r="P345">
        <v>15.77</v>
      </c>
    </row>
    <row r="346" spans="11:16" x14ac:dyDescent="0.3">
      <c r="K346">
        <v>343</v>
      </c>
      <c r="L346">
        <v>15</v>
      </c>
      <c r="M346">
        <v>7</v>
      </c>
      <c r="N346">
        <v>714.37387590000003</v>
      </c>
      <c r="O346" t="s">
        <v>286</v>
      </c>
      <c r="P346">
        <v>13.772</v>
      </c>
    </row>
    <row r="347" spans="11:16" x14ac:dyDescent="0.3">
      <c r="K347">
        <v>344</v>
      </c>
      <c r="L347">
        <v>15</v>
      </c>
      <c r="M347">
        <v>8</v>
      </c>
      <c r="N347">
        <v>857.24865109999996</v>
      </c>
      <c r="O347" t="s">
        <v>287</v>
      </c>
      <c r="P347">
        <v>13.77</v>
      </c>
    </row>
    <row r="348" spans="11:16" x14ac:dyDescent="0.3">
      <c r="K348">
        <v>345</v>
      </c>
      <c r="L348">
        <v>15</v>
      </c>
      <c r="M348">
        <v>9</v>
      </c>
      <c r="N348">
        <v>1428.747752</v>
      </c>
      <c r="O348" t="s">
        <v>288</v>
      </c>
      <c r="P348">
        <v>9</v>
      </c>
    </row>
    <row r="349" spans="11:16" x14ac:dyDescent="0.3">
      <c r="K349">
        <v>346</v>
      </c>
      <c r="L349">
        <v>15</v>
      </c>
      <c r="M349">
        <v>10</v>
      </c>
      <c r="N349">
        <v>5714.9910069999996</v>
      </c>
      <c r="O349" t="s">
        <v>289</v>
      </c>
      <c r="P349">
        <v>6</v>
      </c>
    </row>
    <row r="350" spans="11:16" x14ac:dyDescent="0.3">
      <c r="K350">
        <v>347</v>
      </c>
      <c r="L350">
        <v>15</v>
      </c>
      <c r="M350">
        <v>11</v>
      </c>
      <c r="N350">
        <v>2000.246852</v>
      </c>
      <c r="O350" t="s">
        <v>290</v>
      </c>
      <c r="P350">
        <v>9</v>
      </c>
    </row>
    <row r="351" spans="11:16" x14ac:dyDescent="0.3">
      <c r="K351">
        <v>348</v>
      </c>
      <c r="L351">
        <v>15</v>
      </c>
      <c r="M351">
        <v>12</v>
      </c>
      <c r="N351">
        <v>1000.123426</v>
      </c>
      <c r="O351" t="s">
        <v>291</v>
      </c>
      <c r="P351">
        <v>15</v>
      </c>
    </row>
    <row r="352" spans="11:16" x14ac:dyDescent="0.3">
      <c r="K352">
        <v>349</v>
      </c>
      <c r="L352">
        <v>15</v>
      </c>
      <c r="M352">
        <v>13</v>
      </c>
      <c r="N352">
        <v>990.07137179999995</v>
      </c>
      <c r="O352" t="s">
        <v>292</v>
      </c>
      <c r="P352">
        <v>12.127000000000001</v>
      </c>
    </row>
    <row r="353" spans="11:16" x14ac:dyDescent="0.3">
      <c r="K353">
        <v>350</v>
      </c>
      <c r="L353">
        <v>15</v>
      </c>
      <c r="M353">
        <v>14</v>
      </c>
      <c r="N353">
        <v>1857.372077</v>
      </c>
      <c r="O353" t="s">
        <v>293</v>
      </c>
      <c r="P353">
        <v>5</v>
      </c>
    </row>
    <row r="354" spans="11:16" x14ac:dyDescent="0.3">
      <c r="K354">
        <v>351</v>
      </c>
      <c r="L354">
        <v>15</v>
      </c>
      <c r="M354">
        <v>15</v>
      </c>
      <c r="N354">
        <v>0</v>
      </c>
      <c r="O354" t="s">
        <v>23</v>
      </c>
      <c r="P354">
        <v>0</v>
      </c>
    </row>
    <row r="355" spans="11:16" x14ac:dyDescent="0.3">
      <c r="K355">
        <v>352</v>
      </c>
      <c r="L355">
        <v>15</v>
      </c>
      <c r="M355">
        <v>16</v>
      </c>
      <c r="N355">
        <v>1714.496588</v>
      </c>
      <c r="O355" t="s">
        <v>294</v>
      </c>
      <c r="P355">
        <v>8.7690000000000001</v>
      </c>
    </row>
    <row r="356" spans="11:16" x14ac:dyDescent="0.3">
      <c r="K356">
        <v>353</v>
      </c>
      <c r="L356">
        <v>15</v>
      </c>
      <c r="M356">
        <v>17</v>
      </c>
      <c r="N356">
        <v>1669.547667</v>
      </c>
      <c r="O356" t="s">
        <v>295</v>
      </c>
      <c r="P356">
        <v>6.6950000000000003</v>
      </c>
    </row>
    <row r="357" spans="11:16" x14ac:dyDescent="0.3">
      <c r="K357">
        <v>354</v>
      </c>
      <c r="L357">
        <v>15</v>
      </c>
      <c r="M357">
        <v>18</v>
      </c>
      <c r="N357">
        <v>285.74955039999998</v>
      </c>
      <c r="O357" t="s">
        <v>296</v>
      </c>
      <c r="P357">
        <v>11.77</v>
      </c>
    </row>
    <row r="358" spans="11:16" x14ac:dyDescent="0.3">
      <c r="K358">
        <v>355</v>
      </c>
      <c r="L358">
        <v>15</v>
      </c>
      <c r="M358">
        <v>19</v>
      </c>
      <c r="N358">
        <v>913.24527509999996</v>
      </c>
      <c r="O358" t="s">
        <v>297</v>
      </c>
      <c r="P358">
        <v>4.085</v>
      </c>
    </row>
    <row r="359" spans="11:16" x14ac:dyDescent="0.3">
      <c r="K359">
        <v>356</v>
      </c>
      <c r="L359">
        <v>15</v>
      </c>
      <c r="M359">
        <v>20</v>
      </c>
      <c r="N359">
        <v>1571.622527</v>
      </c>
      <c r="O359" t="s">
        <v>298</v>
      </c>
      <c r="P359">
        <v>8.3040000000000003</v>
      </c>
    </row>
    <row r="360" spans="11:16" x14ac:dyDescent="0.3">
      <c r="K360">
        <v>357</v>
      </c>
      <c r="L360">
        <v>15</v>
      </c>
      <c r="M360">
        <v>21</v>
      </c>
      <c r="N360">
        <v>1142.9982010000001</v>
      </c>
      <c r="O360" t="s">
        <v>299</v>
      </c>
      <c r="P360">
        <v>5.1269999999999998</v>
      </c>
    </row>
    <row r="361" spans="11:16" x14ac:dyDescent="0.3">
      <c r="K361">
        <v>358</v>
      </c>
      <c r="L361">
        <v>15</v>
      </c>
      <c r="M361">
        <v>22</v>
      </c>
      <c r="N361">
        <v>2968.0471440000001</v>
      </c>
      <c r="O361" t="s">
        <v>300</v>
      </c>
      <c r="P361">
        <v>3.1269999999999998</v>
      </c>
    </row>
    <row r="362" spans="11:16" x14ac:dyDescent="0.3">
      <c r="K362">
        <v>359</v>
      </c>
      <c r="L362">
        <v>15</v>
      </c>
      <c r="M362">
        <v>23</v>
      </c>
      <c r="N362">
        <v>1082.532739</v>
      </c>
      <c r="O362" t="s">
        <v>301</v>
      </c>
      <c r="P362">
        <v>7.1269999999999998</v>
      </c>
    </row>
    <row r="363" spans="11:16" x14ac:dyDescent="0.3">
      <c r="K363">
        <v>360</v>
      </c>
      <c r="L363">
        <v>15</v>
      </c>
      <c r="M363">
        <v>24</v>
      </c>
      <c r="N363">
        <v>566.97097499999995</v>
      </c>
      <c r="O363" t="s">
        <v>302</v>
      </c>
      <c r="P363">
        <v>8.1270000000000007</v>
      </c>
    </row>
    <row r="364" spans="11:16" x14ac:dyDescent="0.3">
      <c r="K364">
        <v>361</v>
      </c>
      <c r="L364">
        <v>16</v>
      </c>
      <c r="M364">
        <v>1</v>
      </c>
      <c r="N364">
        <v>714.36629470000003</v>
      </c>
      <c r="O364" t="s">
        <v>303</v>
      </c>
      <c r="P364">
        <v>18.001000000000001</v>
      </c>
    </row>
    <row r="365" spans="11:16" x14ac:dyDescent="0.3">
      <c r="K365">
        <v>362</v>
      </c>
      <c r="L365">
        <v>16</v>
      </c>
      <c r="M365">
        <v>2</v>
      </c>
      <c r="N365">
        <v>571.49910069999999</v>
      </c>
      <c r="O365" t="s">
        <v>304</v>
      </c>
      <c r="P365">
        <v>12.000999999999999</v>
      </c>
    </row>
    <row r="366" spans="11:16" x14ac:dyDescent="0.3">
      <c r="K366">
        <v>363</v>
      </c>
      <c r="L366">
        <v>16</v>
      </c>
      <c r="M366">
        <v>3</v>
      </c>
      <c r="N366">
        <v>284.69163889999999</v>
      </c>
      <c r="O366" t="s">
        <v>305</v>
      </c>
      <c r="P366">
        <v>17.373999999999999</v>
      </c>
    </row>
    <row r="367" spans="11:16" x14ac:dyDescent="0.3">
      <c r="K367">
        <v>364</v>
      </c>
      <c r="L367">
        <v>16</v>
      </c>
      <c r="M367">
        <v>4</v>
      </c>
      <c r="N367">
        <v>1142.982043</v>
      </c>
      <c r="O367" t="s">
        <v>306</v>
      </c>
      <c r="P367">
        <v>13.374000000000001</v>
      </c>
    </row>
    <row r="368" spans="11:16" x14ac:dyDescent="0.3">
      <c r="K368">
        <v>365</v>
      </c>
      <c r="L368">
        <v>16</v>
      </c>
      <c r="M368">
        <v>5</v>
      </c>
      <c r="N368">
        <v>714.37387590000003</v>
      </c>
      <c r="O368" t="s">
        <v>307</v>
      </c>
      <c r="P368">
        <v>11.374000000000001</v>
      </c>
    </row>
    <row r="369" spans="11:16" x14ac:dyDescent="0.3">
      <c r="K369">
        <v>366</v>
      </c>
      <c r="L369">
        <v>16</v>
      </c>
      <c r="M369">
        <v>6</v>
      </c>
      <c r="N369">
        <v>1285.872977</v>
      </c>
      <c r="O369" t="s">
        <v>308</v>
      </c>
      <c r="P369">
        <v>7.0010000000000003</v>
      </c>
    </row>
    <row r="370" spans="11:16" x14ac:dyDescent="0.3">
      <c r="K370">
        <v>367</v>
      </c>
      <c r="L370">
        <v>16</v>
      </c>
      <c r="M370">
        <v>7</v>
      </c>
      <c r="N370">
        <v>1558.24452</v>
      </c>
      <c r="O370" t="s">
        <v>309</v>
      </c>
      <c r="P370">
        <v>5.0030000000000001</v>
      </c>
    </row>
    <row r="371" spans="11:16" x14ac:dyDescent="0.3">
      <c r="K371">
        <v>368</v>
      </c>
      <c r="L371">
        <v>16</v>
      </c>
      <c r="M371">
        <v>8</v>
      </c>
      <c r="N371">
        <v>3143.2334569999998</v>
      </c>
      <c r="O371" t="s">
        <v>310</v>
      </c>
      <c r="P371">
        <v>5.0010000000000003</v>
      </c>
    </row>
    <row r="372" spans="11:16" x14ac:dyDescent="0.3">
      <c r="K372">
        <v>369</v>
      </c>
      <c r="L372">
        <v>16</v>
      </c>
      <c r="M372">
        <v>9</v>
      </c>
      <c r="N372">
        <v>2000.246852</v>
      </c>
      <c r="O372" t="s">
        <v>311</v>
      </c>
      <c r="P372">
        <v>7</v>
      </c>
    </row>
    <row r="373" spans="11:16" x14ac:dyDescent="0.3">
      <c r="K373">
        <v>370</v>
      </c>
      <c r="L373">
        <v>16</v>
      </c>
      <c r="M373">
        <v>10</v>
      </c>
      <c r="N373">
        <v>4961.1829660000003</v>
      </c>
      <c r="O373" t="s">
        <v>312</v>
      </c>
      <c r="P373">
        <v>4</v>
      </c>
    </row>
    <row r="374" spans="11:16" x14ac:dyDescent="0.3">
      <c r="K374">
        <v>371</v>
      </c>
      <c r="L374">
        <v>16</v>
      </c>
      <c r="M374">
        <v>11</v>
      </c>
      <c r="N374">
        <v>1.792980091</v>
      </c>
      <c r="O374" t="s">
        <v>313</v>
      </c>
      <c r="P374">
        <v>9</v>
      </c>
    </row>
    <row r="375" spans="11:16" x14ac:dyDescent="0.3">
      <c r="K375">
        <v>372</v>
      </c>
      <c r="L375">
        <v>16</v>
      </c>
      <c r="M375">
        <v>12</v>
      </c>
      <c r="N375">
        <v>1000.123426</v>
      </c>
      <c r="O375" t="s">
        <v>314</v>
      </c>
      <c r="P375">
        <v>15</v>
      </c>
    </row>
    <row r="376" spans="11:16" x14ac:dyDescent="0.3">
      <c r="K376">
        <v>373</v>
      </c>
      <c r="L376">
        <v>16</v>
      </c>
      <c r="M376">
        <v>13</v>
      </c>
      <c r="N376">
        <v>857.24865109999996</v>
      </c>
      <c r="O376" t="s">
        <v>547</v>
      </c>
      <c r="P376">
        <v>19.283000000000001</v>
      </c>
    </row>
    <row r="377" spans="11:16" x14ac:dyDescent="0.3">
      <c r="K377">
        <v>374</v>
      </c>
      <c r="L377">
        <v>16</v>
      </c>
      <c r="M377">
        <v>14</v>
      </c>
      <c r="N377">
        <v>1000.123426</v>
      </c>
      <c r="O377" t="s">
        <v>315</v>
      </c>
      <c r="P377">
        <v>12.154999999999999</v>
      </c>
    </row>
    <row r="378" spans="11:16" x14ac:dyDescent="0.3">
      <c r="K378">
        <v>375</v>
      </c>
      <c r="L378">
        <v>16</v>
      </c>
      <c r="M378">
        <v>15</v>
      </c>
      <c r="N378">
        <v>1714.496588</v>
      </c>
      <c r="O378" t="s">
        <v>316</v>
      </c>
      <c r="P378">
        <v>7.1550000000000002</v>
      </c>
    </row>
    <row r="379" spans="11:16" x14ac:dyDescent="0.3">
      <c r="K379">
        <v>376</v>
      </c>
      <c r="L379">
        <v>16</v>
      </c>
      <c r="M379">
        <v>16</v>
      </c>
      <c r="N379">
        <v>0</v>
      </c>
      <c r="O379" t="s">
        <v>23</v>
      </c>
      <c r="P379">
        <v>0</v>
      </c>
    </row>
    <row r="380" spans="11:16" x14ac:dyDescent="0.3">
      <c r="K380">
        <v>377</v>
      </c>
      <c r="L380">
        <v>16</v>
      </c>
      <c r="M380">
        <v>17</v>
      </c>
      <c r="N380">
        <v>4000.4937030000001</v>
      </c>
      <c r="O380" t="s">
        <v>317</v>
      </c>
      <c r="P380">
        <v>2.145</v>
      </c>
    </row>
    <row r="381" spans="11:16" x14ac:dyDescent="0.3">
      <c r="K381">
        <v>378</v>
      </c>
      <c r="L381">
        <v>16</v>
      </c>
      <c r="M381">
        <v>18</v>
      </c>
      <c r="N381">
        <v>570.77829759999997</v>
      </c>
      <c r="O381" t="s">
        <v>318</v>
      </c>
      <c r="P381">
        <v>3.0009999999999999</v>
      </c>
    </row>
    <row r="382" spans="11:16" x14ac:dyDescent="0.3">
      <c r="K382">
        <v>379</v>
      </c>
      <c r="L382">
        <v>16</v>
      </c>
      <c r="M382">
        <v>19</v>
      </c>
      <c r="N382">
        <v>1857.372065</v>
      </c>
      <c r="O382" t="s">
        <v>319</v>
      </c>
      <c r="P382">
        <v>4.1550000000000002</v>
      </c>
    </row>
    <row r="383" spans="11:16" x14ac:dyDescent="0.3">
      <c r="K383">
        <v>380</v>
      </c>
      <c r="L383">
        <v>16</v>
      </c>
      <c r="M383">
        <v>20</v>
      </c>
      <c r="N383">
        <v>2285.9964030000001</v>
      </c>
      <c r="O383" t="s">
        <v>320</v>
      </c>
      <c r="P383">
        <v>7.0010000000000003</v>
      </c>
    </row>
    <row r="384" spans="11:16" x14ac:dyDescent="0.3">
      <c r="K384">
        <v>381</v>
      </c>
      <c r="L384">
        <v>16</v>
      </c>
      <c r="M384">
        <v>21</v>
      </c>
      <c r="N384">
        <v>857.24865109999996</v>
      </c>
      <c r="O384" t="s">
        <v>321</v>
      </c>
      <c r="P384">
        <v>12.282999999999999</v>
      </c>
    </row>
    <row r="385" spans="11:16" x14ac:dyDescent="0.3">
      <c r="K385">
        <v>382</v>
      </c>
      <c r="L385">
        <v>16</v>
      </c>
      <c r="M385">
        <v>22</v>
      </c>
      <c r="N385">
        <v>1714.4507040000001</v>
      </c>
      <c r="O385" t="s">
        <v>322</v>
      </c>
      <c r="P385">
        <v>10.282</v>
      </c>
    </row>
    <row r="386" spans="11:16" x14ac:dyDescent="0.3">
      <c r="K386">
        <v>383</v>
      </c>
      <c r="L386">
        <v>16</v>
      </c>
      <c r="M386">
        <v>23</v>
      </c>
      <c r="N386">
        <v>709.30622519999997</v>
      </c>
      <c r="O386" t="s">
        <v>323</v>
      </c>
      <c r="P386">
        <v>14.282</v>
      </c>
    </row>
    <row r="387" spans="11:16" x14ac:dyDescent="0.3">
      <c r="K387">
        <v>384</v>
      </c>
      <c r="L387">
        <v>16</v>
      </c>
      <c r="M387">
        <v>24</v>
      </c>
      <c r="N387">
        <v>428.6243255</v>
      </c>
      <c r="O387" t="s">
        <v>324</v>
      </c>
      <c r="P387">
        <v>15.282999999999999</v>
      </c>
    </row>
    <row r="388" spans="11:16" x14ac:dyDescent="0.3">
      <c r="K388">
        <v>385</v>
      </c>
      <c r="L388">
        <v>17</v>
      </c>
      <c r="M388">
        <v>1</v>
      </c>
      <c r="N388">
        <v>571.40085450000004</v>
      </c>
      <c r="O388" t="s">
        <v>325</v>
      </c>
      <c r="P388">
        <v>20.074999999999999</v>
      </c>
    </row>
    <row r="389" spans="11:16" x14ac:dyDescent="0.3">
      <c r="K389">
        <v>386</v>
      </c>
      <c r="L389">
        <v>17</v>
      </c>
      <c r="M389">
        <v>2</v>
      </c>
      <c r="N389">
        <v>285.74955039999998</v>
      </c>
      <c r="O389" t="s">
        <v>326</v>
      </c>
      <c r="P389">
        <v>14.074999999999999</v>
      </c>
    </row>
    <row r="390" spans="11:16" x14ac:dyDescent="0.3">
      <c r="K390">
        <v>387</v>
      </c>
      <c r="L390">
        <v>17</v>
      </c>
      <c r="M390">
        <v>3</v>
      </c>
      <c r="N390">
        <v>134.7614624</v>
      </c>
      <c r="O390" t="s">
        <v>327</v>
      </c>
      <c r="P390">
        <v>19.446999999999999</v>
      </c>
    </row>
    <row r="391" spans="11:16" x14ac:dyDescent="0.3">
      <c r="K391">
        <v>388</v>
      </c>
      <c r="L391">
        <v>17</v>
      </c>
      <c r="M391">
        <v>4</v>
      </c>
      <c r="N391">
        <v>714.21029580000004</v>
      </c>
      <c r="O391" t="s">
        <v>328</v>
      </c>
      <c r="P391">
        <v>15.446999999999999</v>
      </c>
    </row>
    <row r="392" spans="11:16" x14ac:dyDescent="0.3">
      <c r="K392">
        <v>389</v>
      </c>
      <c r="L392">
        <v>17</v>
      </c>
      <c r="M392">
        <v>5</v>
      </c>
      <c r="N392">
        <v>285.74955039999998</v>
      </c>
      <c r="O392" t="s">
        <v>329</v>
      </c>
      <c r="P392">
        <v>13.446999999999999</v>
      </c>
    </row>
    <row r="393" spans="11:16" x14ac:dyDescent="0.3">
      <c r="K393">
        <v>390</v>
      </c>
      <c r="L393">
        <v>17</v>
      </c>
      <c r="M393">
        <v>6</v>
      </c>
      <c r="N393">
        <v>714.37387590000003</v>
      </c>
      <c r="O393" t="s">
        <v>330</v>
      </c>
      <c r="P393">
        <v>9.0749999999999993</v>
      </c>
    </row>
    <row r="394" spans="11:16" x14ac:dyDescent="0.3">
      <c r="K394">
        <v>391</v>
      </c>
      <c r="L394">
        <v>17</v>
      </c>
      <c r="M394">
        <v>7</v>
      </c>
      <c r="N394">
        <v>1428.747752</v>
      </c>
      <c r="O394" t="s">
        <v>331</v>
      </c>
      <c r="P394">
        <v>7.077</v>
      </c>
    </row>
    <row r="395" spans="11:16" x14ac:dyDescent="0.3">
      <c r="K395">
        <v>392</v>
      </c>
      <c r="L395">
        <v>17</v>
      </c>
      <c r="M395">
        <v>8</v>
      </c>
      <c r="N395">
        <v>2000.246852</v>
      </c>
      <c r="O395" t="s">
        <v>332</v>
      </c>
      <c r="P395">
        <v>7.0750000000000002</v>
      </c>
    </row>
    <row r="396" spans="11:16" x14ac:dyDescent="0.3">
      <c r="K396">
        <v>393</v>
      </c>
      <c r="L396">
        <v>17</v>
      </c>
      <c r="M396">
        <v>9</v>
      </c>
      <c r="N396">
        <v>1285.872977</v>
      </c>
      <c r="O396" t="s">
        <v>333</v>
      </c>
      <c r="P396">
        <v>9.0739999999999998</v>
      </c>
    </row>
    <row r="397" spans="11:16" x14ac:dyDescent="0.3">
      <c r="K397">
        <v>394</v>
      </c>
      <c r="L397">
        <v>17</v>
      </c>
      <c r="M397">
        <v>10</v>
      </c>
      <c r="N397">
        <v>5571.1875739999996</v>
      </c>
      <c r="O397" t="s">
        <v>334</v>
      </c>
      <c r="P397">
        <v>6.0739999999999998</v>
      </c>
    </row>
    <row r="398" spans="11:16" x14ac:dyDescent="0.3">
      <c r="K398">
        <v>395</v>
      </c>
      <c r="L398">
        <v>17</v>
      </c>
      <c r="M398">
        <v>11</v>
      </c>
      <c r="N398">
        <v>842.83222209999997</v>
      </c>
      <c r="O398" t="s">
        <v>335</v>
      </c>
      <c r="P398">
        <v>11.074</v>
      </c>
    </row>
    <row r="399" spans="11:16" x14ac:dyDescent="0.3">
      <c r="K399">
        <v>396</v>
      </c>
      <c r="L399">
        <v>17</v>
      </c>
      <c r="M399">
        <v>12</v>
      </c>
      <c r="N399">
        <v>857.24865109999996</v>
      </c>
      <c r="O399" t="s">
        <v>336</v>
      </c>
      <c r="P399">
        <v>17.074000000000002</v>
      </c>
    </row>
    <row r="400" spans="11:16" x14ac:dyDescent="0.3">
      <c r="K400">
        <v>397</v>
      </c>
      <c r="L400">
        <v>17</v>
      </c>
      <c r="M400">
        <v>13</v>
      </c>
      <c r="N400">
        <v>704.71579850000001</v>
      </c>
      <c r="O400" t="s">
        <v>337</v>
      </c>
      <c r="P400">
        <v>17.138000000000002</v>
      </c>
    </row>
    <row r="401" spans="11:16" x14ac:dyDescent="0.3">
      <c r="K401">
        <v>398</v>
      </c>
      <c r="L401">
        <v>17</v>
      </c>
      <c r="M401">
        <v>14</v>
      </c>
      <c r="N401">
        <v>1000.123426</v>
      </c>
      <c r="O401" t="s">
        <v>338</v>
      </c>
      <c r="P401">
        <v>10.01</v>
      </c>
    </row>
    <row r="402" spans="11:16" x14ac:dyDescent="0.3">
      <c r="K402">
        <v>399</v>
      </c>
      <c r="L402">
        <v>17</v>
      </c>
      <c r="M402">
        <v>15</v>
      </c>
      <c r="N402">
        <v>1669.547667</v>
      </c>
      <c r="O402" t="s">
        <v>339</v>
      </c>
      <c r="P402">
        <v>5.01</v>
      </c>
    </row>
    <row r="403" spans="11:16" x14ac:dyDescent="0.3">
      <c r="K403">
        <v>400</v>
      </c>
      <c r="L403">
        <v>17</v>
      </c>
      <c r="M403">
        <v>16</v>
      </c>
      <c r="N403">
        <v>4000.4937030000001</v>
      </c>
      <c r="O403" t="s">
        <v>340</v>
      </c>
      <c r="P403">
        <v>2.073</v>
      </c>
    </row>
    <row r="404" spans="11:16" x14ac:dyDescent="0.3">
      <c r="K404">
        <v>401</v>
      </c>
      <c r="L404">
        <v>17</v>
      </c>
      <c r="M404">
        <v>17</v>
      </c>
      <c r="N404">
        <v>0</v>
      </c>
      <c r="O404" t="s">
        <v>23</v>
      </c>
      <c r="P404">
        <v>0</v>
      </c>
    </row>
    <row r="405" spans="11:16" x14ac:dyDescent="0.3">
      <c r="K405">
        <v>402</v>
      </c>
      <c r="L405">
        <v>17</v>
      </c>
      <c r="M405">
        <v>18</v>
      </c>
      <c r="N405">
        <v>857.24865109999996</v>
      </c>
      <c r="O405" t="s">
        <v>341</v>
      </c>
      <c r="P405">
        <v>5.0739999999999998</v>
      </c>
    </row>
    <row r="406" spans="11:16" x14ac:dyDescent="0.3">
      <c r="K406">
        <v>403</v>
      </c>
      <c r="L406">
        <v>17</v>
      </c>
      <c r="M406">
        <v>19</v>
      </c>
      <c r="N406">
        <v>1963.6322009999999</v>
      </c>
      <c r="O406" t="s">
        <v>342</v>
      </c>
      <c r="P406">
        <v>2.0099999999999998</v>
      </c>
    </row>
    <row r="407" spans="11:16" x14ac:dyDescent="0.3">
      <c r="K407">
        <v>404</v>
      </c>
      <c r="L407">
        <v>17</v>
      </c>
      <c r="M407">
        <v>20</v>
      </c>
      <c r="N407">
        <v>2428.8711779999999</v>
      </c>
      <c r="O407" t="s">
        <v>343</v>
      </c>
      <c r="P407">
        <v>6.23</v>
      </c>
    </row>
    <row r="408" spans="11:16" x14ac:dyDescent="0.3">
      <c r="K408">
        <v>405</v>
      </c>
      <c r="L408">
        <v>17</v>
      </c>
      <c r="M408">
        <v>21</v>
      </c>
      <c r="N408">
        <v>857.24865109999996</v>
      </c>
      <c r="O408" t="s">
        <v>344</v>
      </c>
      <c r="P408">
        <v>10.138</v>
      </c>
    </row>
    <row r="409" spans="11:16" x14ac:dyDescent="0.3">
      <c r="K409">
        <v>406</v>
      </c>
      <c r="L409">
        <v>17</v>
      </c>
      <c r="M409">
        <v>22</v>
      </c>
      <c r="N409">
        <v>1813.13545</v>
      </c>
      <c r="O409" t="s">
        <v>345</v>
      </c>
      <c r="P409">
        <v>8.1370000000000005</v>
      </c>
    </row>
    <row r="410" spans="11:16" x14ac:dyDescent="0.3">
      <c r="K410">
        <v>407</v>
      </c>
      <c r="L410">
        <v>17</v>
      </c>
      <c r="M410">
        <v>23</v>
      </c>
      <c r="N410">
        <v>598.57399959999998</v>
      </c>
      <c r="O410" t="s">
        <v>346</v>
      </c>
      <c r="P410">
        <v>12.137</v>
      </c>
    </row>
    <row r="411" spans="11:16" x14ac:dyDescent="0.3">
      <c r="K411">
        <v>408</v>
      </c>
      <c r="L411">
        <v>17</v>
      </c>
      <c r="M411">
        <v>24</v>
      </c>
      <c r="N411">
        <v>424.05275019999999</v>
      </c>
      <c r="O411" t="s">
        <v>347</v>
      </c>
      <c r="P411">
        <v>13.138</v>
      </c>
    </row>
    <row r="412" spans="11:16" x14ac:dyDescent="0.3">
      <c r="K412">
        <v>409</v>
      </c>
      <c r="L412">
        <v>18</v>
      </c>
      <c r="M412">
        <v>1</v>
      </c>
      <c r="N412">
        <v>142.87477519999999</v>
      </c>
      <c r="O412" t="s">
        <v>348</v>
      </c>
      <c r="P412">
        <v>18.003</v>
      </c>
    </row>
    <row r="413" spans="11:16" x14ac:dyDescent="0.3">
      <c r="K413">
        <v>410</v>
      </c>
      <c r="L413">
        <v>18</v>
      </c>
      <c r="M413">
        <v>2</v>
      </c>
      <c r="N413">
        <v>0</v>
      </c>
      <c r="O413" t="s">
        <v>349</v>
      </c>
      <c r="P413">
        <v>12.003</v>
      </c>
    </row>
    <row r="414" spans="11:16" x14ac:dyDescent="0.3">
      <c r="K414">
        <v>411</v>
      </c>
      <c r="L414">
        <v>18</v>
      </c>
      <c r="M414">
        <v>3</v>
      </c>
      <c r="N414">
        <v>0</v>
      </c>
      <c r="O414" t="s">
        <v>350</v>
      </c>
      <c r="P414">
        <v>17.375</v>
      </c>
    </row>
    <row r="415" spans="11:16" x14ac:dyDescent="0.3">
      <c r="K415">
        <v>412</v>
      </c>
      <c r="L415">
        <v>18</v>
      </c>
      <c r="M415">
        <v>4</v>
      </c>
      <c r="N415">
        <v>142.87477519999999</v>
      </c>
      <c r="O415" t="s">
        <v>351</v>
      </c>
      <c r="P415">
        <v>13.375</v>
      </c>
    </row>
    <row r="416" spans="11:16" x14ac:dyDescent="0.3">
      <c r="K416">
        <v>413</v>
      </c>
      <c r="L416">
        <v>18</v>
      </c>
      <c r="M416">
        <v>5</v>
      </c>
      <c r="N416">
        <v>0</v>
      </c>
      <c r="O416" t="s">
        <v>352</v>
      </c>
      <c r="P416">
        <v>11.375</v>
      </c>
    </row>
    <row r="417" spans="11:16" x14ac:dyDescent="0.3">
      <c r="K417">
        <v>414</v>
      </c>
      <c r="L417">
        <v>18</v>
      </c>
      <c r="M417">
        <v>6</v>
      </c>
      <c r="N417">
        <v>142.87477519999999</v>
      </c>
      <c r="O417" t="s">
        <v>353</v>
      </c>
      <c r="P417">
        <v>7.0030000000000001</v>
      </c>
    </row>
    <row r="418" spans="11:16" x14ac:dyDescent="0.3">
      <c r="K418">
        <v>415</v>
      </c>
      <c r="L418">
        <v>18</v>
      </c>
      <c r="M418">
        <v>7</v>
      </c>
      <c r="N418">
        <v>231.01555310000001</v>
      </c>
      <c r="O418" t="s">
        <v>354</v>
      </c>
      <c r="P418">
        <v>2.0030000000000001</v>
      </c>
    </row>
    <row r="419" spans="11:16" x14ac:dyDescent="0.3">
      <c r="K419">
        <v>416</v>
      </c>
      <c r="L419">
        <v>18</v>
      </c>
      <c r="M419">
        <v>8</v>
      </c>
      <c r="N419">
        <v>333.90953999999999</v>
      </c>
      <c r="O419" t="s">
        <v>355</v>
      </c>
      <c r="P419">
        <v>5.0030000000000001</v>
      </c>
    </row>
    <row r="420" spans="11:16" x14ac:dyDescent="0.3">
      <c r="K420">
        <v>417</v>
      </c>
      <c r="L420">
        <v>18</v>
      </c>
      <c r="M420">
        <v>9</v>
      </c>
      <c r="N420">
        <v>285.74954960000002</v>
      </c>
      <c r="O420" t="s">
        <v>356</v>
      </c>
      <c r="P420">
        <v>10</v>
      </c>
    </row>
    <row r="421" spans="11:16" x14ac:dyDescent="0.3">
      <c r="K421">
        <v>418</v>
      </c>
      <c r="L421">
        <v>18</v>
      </c>
      <c r="M421">
        <v>10</v>
      </c>
      <c r="N421">
        <v>757.77315659999999</v>
      </c>
      <c r="O421" t="s">
        <v>357</v>
      </c>
      <c r="P421">
        <v>7</v>
      </c>
    </row>
    <row r="422" spans="11:16" x14ac:dyDescent="0.3">
      <c r="K422">
        <v>419</v>
      </c>
      <c r="L422">
        <v>18</v>
      </c>
      <c r="M422">
        <v>11</v>
      </c>
      <c r="N422">
        <v>0.21397772000000001</v>
      </c>
      <c r="O422" t="s">
        <v>358</v>
      </c>
      <c r="P422">
        <v>12</v>
      </c>
    </row>
    <row r="423" spans="11:16" x14ac:dyDescent="0.3">
      <c r="K423">
        <v>420</v>
      </c>
      <c r="L423">
        <v>18</v>
      </c>
      <c r="M423">
        <v>12</v>
      </c>
      <c r="N423">
        <v>285.74955039999998</v>
      </c>
      <c r="O423" t="s">
        <v>359</v>
      </c>
      <c r="P423">
        <v>18</v>
      </c>
    </row>
    <row r="424" spans="11:16" x14ac:dyDescent="0.3">
      <c r="K424">
        <v>421</v>
      </c>
      <c r="L424">
        <v>18</v>
      </c>
      <c r="M424">
        <v>13</v>
      </c>
      <c r="N424">
        <v>142.87477519999999</v>
      </c>
      <c r="O424" t="s">
        <v>360</v>
      </c>
      <c r="P424">
        <v>17</v>
      </c>
    </row>
    <row r="425" spans="11:16" x14ac:dyDescent="0.3">
      <c r="K425">
        <v>422</v>
      </c>
      <c r="L425">
        <v>18</v>
      </c>
      <c r="M425">
        <v>14</v>
      </c>
      <c r="N425">
        <v>142.87477519999999</v>
      </c>
      <c r="O425" t="s">
        <v>361</v>
      </c>
      <c r="P425">
        <v>15.154999999999999</v>
      </c>
    </row>
    <row r="426" spans="11:16" x14ac:dyDescent="0.3">
      <c r="K426">
        <v>423</v>
      </c>
      <c r="L426">
        <v>18</v>
      </c>
      <c r="M426">
        <v>15</v>
      </c>
      <c r="N426">
        <v>285.74955039999998</v>
      </c>
      <c r="O426" t="s">
        <v>362</v>
      </c>
      <c r="P426">
        <v>10.154999999999999</v>
      </c>
    </row>
    <row r="427" spans="11:16" x14ac:dyDescent="0.3">
      <c r="K427">
        <v>424</v>
      </c>
      <c r="L427">
        <v>18</v>
      </c>
      <c r="M427">
        <v>16</v>
      </c>
      <c r="N427">
        <v>570.77829759999997</v>
      </c>
      <c r="O427" t="s">
        <v>363</v>
      </c>
      <c r="P427">
        <v>3</v>
      </c>
    </row>
    <row r="428" spans="11:16" x14ac:dyDescent="0.3">
      <c r="K428">
        <v>425</v>
      </c>
      <c r="L428">
        <v>18</v>
      </c>
      <c r="M428">
        <v>17</v>
      </c>
      <c r="N428">
        <v>857.24865109999996</v>
      </c>
      <c r="O428" t="s">
        <v>364</v>
      </c>
      <c r="P428">
        <v>5.1449999999999996</v>
      </c>
    </row>
    <row r="429" spans="11:16" x14ac:dyDescent="0.3">
      <c r="K429">
        <v>426</v>
      </c>
      <c r="L429">
        <v>18</v>
      </c>
      <c r="M429">
        <v>18</v>
      </c>
      <c r="N429">
        <v>0</v>
      </c>
      <c r="O429" t="s">
        <v>23</v>
      </c>
      <c r="P429">
        <v>0</v>
      </c>
    </row>
    <row r="430" spans="11:16" x14ac:dyDescent="0.3">
      <c r="K430">
        <v>427</v>
      </c>
      <c r="L430">
        <v>18</v>
      </c>
      <c r="M430">
        <v>19</v>
      </c>
      <c r="N430">
        <v>428.6243255</v>
      </c>
      <c r="O430" t="s">
        <v>365</v>
      </c>
      <c r="P430">
        <v>7.1550000000000002</v>
      </c>
    </row>
    <row r="431" spans="11:16" x14ac:dyDescent="0.3">
      <c r="K431">
        <v>428</v>
      </c>
      <c r="L431">
        <v>18</v>
      </c>
      <c r="M431">
        <v>20</v>
      </c>
      <c r="N431">
        <v>571.49910069999999</v>
      </c>
      <c r="O431" t="s">
        <v>366</v>
      </c>
      <c r="P431">
        <v>4</v>
      </c>
    </row>
    <row r="432" spans="11:16" x14ac:dyDescent="0.3">
      <c r="K432">
        <v>429</v>
      </c>
      <c r="L432">
        <v>18</v>
      </c>
      <c r="M432">
        <v>21</v>
      </c>
      <c r="N432">
        <v>142.87477519999999</v>
      </c>
      <c r="O432" t="s">
        <v>367</v>
      </c>
      <c r="P432">
        <v>10</v>
      </c>
    </row>
    <row r="433" spans="11:16" x14ac:dyDescent="0.3">
      <c r="K433">
        <v>430</v>
      </c>
      <c r="L433">
        <v>18</v>
      </c>
      <c r="M433">
        <v>22</v>
      </c>
      <c r="N433">
        <v>428.6243255</v>
      </c>
      <c r="O433" t="s">
        <v>368</v>
      </c>
      <c r="P433">
        <v>9.0009999999999994</v>
      </c>
    </row>
    <row r="434" spans="11:16" x14ac:dyDescent="0.3">
      <c r="K434">
        <v>431</v>
      </c>
      <c r="L434">
        <v>18</v>
      </c>
      <c r="M434">
        <v>23</v>
      </c>
      <c r="N434">
        <v>142.87477519999999</v>
      </c>
      <c r="O434" t="s">
        <v>369</v>
      </c>
      <c r="P434">
        <v>13.000999999999999</v>
      </c>
    </row>
    <row r="435" spans="11:16" x14ac:dyDescent="0.3">
      <c r="K435">
        <v>432</v>
      </c>
      <c r="L435">
        <v>18</v>
      </c>
      <c r="M435">
        <v>24</v>
      </c>
      <c r="N435">
        <v>0</v>
      </c>
      <c r="O435" t="s">
        <v>370</v>
      </c>
      <c r="P435">
        <v>13</v>
      </c>
    </row>
    <row r="436" spans="11:16" x14ac:dyDescent="0.3">
      <c r="K436">
        <v>433</v>
      </c>
      <c r="L436">
        <v>19</v>
      </c>
      <c r="M436">
        <v>1</v>
      </c>
      <c r="N436">
        <v>427.43362830000001</v>
      </c>
      <c r="O436" t="s">
        <v>371</v>
      </c>
      <c r="P436">
        <v>22.684999999999999</v>
      </c>
    </row>
    <row r="437" spans="11:16" x14ac:dyDescent="0.3">
      <c r="K437">
        <v>434</v>
      </c>
      <c r="L437">
        <v>19</v>
      </c>
      <c r="M437">
        <v>2</v>
      </c>
      <c r="N437">
        <v>142.87477519999999</v>
      </c>
      <c r="O437" t="s">
        <v>372</v>
      </c>
      <c r="P437">
        <v>16.684999999999999</v>
      </c>
    </row>
    <row r="438" spans="11:16" x14ac:dyDescent="0.3">
      <c r="K438">
        <v>435</v>
      </c>
      <c r="L438">
        <v>19</v>
      </c>
      <c r="M438">
        <v>3</v>
      </c>
      <c r="N438">
        <v>0</v>
      </c>
      <c r="O438" t="s">
        <v>694</v>
      </c>
      <c r="P438">
        <v>22</v>
      </c>
    </row>
    <row r="439" spans="11:16" x14ac:dyDescent="0.3">
      <c r="K439">
        <v>436</v>
      </c>
      <c r="L439">
        <v>19</v>
      </c>
      <c r="M439">
        <v>4</v>
      </c>
      <c r="N439">
        <v>284.69312400000001</v>
      </c>
      <c r="O439" t="s">
        <v>695</v>
      </c>
      <c r="P439">
        <v>18</v>
      </c>
    </row>
    <row r="440" spans="11:16" x14ac:dyDescent="0.3">
      <c r="K440">
        <v>437</v>
      </c>
      <c r="L440">
        <v>19</v>
      </c>
      <c r="M440">
        <v>5</v>
      </c>
      <c r="N440">
        <v>142.87477519999999</v>
      </c>
      <c r="O440" t="s">
        <v>375</v>
      </c>
      <c r="P440">
        <v>16.058</v>
      </c>
    </row>
    <row r="441" spans="11:16" x14ac:dyDescent="0.3">
      <c r="K441">
        <v>438</v>
      </c>
      <c r="L441">
        <v>19</v>
      </c>
      <c r="M441">
        <v>6</v>
      </c>
      <c r="N441">
        <v>285.74955039999998</v>
      </c>
      <c r="O441" t="s">
        <v>376</v>
      </c>
      <c r="P441">
        <v>11.685</v>
      </c>
    </row>
    <row r="442" spans="11:16" x14ac:dyDescent="0.3">
      <c r="K442">
        <v>439</v>
      </c>
      <c r="L442">
        <v>19</v>
      </c>
      <c r="M442">
        <v>7</v>
      </c>
      <c r="N442">
        <v>571.49910069999999</v>
      </c>
      <c r="O442" t="s">
        <v>377</v>
      </c>
      <c r="P442">
        <v>9.6880000000000006</v>
      </c>
    </row>
    <row r="443" spans="11:16" x14ac:dyDescent="0.3">
      <c r="K443">
        <v>440</v>
      </c>
      <c r="L443">
        <v>19</v>
      </c>
      <c r="M443">
        <v>8</v>
      </c>
      <c r="N443">
        <v>1000.123426</v>
      </c>
      <c r="O443" t="s">
        <v>378</v>
      </c>
      <c r="P443">
        <v>9.6850000000000005</v>
      </c>
    </row>
    <row r="444" spans="11:16" x14ac:dyDescent="0.3">
      <c r="K444">
        <v>441</v>
      </c>
      <c r="L444">
        <v>19</v>
      </c>
      <c r="M444">
        <v>9</v>
      </c>
      <c r="N444">
        <v>571.49910069999999</v>
      </c>
      <c r="O444" t="s">
        <v>379</v>
      </c>
      <c r="P444">
        <v>11.683999999999999</v>
      </c>
    </row>
    <row r="445" spans="11:16" x14ac:dyDescent="0.3">
      <c r="K445">
        <v>442</v>
      </c>
      <c r="L445">
        <v>19</v>
      </c>
      <c r="M445">
        <v>10</v>
      </c>
      <c r="N445">
        <v>2571.2586930000002</v>
      </c>
      <c r="O445" t="s">
        <v>380</v>
      </c>
      <c r="P445">
        <v>8.6839999999999993</v>
      </c>
    </row>
    <row r="446" spans="11:16" x14ac:dyDescent="0.3">
      <c r="K446">
        <v>443</v>
      </c>
      <c r="L446">
        <v>19</v>
      </c>
      <c r="M446">
        <v>11</v>
      </c>
      <c r="N446">
        <v>561.72701480000001</v>
      </c>
      <c r="O446" t="s">
        <v>381</v>
      </c>
      <c r="P446">
        <v>12</v>
      </c>
    </row>
    <row r="447" spans="11:16" x14ac:dyDescent="0.3">
      <c r="K447">
        <v>444</v>
      </c>
      <c r="L447">
        <v>19</v>
      </c>
      <c r="M447">
        <v>12</v>
      </c>
      <c r="N447">
        <v>428.6243255</v>
      </c>
      <c r="O447" t="s">
        <v>382</v>
      </c>
      <c r="P447">
        <v>18</v>
      </c>
    </row>
    <row r="448" spans="11:16" x14ac:dyDescent="0.3">
      <c r="K448">
        <v>445</v>
      </c>
      <c r="L448">
        <v>19</v>
      </c>
      <c r="M448">
        <v>13</v>
      </c>
      <c r="N448">
        <v>423.47688840000001</v>
      </c>
      <c r="O448" t="s">
        <v>383</v>
      </c>
      <c r="P448">
        <v>15.127000000000001</v>
      </c>
    </row>
    <row r="449" spans="11:16" x14ac:dyDescent="0.3">
      <c r="K449">
        <v>446</v>
      </c>
      <c r="L449">
        <v>19</v>
      </c>
      <c r="M449">
        <v>14</v>
      </c>
      <c r="N449">
        <v>428.6243255</v>
      </c>
      <c r="O449" t="s">
        <v>384</v>
      </c>
      <c r="P449">
        <v>8</v>
      </c>
    </row>
    <row r="450" spans="11:16" x14ac:dyDescent="0.3">
      <c r="K450">
        <v>447</v>
      </c>
      <c r="L450">
        <v>19</v>
      </c>
      <c r="M450">
        <v>15</v>
      </c>
      <c r="N450">
        <v>913.24527509999996</v>
      </c>
      <c r="O450" t="s">
        <v>385</v>
      </c>
      <c r="P450">
        <v>3</v>
      </c>
    </row>
    <row r="451" spans="11:16" x14ac:dyDescent="0.3">
      <c r="K451">
        <v>448</v>
      </c>
      <c r="L451">
        <v>19</v>
      </c>
      <c r="M451">
        <v>16</v>
      </c>
      <c r="N451">
        <v>1857.372065</v>
      </c>
      <c r="O451" t="s">
        <v>386</v>
      </c>
      <c r="P451">
        <v>4.6840000000000002</v>
      </c>
    </row>
    <row r="452" spans="11:16" x14ac:dyDescent="0.3">
      <c r="K452">
        <v>449</v>
      </c>
      <c r="L452">
        <v>19</v>
      </c>
      <c r="M452">
        <v>17</v>
      </c>
      <c r="N452">
        <v>1963.6322009999999</v>
      </c>
      <c r="O452" t="s">
        <v>387</v>
      </c>
      <c r="P452">
        <v>2.6110000000000002</v>
      </c>
    </row>
    <row r="453" spans="11:16" x14ac:dyDescent="0.3">
      <c r="K453">
        <v>450</v>
      </c>
      <c r="L453">
        <v>19</v>
      </c>
      <c r="M453">
        <v>18</v>
      </c>
      <c r="N453">
        <v>428.6243255</v>
      </c>
      <c r="O453" t="s">
        <v>388</v>
      </c>
      <c r="P453">
        <v>7.6849999999999996</v>
      </c>
    </row>
    <row r="454" spans="11:16" x14ac:dyDescent="0.3">
      <c r="K454">
        <v>451</v>
      </c>
      <c r="L454">
        <v>19</v>
      </c>
      <c r="M454">
        <v>19</v>
      </c>
      <c r="N454">
        <v>0</v>
      </c>
      <c r="O454" t="s">
        <v>23</v>
      </c>
      <c r="P454">
        <v>0</v>
      </c>
    </row>
    <row r="455" spans="11:16" x14ac:dyDescent="0.3">
      <c r="K455">
        <v>452</v>
      </c>
      <c r="L455">
        <v>19</v>
      </c>
      <c r="M455">
        <v>20</v>
      </c>
      <c r="N455">
        <v>1714.497302</v>
      </c>
      <c r="O455" t="s">
        <v>389</v>
      </c>
      <c r="P455">
        <v>4.2190000000000003</v>
      </c>
    </row>
    <row r="456" spans="11:16" x14ac:dyDescent="0.3">
      <c r="K456">
        <v>453</v>
      </c>
      <c r="L456">
        <v>19</v>
      </c>
      <c r="M456">
        <v>21</v>
      </c>
      <c r="N456">
        <v>571.49910069999999</v>
      </c>
      <c r="O456" t="s">
        <v>390</v>
      </c>
      <c r="P456">
        <v>8.1270000000000007</v>
      </c>
    </row>
    <row r="457" spans="11:16" x14ac:dyDescent="0.3">
      <c r="K457">
        <v>454</v>
      </c>
      <c r="L457">
        <v>19</v>
      </c>
      <c r="M457">
        <v>22</v>
      </c>
      <c r="N457">
        <v>1317.6335630000001</v>
      </c>
      <c r="O457" t="s">
        <v>391</v>
      </c>
      <c r="P457">
        <v>6.1269999999999998</v>
      </c>
    </row>
    <row r="458" spans="11:16" x14ac:dyDescent="0.3">
      <c r="K458">
        <v>455</v>
      </c>
      <c r="L458">
        <v>19</v>
      </c>
      <c r="M458">
        <v>23</v>
      </c>
      <c r="N458">
        <v>309.94149570000002</v>
      </c>
      <c r="O458" t="s">
        <v>392</v>
      </c>
      <c r="P458">
        <v>10.127000000000001</v>
      </c>
    </row>
    <row r="459" spans="11:16" x14ac:dyDescent="0.3">
      <c r="K459">
        <v>456</v>
      </c>
      <c r="L459">
        <v>19</v>
      </c>
      <c r="M459">
        <v>24</v>
      </c>
      <c r="N459">
        <v>141.521602</v>
      </c>
      <c r="O459" t="s">
        <v>393</v>
      </c>
      <c r="P459">
        <v>11.127000000000001</v>
      </c>
    </row>
    <row r="460" spans="11:16" x14ac:dyDescent="0.3">
      <c r="K460">
        <v>457</v>
      </c>
      <c r="L460">
        <v>20</v>
      </c>
      <c r="M460">
        <v>1</v>
      </c>
      <c r="N460">
        <v>428.6243255</v>
      </c>
      <c r="O460" t="s">
        <v>394</v>
      </c>
      <c r="P460">
        <v>22.007000000000001</v>
      </c>
    </row>
    <row r="461" spans="11:16" x14ac:dyDescent="0.3">
      <c r="K461">
        <v>458</v>
      </c>
      <c r="L461">
        <v>20</v>
      </c>
      <c r="M461">
        <v>2</v>
      </c>
      <c r="N461">
        <v>142.87477519999999</v>
      </c>
      <c r="O461" t="s">
        <v>395</v>
      </c>
      <c r="P461">
        <v>16.007000000000001</v>
      </c>
    </row>
    <row r="462" spans="11:16" x14ac:dyDescent="0.3">
      <c r="K462">
        <v>459</v>
      </c>
      <c r="L462">
        <v>20</v>
      </c>
      <c r="M462">
        <v>3</v>
      </c>
      <c r="N462">
        <v>0</v>
      </c>
      <c r="O462" t="s">
        <v>396</v>
      </c>
      <c r="P462">
        <v>20</v>
      </c>
    </row>
    <row r="463" spans="11:16" x14ac:dyDescent="0.3">
      <c r="K463">
        <v>460</v>
      </c>
      <c r="L463">
        <v>20</v>
      </c>
      <c r="M463">
        <v>4</v>
      </c>
      <c r="N463">
        <v>428.6243255</v>
      </c>
      <c r="O463" t="s">
        <v>397</v>
      </c>
      <c r="P463">
        <v>17.38</v>
      </c>
    </row>
    <row r="464" spans="11:16" x14ac:dyDescent="0.3">
      <c r="K464">
        <v>461</v>
      </c>
      <c r="L464">
        <v>20</v>
      </c>
      <c r="M464">
        <v>5</v>
      </c>
      <c r="N464">
        <v>142.87477519999999</v>
      </c>
      <c r="O464" t="s">
        <v>398</v>
      </c>
      <c r="P464">
        <v>15.38</v>
      </c>
    </row>
    <row r="465" spans="11:16" x14ac:dyDescent="0.3">
      <c r="K465">
        <v>462</v>
      </c>
      <c r="L465">
        <v>20</v>
      </c>
      <c r="M465">
        <v>6</v>
      </c>
      <c r="N465">
        <v>428.6243255</v>
      </c>
      <c r="O465" t="s">
        <v>399</v>
      </c>
      <c r="P465">
        <v>11.007</v>
      </c>
    </row>
    <row r="466" spans="11:16" x14ac:dyDescent="0.3">
      <c r="K466">
        <v>463</v>
      </c>
      <c r="L466">
        <v>20</v>
      </c>
      <c r="M466">
        <v>7</v>
      </c>
      <c r="N466">
        <v>714.37387590000003</v>
      </c>
      <c r="O466" t="s">
        <v>400</v>
      </c>
      <c r="P466">
        <v>6.0069999999999997</v>
      </c>
    </row>
    <row r="467" spans="11:16" x14ac:dyDescent="0.3">
      <c r="K467">
        <v>464</v>
      </c>
      <c r="L467">
        <v>20</v>
      </c>
      <c r="M467">
        <v>8</v>
      </c>
      <c r="N467">
        <v>1285.872977</v>
      </c>
      <c r="O467" t="s">
        <v>401</v>
      </c>
      <c r="P467">
        <v>9.0069999999999997</v>
      </c>
    </row>
    <row r="468" spans="11:16" x14ac:dyDescent="0.3">
      <c r="K468">
        <v>465</v>
      </c>
      <c r="L468">
        <v>20</v>
      </c>
      <c r="M468">
        <v>9</v>
      </c>
      <c r="N468">
        <v>857.24865109999996</v>
      </c>
      <c r="O468" t="s">
        <v>402</v>
      </c>
      <c r="P468">
        <v>14.004</v>
      </c>
    </row>
    <row r="469" spans="11:16" x14ac:dyDescent="0.3">
      <c r="K469">
        <v>466</v>
      </c>
      <c r="L469">
        <v>20</v>
      </c>
      <c r="M469">
        <v>10</v>
      </c>
      <c r="N469">
        <v>3571.8693790000002</v>
      </c>
      <c r="O469" t="s">
        <v>403</v>
      </c>
      <c r="P469">
        <v>11.004</v>
      </c>
    </row>
    <row r="470" spans="11:16" x14ac:dyDescent="0.3">
      <c r="K470">
        <v>467</v>
      </c>
      <c r="L470">
        <v>20</v>
      </c>
      <c r="M470">
        <v>11</v>
      </c>
      <c r="N470">
        <v>857.24865109999996</v>
      </c>
      <c r="O470" t="s">
        <v>506</v>
      </c>
      <c r="P470">
        <v>16</v>
      </c>
    </row>
    <row r="471" spans="11:16" x14ac:dyDescent="0.3">
      <c r="K471">
        <v>468</v>
      </c>
      <c r="L471">
        <v>20</v>
      </c>
      <c r="M471">
        <v>12</v>
      </c>
      <c r="N471">
        <v>714.37387590000003</v>
      </c>
      <c r="O471" t="s">
        <v>404</v>
      </c>
      <c r="P471">
        <v>16</v>
      </c>
    </row>
    <row r="472" spans="11:16" x14ac:dyDescent="0.3">
      <c r="K472">
        <v>469</v>
      </c>
      <c r="L472">
        <v>20</v>
      </c>
      <c r="M472">
        <v>13</v>
      </c>
      <c r="N472">
        <v>857.24865109999996</v>
      </c>
      <c r="O472" t="s">
        <v>405</v>
      </c>
      <c r="P472">
        <v>13</v>
      </c>
    </row>
    <row r="473" spans="11:16" x14ac:dyDescent="0.3">
      <c r="K473">
        <v>470</v>
      </c>
      <c r="L473">
        <v>20</v>
      </c>
      <c r="M473">
        <v>14</v>
      </c>
      <c r="N473">
        <v>714.37387590000003</v>
      </c>
      <c r="O473" t="s">
        <v>406</v>
      </c>
      <c r="P473">
        <v>12</v>
      </c>
    </row>
    <row r="474" spans="11:16" x14ac:dyDescent="0.3">
      <c r="K474">
        <v>471</v>
      </c>
      <c r="L474">
        <v>20</v>
      </c>
      <c r="M474">
        <v>15</v>
      </c>
      <c r="N474">
        <v>1571.622527</v>
      </c>
      <c r="O474" t="s">
        <v>407</v>
      </c>
      <c r="P474">
        <v>7</v>
      </c>
    </row>
    <row r="475" spans="11:16" x14ac:dyDescent="0.3">
      <c r="K475">
        <v>472</v>
      </c>
      <c r="L475">
        <v>20</v>
      </c>
      <c r="M475">
        <v>16</v>
      </c>
      <c r="N475">
        <v>2285.9964030000001</v>
      </c>
      <c r="O475" t="s">
        <v>408</v>
      </c>
      <c r="P475">
        <v>7.0039999999999996</v>
      </c>
    </row>
    <row r="476" spans="11:16" x14ac:dyDescent="0.3">
      <c r="K476">
        <v>473</v>
      </c>
      <c r="L476">
        <v>20</v>
      </c>
      <c r="M476">
        <v>17</v>
      </c>
      <c r="N476">
        <v>2428.8711779999999</v>
      </c>
      <c r="O476" t="s">
        <v>409</v>
      </c>
      <c r="P476">
        <v>6.6109999999999998</v>
      </c>
    </row>
    <row r="477" spans="11:16" x14ac:dyDescent="0.3">
      <c r="K477">
        <v>474</v>
      </c>
      <c r="L477">
        <v>20</v>
      </c>
      <c r="M477">
        <v>18</v>
      </c>
      <c r="N477">
        <v>571.49910069999999</v>
      </c>
      <c r="O477" t="s">
        <v>410</v>
      </c>
      <c r="P477">
        <v>4.0039999999999996</v>
      </c>
    </row>
    <row r="478" spans="11:16" x14ac:dyDescent="0.3">
      <c r="K478">
        <v>475</v>
      </c>
      <c r="L478">
        <v>20</v>
      </c>
      <c r="M478">
        <v>19</v>
      </c>
      <c r="N478">
        <v>1714.497302</v>
      </c>
      <c r="O478" t="s">
        <v>411</v>
      </c>
      <c r="P478">
        <v>4</v>
      </c>
    </row>
    <row r="479" spans="11:16" x14ac:dyDescent="0.3">
      <c r="K479">
        <v>476</v>
      </c>
      <c r="L479">
        <v>20</v>
      </c>
      <c r="M479">
        <v>20</v>
      </c>
      <c r="N479">
        <v>0</v>
      </c>
      <c r="O479" t="s">
        <v>23</v>
      </c>
      <c r="P479">
        <v>0</v>
      </c>
    </row>
    <row r="480" spans="11:16" x14ac:dyDescent="0.3">
      <c r="K480">
        <v>477</v>
      </c>
      <c r="L480">
        <v>20</v>
      </c>
      <c r="M480">
        <v>21</v>
      </c>
      <c r="N480">
        <v>1714.497302</v>
      </c>
      <c r="O480" t="s">
        <v>412</v>
      </c>
      <c r="P480">
        <v>6</v>
      </c>
    </row>
    <row r="481" spans="11:16" x14ac:dyDescent="0.3">
      <c r="K481">
        <v>478</v>
      </c>
      <c r="L481">
        <v>20</v>
      </c>
      <c r="M481">
        <v>22</v>
      </c>
      <c r="N481">
        <v>3428.994604</v>
      </c>
      <c r="O481" t="s">
        <v>413</v>
      </c>
      <c r="P481">
        <v>5.0010000000000003</v>
      </c>
    </row>
    <row r="482" spans="11:16" x14ac:dyDescent="0.3">
      <c r="K482">
        <v>479</v>
      </c>
      <c r="L482">
        <v>20</v>
      </c>
      <c r="M482">
        <v>23</v>
      </c>
      <c r="N482">
        <v>1000.123426</v>
      </c>
      <c r="O482" t="s">
        <v>414</v>
      </c>
      <c r="P482">
        <v>9.0009999999999994</v>
      </c>
    </row>
    <row r="483" spans="11:16" x14ac:dyDescent="0.3">
      <c r="K483">
        <v>480</v>
      </c>
      <c r="L483">
        <v>20</v>
      </c>
      <c r="M483">
        <v>24</v>
      </c>
      <c r="N483">
        <v>571.49910069999999</v>
      </c>
      <c r="O483" t="s">
        <v>415</v>
      </c>
      <c r="P483">
        <v>9</v>
      </c>
    </row>
    <row r="484" spans="11:16" x14ac:dyDescent="0.3">
      <c r="K484">
        <v>481</v>
      </c>
      <c r="L484">
        <v>21</v>
      </c>
      <c r="M484">
        <v>1</v>
      </c>
      <c r="N484">
        <v>142.87477519999999</v>
      </c>
      <c r="O484" t="s">
        <v>416</v>
      </c>
      <c r="P484">
        <v>18</v>
      </c>
    </row>
    <row r="485" spans="11:16" x14ac:dyDescent="0.3">
      <c r="K485">
        <v>482</v>
      </c>
      <c r="L485">
        <v>21</v>
      </c>
      <c r="M485">
        <v>2</v>
      </c>
      <c r="N485">
        <v>0</v>
      </c>
      <c r="O485" t="s">
        <v>417</v>
      </c>
      <c r="P485">
        <v>25.178000000000001</v>
      </c>
    </row>
    <row r="486" spans="11:16" x14ac:dyDescent="0.3">
      <c r="K486">
        <v>483</v>
      </c>
      <c r="L486">
        <v>21</v>
      </c>
      <c r="M486">
        <v>3</v>
      </c>
      <c r="N486">
        <v>0</v>
      </c>
      <c r="O486" t="s">
        <v>418</v>
      </c>
      <c r="P486">
        <v>14</v>
      </c>
    </row>
    <row r="487" spans="11:16" x14ac:dyDescent="0.3">
      <c r="K487">
        <v>484</v>
      </c>
      <c r="L487">
        <v>21</v>
      </c>
      <c r="M487">
        <v>4</v>
      </c>
      <c r="N487">
        <v>285.74955039999998</v>
      </c>
      <c r="O487" t="s">
        <v>419</v>
      </c>
      <c r="P487">
        <v>21.992999999999999</v>
      </c>
    </row>
    <row r="488" spans="11:16" x14ac:dyDescent="0.3">
      <c r="K488">
        <v>485</v>
      </c>
      <c r="L488">
        <v>21</v>
      </c>
      <c r="M488">
        <v>5</v>
      </c>
      <c r="N488">
        <v>142.87477519999999</v>
      </c>
      <c r="O488" t="s">
        <v>420</v>
      </c>
      <c r="P488">
        <v>21.081</v>
      </c>
    </row>
    <row r="489" spans="11:16" x14ac:dyDescent="0.3">
      <c r="K489">
        <v>486</v>
      </c>
      <c r="L489">
        <v>21</v>
      </c>
      <c r="M489">
        <v>6</v>
      </c>
      <c r="N489">
        <v>142.87477519999999</v>
      </c>
      <c r="O489" t="s">
        <v>421</v>
      </c>
      <c r="P489">
        <v>20.178000000000001</v>
      </c>
    </row>
    <row r="490" spans="11:16" x14ac:dyDescent="0.3">
      <c r="K490">
        <v>487</v>
      </c>
      <c r="L490">
        <v>21</v>
      </c>
      <c r="M490">
        <v>7</v>
      </c>
      <c r="N490">
        <v>285.74955039999998</v>
      </c>
      <c r="O490" t="s">
        <v>422</v>
      </c>
      <c r="P490">
        <v>15.178000000000001</v>
      </c>
    </row>
    <row r="491" spans="11:16" x14ac:dyDescent="0.3">
      <c r="K491">
        <v>488</v>
      </c>
      <c r="L491">
        <v>21</v>
      </c>
      <c r="M491">
        <v>8</v>
      </c>
      <c r="N491">
        <v>571.49910069999999</v>
      </c>
      <c r="O491" t="s">
        <v>423</v>
      </c>
      <c r="P491">
        <v>18.178000000000001</v>
      </c>
    </row>
    <row r="492" spans="11:16" x14ac:dyDescent="0.3">
      <c r="K492">
        <v>489</v>
      </c>
      <c r="L492">
        <v>21</v>
      </c>
      <c r="M492">
        <v>9</v>
      </c>
      <c r="N492">
        <v>428.6243255</v>
      </c>
      <c r="O492" t="s">
        <v>424</v>
      </c>
      <c r="P492">
        <v>16.081</v>
      </c>
    </row>
    <row r="493" spans="11:16" x14ac:dyDescent="0.3">
      <c r="K493">
        <v>490</v>
      </c>
      <c r="L493">
        <v>21</v>
      </c>
      <c r="M493">
        <v>10</v>
      </c>
      <c r="N493">
        <v>1714.497302</v>
      </c>
      <c r="O493" t="s">
        <v>425</v>
      </c>
      <c r="P493">
        <v>13.081</v>
      </c>
    </row>
    <row r="494" spans="11:16" x14ac:dyDescent="0.3">
      <c r="K494">
        <v>491</v>
      </c>
      <c r="L494">
        <v>21</v>
      </c>
      <c r="M494">
        <v>11</v>
      </c>
      <c r="N494">
        <v>571.49910069999999</v>
      </c>
      <c r="O494" t="s">
        <v>426</v>
      </c>
      <c r="P494">
        <v>15.993</v>
      </c>
    </row>
    <row r="495" spans="11:16" x14ac:dyDescent="0.3">
      <c r="K495">
        <v>492</v>
      </c>
      <c r="L495">
        <v>21</v>
      </c>
      <c r="M495">
        <v>12</v>
      </c>
      <c r="N495">
        <v>428.6243255</v>
      </c>
      <c r="O495" t="s">
        <v>427</v>
      </c>
      <c r="P495">
        <v>10</v>
      </c>
    </row>
    <row r="496" spans="11:16" x14ac:dyDescent="0.3">
      <c r="K496">
        <v>493</v>
      </c>
      <c r="L496">
        <v>21</v>
      </c>
      <c r="M496">
        <v>13</v>
      </c>
      <c r="N496">
        <v>857.24865109999996</v>
      </c>
      <c r="O496" t="s">
        <v>428</v>
      </c>
      <c r="P496">
        <v>7</v>
      </c>
    </row>
    <row r="497" spans="11:16" x14ac:dyDescent="0.3">
      <c r="K497">
        <v>494</v>
      </c>
      <c r="L497">
        <v>21</v>
      </c>
      <c r="M497">
        <v>14</v>
      </c>
      <c r="N497">
        <v>571.49910069999999</v>
      </c>
      <c r="O497" t="s">
        <v>429</v>
      </c>
      <c r="P497">
        <v>11.993</v>
      </c>
    </row>
    <row r="498" spans="11:16" x14ac:dyDescent="0.3">
      <c r="K498">
        <v>495</v>
      </c>
      <c r="L498">
        <v>21</v>
      </c>
      <c r="M498">
        <v>15</v>
      </c>
      <c r="N498">
        <v>1142.9982010000001</v>
      </c>
      <c r="O498" t="s">
        <v>430</v>
      </c>
      <c r="P498">
        <v>7.0810000000000004</v>
      </c>
    </row>
    <row r="499" spans="11:16" x14ac:dyDescent="0.3">
      <c r="K499">
        <v>496</v>
      </c>
      <c r="L499">
        <v>21</v>
      </c>
      <c r="M499">
        <v>16</v>
      </c>
      <c r="N499">
        <v>857.24865109999996</v>
      </c>
      <c r="O499" t="s">
        <v>431</v>
      </c>
      <c r="P499">
        <v>15.85</v>
      </c>
    </row>
    <row r="500" spans="11:16" x14ac:dyDescent="0.3">
      <c r="K500">
        <v>497</v>
      </c>
      <c r="L500">
        <v>21</v>
      </c>
      <c r="M500">
        <v>17</v>
      </c>
      <c r="N500">
        <v>857.24865109999996</v>
      </c>
      <c r="O500" t="s">
        <v>432</v>
      </c>
      <c r="P500">
        <v>13.776999999999999</v>
      </c>
    </row>
    <row r="501" spans="11:16" x14ac:dyDescent="0.3">
      <c r="K501">
        <v>498</v>
      </c>
      <c r="L501">
        <v>21</v>
      </c>
      <c r="M501">
        <v>18</v>
      </c>
      <c r="N501">
        <v>142.87477519999999</v>
      </c>
      <c r="O501" t="s">
        <v>433</v>
      </c>
      <c r="P501">
        <v>13.175000000000001</v>
      </c>
    </row>
    <row r="502" spans="11:16" x14ac:dyDescent="0.3">
      <c r="K502">
        <v>499</v>
      </c>
      <c r="L502">
        <v>21</v>
      </c>
      <c r="M502">
        <v>19</v>
      </c>
      <c r="N502">
        <v>571.49910069999999</v>
      </c>
      <c r="O502" t="s">
        <v>434</v>
      </c>
      <c r="P502">
        <v>11.166</v>
      </c>
    </row>
    <row r="503" spans="11:16" x14ac:dyDescent="0.3">
      <c r="K503">
        <v>500</v>
      </c>
      <c r="L503">
        <v>21</v>
      </c>
      <c r="M503">
        <v>20</v>
      </c>
      <c r="N503">
        <v>1714.497302</v>
      </c>
      <c r="O503" t="s">
        <v>435</v>
      </c>
      <c r="P503">
        <v>9.1709999999999994</v>
      </c>
    </row>
    <row r="504" spans="11:16" x14ac:dyDescent="0.3">
      <c r="K504">
        <v>501</v>
      </c>
      <c r="L504">
        <v>21</v>
      </c>
      <c r="M504">
        <v>21</v>
      </c>
      <c r="N504">
        <v>0</v>
      </c>
      <c r="O504" t="s">
        <v>23</v>
      </c>
      <c r="P504">
        <v>0</v>
      </c>
    </row>
    <row r="505" spans="11:16" x14ac:dyDescent="0.3">
      <c r="K505">
        <v>502</v>
      </c>
      <c r="L505">
        <v>21</v>
      </c>
      <c r="M505">
        <v>22</v>
      </c>
      <c r="N505">
        <v>2571.7459530000001</v>
      </c>
      <c r="O505" t="s">
        <v>436</v>
      </c>
      <c r="P505">
        <v>3.9129999999999998</v>
      </c>
    </row>
    <row r="506" spans="11:16" x14ac:dyDescent="0.3">
      <c r="K506">
        <v>503</v>
      </c>
      <c r="L506">
        <v>21</v>
      </c>
      <c r="M506">
        <v>23</v>
      </c>
      <c r="N506">
        <v>1000.123426</v>
      </c>
      <c r="O506" t="s">
        <v>437</v>
      </c>
      <c r="P506">
        <v>7.9130000000000003</v>
      </c>
    </row>
    <row r="507" spans="11:16" x14ac:dyDescent="0.3">
      <c r="K507">
        <v>504</v>
      </c>
      <c r="L507">
        <v>21</v>
      </c>
      <c r="M507">
        <v>24</v>
      </c>
      <c r="N507">
        <v>714.37387590000003</v>
      </c>
      <c r="O507" t="s">
        <v>438</v>
      </c>
      <c r="P507">
        <v>3</v>
      </c>
    </row>
    <row r="508" spans="11:16" x14ac:dyDescent="0.3">
      <c r="K508">
        <v>505</v>
      </c>
      <c r="L508">
        <v>22</v>
      </c>
      <c r="M508">
        <v>1</v>
      </c>
      <c r="N508">
        <v>571.49910069999999</v>
      </c>
      <c r="O508" t="s">
        <v>439</v>
      </c>
      <c r="P508">
        <v>20</v>
      </c>
    </row>
    <row r="509" spans="11:16" x14ac:dyDescent="0.3">
      <c r="K509">
        <v>506</v>
      </c>
      <c r="L509">
        <v>22</v>
      </c>
      <c r="M509">
        <v>2</v>
      </c>
      <c r="N509">
        <v>142.87477519999999</v>
      </c>
      <c r="O509" t="s">
        <v>440</v>
      </c>
      <c r="P509">
        <v>21.36</v>
      </c>
    </row>
    <row r="510" spans="11:16" x14ac:dyDescent="0.3">
      <c r="K510">
        <v>507</v>
      </c>
      <c r="L510">
        <v>22</v>
      </c>
      <c r="M510">
        <v>3</v>
      </c>
      <c r="N510">
        <v>142.87477519999999</v>
      </c>
      <c r="O510" t="s">
        <v>441</v>
      </c>
      <c r="P510">
        <v>16</v>
      </c>
    </row>
    <row r="511" spans="11:16" x14ac:dyDescent="0.3">
      <c r="K511">
        <v>508</v>
      </c>
      <c r="L511">
        <v>22</v>
      </c>
      <c r="M511">
        <v>4</v>
      </c>
      <c r="N511">
        <v>571.49905260000003</v>
      </c>
      <c r="O511" t="s">
        <v>442</v>
      </c>
      <c r="P511">
        <v>18.079999999999998</v>
      </c>
    </row>
    <row r="512" spans="11:16" x14ac:dyDescent="0.3">
      <c r="K512">
        <v>509</v>
      </c>
      <c r="L512">
        <v>22</v>
      </c>
      <c r="M512">
        <v>5</v>
      </c>
      <c r="N512">
        <v>285.74955039999998</v>
      </c>
      <c r="O512" t="s">
        <v>443</v>
      </c>
      <c r="P512">
        <v>17.167999999999999</v>
      </c>
    </row>
    <row r="513" spans="11:16" x14ac:dyDescent="0.3">
      <c r="K513">
        <v>510</v>
      </c>
      <c r="L513">
        <v>22</v>
      </c>
      <c r="M513">
        <v>6</v>
      </c>
      <c r="N513">
        <v>285.74955039999998</v>
      </c>
      <c r="O513" t="s">
        <v>444</v>
      </c>
      <c r="P513">
        <v>16.36</v>
      </c>
    </row>
    <row r="514" spans="11:16" x14ac:dyDescent="0.3">
      <c r="K514">
        <v>511</v>
      </c>
      <c r="L514">
        <v>22</v>
      </c>
      <c r="M514">
        <v>7</v>
      </c>
      <c r="N514">
        <v>714.37387590000003</v>
      </c>
      <c r="O514" t="s">
        <v>445</v>
      </c>
      <c r="P514">
        <v>11.359</v>
      </c>
    </row>
    <row r="515" spans="11:16" x14ac:dyDescent="0.3">
      <c r="K515">
        <v>512</v>
      </c>
      <c r="L515">
        <v>22</v>
      </c>
      <c r="M515">
        <v>8</v>
      </c>
      <c r="N515">
        <v>714.37387590000003</v>
      </c>
      <c r="O515" t="s">
        <v>446</v>
      </c>
      <c r="P515">
        <v>14.36</v>
      </c>
    </row>
    <row r="516" spans="11:16" x14ac:dyDescent="0.3">
      <c r="K516">
        <v>513</v>
      </c>
      <c r="L516">
        <v>22</v>
      </c>
      <c r="M516">
        <v>9</v>
      </c>
      <c r="N516">
        <v>1000.123426</v>
      </c>
      <c r="O516" t="s">
        <v>447</v>
      </c>
      <c r="P516">
        <v>12.167999999999999</v>
      </c>
    </row>
    <row r="517" spans="11:16" x14ac:dyDescent="0.3">
      <c r="K517">
        <v>514</v>
      </c>
      <c r="L517">
        <v>22</v>
      </c>
      <c r="M517">
        <v>10</v>
      </c>
      <c r="N517">
        <v>3714.744154</v>
      </c>
      <c r="O517" t="s">
        <v>448</v>
      </c>
      <c r="P517">
        <v>9.1679999999999993</v>
      </c>
    </row>
    <row r="518" spans="11:16" x14ac:dyDescent="0.3">
      <c r="K518">
        <v>515</v>
      </c>
      <c r="L518">
        <v>22</v>
      </c>
      <c r="M518">
        <v>11</v>
      </c>
      <c r="N518">
        <v>1571.622527</v>
      </c>
      <c r="O518" t="s">
        <v>449</v>
      </c>
      <c r="P518">
        <v>12.08</v>
      </c>
    </row>
    <row r="519" spans="11:16" x14ac:dyDescent="0.3">
      <c r="K519">
        <v>516</v>
      </c>
      <c r="L519">
        <v>22</v>
      </c>
      <c r="M519">
        <v>12</v>
      </c>
      <c r="N519">
        <v>1000.123426</v>
      </c>
      <c r="O519" t="s">
        <v>450</v>
      </c>
      <c r="P519">
        <v>12</v>
      </c>
    </row>
    <row r="520" spans="11:16" x14ac:dyDescent="0.3">
      <c r="K520">
        <v>517</v>
      </c>
      <c r="L520">
        <v>22</v>
      </c>
      <c r="M520">
        <v>13</v>
      </c>
      <c r="N520">
        <v>1841.7533089999999</v>
      </c>
      <c r="O520" t="s">
        <v>451</v>
      </c>
      <c r="P520">
        <v>9</v>
      </c>
    </row>
    <row r="521" spans="11:16" x14ac:dyDescent="0.3">
      <c r="K521">
        <v>518</v>
      </c>
      <c r="L521">
        <v>22</v>
      </c>
      <c r="M521">
        <v>14</v>
      </c>
      <c r="N521">
        <v>1714.497302</v>
      </c>
      <c r="O521" t="s">
        <v>452</v>
      </c>
      <c r="P521">
        <v>8.08</v>
      </c>
    </row>
    <row r="522" spans="11:16" x14ac:dyDescent="0.3">
      <c r="K522">
        <v>519</v>
      </c>
      <c r="L522">
        <v>22</v>
      </c>
      <c r="M522">
        <v>15</v>
      </c>
      <c r="N522">
        <v>2968.0471440000001</v>
      </c>
      <c r="O522" t="s">
        <v>453</v>
      </c>
      <c r="P522">
        <v>3.1680000000000001</v>
      </c>
    </row>
    <row r="523" spans="11:16" x14ac:dyDescent="0.3">
      <c r="K523">
        <v>520</v>
      </c>
      <c r="L523">
        <v>22</v>
      </c>
      <c r="M523">
        <v>16</v>
      </c>
      <c r="N523">
        <v>1714.4507040000001</v>
      </c>
      <c r="O523" t="s">
        <v>454</v>
      </c>
      <c r="P523">
        <v>11.936999999999999</v>
      </c>
    </row>
    <row r="524" spans="11:16" x14ac:dyDescent="0.3">
      <c r="K524">
        <v>521</v>
      </c>
      <c r="L524">
        <v>22</v>
      </c>
      <c r="M524">
        <v>17</v>
      </c>
      <c r="N524">
        <v>1813.13545</v>
      </c>
      <c r="O524" t="s">
        <v>455</v>
      </c>
      <c r="P524">
        <v>9.8629999999999995</v>
      </c>
    </row>
    <row r="525" spans="11:16" x14ac:dyDescent="0.3">
      <c r="K525">
        <v>522</v>
      </c>
      <c r="L525">
        <v>22</v>
      </c>
      <c r="M525">
        <v>18</v>
      </c>
      <c r="N525">
        <v>428.6243255</v>
      </c>
      <c r="O525" t="s">
        <v>456</v>
      </c>
      <c r="P525">
        <v>9.3569999999999993</v>
      </c>
    </row>
    <row r="526" spans="11:16" x14ac:dyDescent="0.3">
      <c r="K526">
        <v>523</v>
      </c>
      <c r="L526">
        <v>22</v>
      </c>
      <c r="M526">
        <v>19</v>
      </c>
      <c r="N526">
        <v>1317.6335630000001</v>
      </c>
      <c r="O526" t="s">
        <v>457</v>
      </c>
      <c r="P526">
        <v>7.2530000000000001</v>
      </c>
    </row>
    <row r="527" spans="11:16" x14ac:dyDescent="0.3">
      <c r="K527">
        <v>524</v>
      </c>
      <c r="L527">
        <v>22</v>
      </c>
      <c r="M527">
        <v>20</v>
      </c>
      <c r="N527">
        <v>3428.994604</v>
      </c>
      <c r="O527" t="s">
        <v>458</v>
      </c>
      <c r="P527">
        <v>5.3520000000000003</v>
      </c>
    </row>
    <row r="528" spans="11:16" x14ac:dyDescent="0.3">
      <c r="K528">
        <v>525</v>
      </c>
      <c r="L528">
        <v>22</v>
      </c>
      <c r="M528">
        <v>21</v>
      </c>
      <c r="N528">
        <v>2571.7459530000001</v>
      </c>
      <c r="O528" t="s">
        <v>459</v>
      </c>
      <c r="P528">
        <v>2</v>
      </c>
    </row>
    <row r="529" spans="11:16" x14ac:dyDescent="0.3">
      <c r="K529">
        <v>526</v>
      </c>
      <c r="L529">
        <v>22</v>
      </c>
      <c r="M529">
        <v>22</v>
      </c>
      <c r="N529">
        <v>0</v>
      </c>
      <c r="O529" t="s">
        <v>23</v>
      </c>
      <c r="P529">
        <v>0</v>
      </c>
    </row>
    <row r="530" spans="11:16" x14ac:dyDescent="0.3">
      <c r="K530">
        <v>527</v>
      </c>
      <c r="L530">
        <v>22</v>
      </c>
      <c r="M530">
        <v>23</v>
      </c>
      <c r="N530">
        <v>2367.837325</v>
      </c>
      <c r="O530" t="s">
        <v>460</v>
      </c>
      <c r="P530">
        <v>4</v>
      </c>
    </row>
    <row r="531" spans="11:16" x14ac:dyDescent="0.3">
      <c r="K531">
        <v>528</v>
      </c>
      <c r="L531">
        <v>22</v>
      </c>
      <c r="M531">
        <v>24</v>
      </c>
      <c r="N531">
        <v>1561.20786</v>
      </c>
      <c r="O531" t="s">
        <v>461</v>
      </c>
      <c r="P531">
        <v>5</v>
      </c>
    </row>
    <row r="532" spans="11:16" x14ac:dyDescent="0.3">
      <c r="K532">
        <v>529</v>
      </c>
      <c r="L532">
        <v>23</v>
      </c>
      <c r="M532">
        <v>1</v>
      </c>
      <c r="N532">
        <v>428.6243255</v>
      </c>
      <c r="O532" t="s">
        <v>462</v>
      </c>
      <c r="P532">
        <v>17</v>
      </c>
    </row>
    <row r="533" spans="11:16" x14ac:dyDescent="0.3">
      <c r="K533">
        <v>530</v>
      </c>
      <c r="L533">
        <v>23</v>
      </c>
      <c r="M533">
        <v>2</v>
      </c>
      <c r="N533">
        <v>0</v>
      </c>
      <c r="O533" t="s">
        <v>463</v>
      </c>
      <c r="P533">
        <v>34.295999999999999</v>
      </c>
    </row>
    <row r="534" spans="11:16" x14ac:dyDescent="0.3">
      <c r="K534">
        <v>531</v>
      </c>
      <c r="L534">
        <v>23</v>
      </c>
      <c r="M534">
        <v>3</v>
      </c>
      <c r="N534">
        <v>142.87477519999999</v>
      </c>
      <c r="O534" t="s">
        <v>464</v>
      </c>
      <c r="P534">
        <v>13</v>
      </c>
    </row>
    <row r="535" spans="11:16" x14ac:dyDescent="0.3">
      <c r="K535">
        <v>532</v>
      </c>
      <c r="L535">
        <v>23</v>
      </c>
      <c r="M535">
        <v>4</v>
      </c>
      <c r="N535">
        <v>714.37387590000003</v>
      </c>
      <c r="O535" t="s">
        <v>465</v>
      </c>
      <c r="P535">
        <v>14.08</v>
      </c>
    </row>
    <row r="536" spans="11:16" x14ac:dyDescent="0.3">
      <c r="K536">
        <v>533</v>
      </c>
      <c r="L536">
        <v>23</v>
      </c>
      <c r="M536">
        <v>5</v>
      </c>
      <c r="N536">
        <v>142.87477519999999</v>
      </c>
      <c r="O536" t="s">
        <v>548</v>
      </c>
      <c r="P536">
        <v>34.280999999999999</v>
      </c>
    </row>
    <row r="537" spans="11:16" x14ac:dyDescent="0.3">
      <c r="K537">
        <v>534</v>
      </c>
      <c r="L537">
        <v>23</v>
      </c>
      <c r="M537">
        <v>6</v>
      </c>
      <c r="N537">
        <v>142.87477519999999</v>
      </c>
      <c r="O537" t="s">
        <v>466</v>
      </c>
      <c r="P537">
        <v>33.472999999999999</v>
      </c>
    </row>
    <row r="538" spans="11:16" x14ac:dyDescent="0.3">
      <c r="K538">
        <v>535</v>
      </c>
      <c r="L538">
        <v>23</v>
      </c>
      <c r="M538">
        <v>7</v>
      </c>
      <c r="N538">
        <v>285.74955039999998</v>
      </c>
      <c r="O538" t="s">
        <v>467</v>
      </c>
      <c r="P538">
        <v>28.472999999999999</v>
      </c>
    </row>
    <row r="539" spans="11:16" x14ac:dyDescent="0.3">
      <c r="K539">
        <v>536</v>
      </c>
      <c r="L539">
        <v>23</v>
      </c>
      <c r="M539">
        <v>8</v>
      </c>
      <c r="N539">
        <v>428.6243255</v>
      </c>
      <c r="O539" t="s">
        <v>468</v>
      </c>
      <c r="P539">
        <v>31.472999999999999</v>
      </c>
    </row>
    <row r="540" spans="11:16" x14ac:dyDescent="0.3">
      <c r="K540">
        <v>537</v>
      </c>
      <c r="L540">
        <v>23</v>
      </c>
      <c r="M540">
        <v>9</v>
      </c>
      <c r="N540">
        <v>714.37387590000003</v>
      </c>
      <c r="O540" t="s">
        <v>469</v>
      </c>
      <c r="P540">
        <v>29.280999999999999</v>
      </c>
    </row>
    <row r="541" spans="11:16" x14ac:dyDescent="0.3">
      <c r="K541">
        <v>538</v>
      </c>
      <c r="L541">
        <v>23</v>
      </c>
      <c r="M541">
        <v>10</v>
      </c>
      <c r="N541">
        <v>2571.7459269999999</v>
      </c>
      <c r="O541" t="s">
        <v>470</v>
      </c>
      <c r="P541">
        <v>26.280999999999999</v>
      </c>
    </row>
    <row r="542" spans="11:16" x14ac:dyDescent="0.3">
      <c r="K542">
        <v>539</v>
      </c>
      <c r="L542">
        <v>23</v>
      </c>
      <c r="M542">
        <v>11</v>
      </c>
      <c r="N542">
        <v>1857.372077</v>
      </c>
      <c r="O542" t="s">
        <v>471</v>
      </c>
      <c r="P542">
        <v>8.08</v>
      </c>
    </row>
    <row r="543" spans="11:16" x14ac:dyDescent="0.3">
      <c r="K543">
        <v>540</v>
      </c>
      <c r="L543">
        <v>23</v>
      </c>
      <c r="M543">
        <v>12</v>
      </c>
      <c r="N543">
        <v>1000.123426</v>
      </c>
      <c r="O543" t="s">
        <v>472</v>
      </c>
      <c r="P543">
        <v>9</v>
      </c>
    </row>
    <row r="544" spans="11:16" x14ac:dyDescent="0.3">
      <c r="K544">
        <v>541</v>
      </c>
      <c r="L544">
        <v>23</v>
      </c>
      <c r="M544">
        <v>13</v>
      </c>
      <c r="N544">
        <v>878.42244530000005</v>
      </c>
      <c r="O544" t="s">
        <v>473</v>
      </c>
      <c r="P544">
        <v>6</v>
      </c>
    </row>
    <row r="545" spans="11:16" x14ac:dyDescent="0.3">
      <c r="K545">
        <v>542</v>
      </c>
      <c r="L545">
        <v>23</v>
      </c>
      <c r="M545">
        <v>14</v>
      </c>
      <c r="N545">
        <v>1571.622527</v>
      </c>
      <c r="O545" t="s">
        <v>474</v>
      </c>
      <c r="P545">
        <v>4.08</v>
      </c>
    </row>
    <row r="546" spans="11:16" x14ac:dyDescent="0.3">
      <c r="K546">
        <v>543</v>
      </c>
      <c r="L546">
        <v>23</v>
      </c>
      <c r="M546">
        <v>15</v>
      </c>
      <c r="N546">
        <v>1082.532739</v>
      </c>
      <c r="O546" t="s">
        <v>475</v>
      </c>
      <c r="P546">
        <v>20.280999999999999</v>
      </c>
    </row>
    <row r="547" spans="11:16" x14ac:dyDescent="0.3">
      <c r="K547">
        <v>544</v>
      </c>
      <c r="L547">
        <v>23</v>
      </c>
      <c r="M547">
        <v>16</v>
      </c>
      <c r="N547">
        <v>709.30622519999997</v>
      </c>
      <c r="O547" t="s">
        <v>476</v>
      </c>
      <c r="P547">
        <v>29.05</v>
      </c>
    </row>
    <row r="548" spans="11:16" x14ac:dyDescent="0.3">
      <c r="K548">
        <v>545</v>
      </c>
      <c r="L548">
        <v>23</v>
      </c>
      <c r="M548">
        <v>17</v>
      </c>
      <c r="N548">
        <v>598.57399959999998</v>
      </c>
      <c r="O548" t="s">
        <v>477</v>
      </c>
      <c r="P548">
        <v>26.977</v>
      </c>
    </row>
    <row r="549" spans="11:16" x14ac:dyDescent="0.3">
      <c r="K549">
        <v>546</v>
      </c>
      <c r="L549">
        <v>23</v>
      </c>
      <c r="M549">
        <v>18</v>
      </c>
      <c r="N549">
        <v>142.87477519999999</v>
      </c>
      <c r="O549" t="s">
        <v>478</v>
      </c>
      <c r="P549">
        <v>26.47</v>
      </c>
    </row>
    <row r="550" spans="11:16" x14ac:dyDescent="0.3">
      <c r="K550">
        <v>547</v>
      </c>
      <c r="L550">
        <v>23</v>
      </c>
      <c r="M550">
        <v>19</v>
      </c>
      <c r="N550">
        <v>309.94149570000002</v>
      </c>
      <c r="O550" t="s">
        <v>479</v>
      </c>
      <c r="P550">
        <v>24.366</v>
      </c>
    </row>
    <row r="551" spans="11:16" x14ac:dyDescent="0.3">
      <c r="K551">
        <v>548</v>
      </c>
      <c r="L551">
        <v>23</v>
      </c>
      <c r="M551">
        <v>20</v>
      </c>
      <c r="N551">
        <v>1000.123426</v>
      </c>
      <c r="O551" t="s">
        <v>480</v>
      </c>
      <c r="P551">
        <v>22.465</v>
      </c>
    </row>
    <row r="552" spans="11:16" x14ac:dyDescent="0.3">
      <c r="K552">
        <v>549</v>
      </c>
      <c r="L552">
        <v>23</v>
      </c>
      <c r="M552">
        <v>21</v>
      </c>
      <c r="N552">
        <v>1000.123426</v>
      </c>
      <c r="O552" t="s">
        <v>481</v>
      </c>
      <c r="P552">
        <v>19.114000000000001</v>
      </c>
    </row>
    <row r="553" spans="11:16" x14ac:dyDescent="0.3">
      <c r="K553">
        <v>550</v>
      </c>
      <c r="L553">
        <v>23</v>
      </c>
      <c r="M553">
        <v>22</v>
      </c>
      <c r="N553">
        <v>2367.837325</v>
      </c>
      <c r="O553" t="s">
        <v>482</v>
      </c>
      <c r="P553">
        <v>17.113</v>
      </c>
    </row>
    <row r="554" spans="11:16" x14ac:dyDescent="0.3">
      <c r="K554">
        <v>551</v>
      </c>
      <c r="L554">
        <v>23</v>
      </c>
      <c r="M554">
        <v>23</v>
      </c>
      <c r="N554">
        <v>0</v>
      </c>
      <c r="O554" t="s">
        <v>23</v>
      </c>
      <c r="P554">
        <v>0</v>
      </c>
    </row>
    <row r="555" spans="11:16" x14ac:dyDescent="0.3">
      <c r="K555">
        <v>552</v>
      </c>
      <c r="L555">
        <v>23</v>
      </c>
      <c r="M555">
        <v>24</v>
      </c>
      <c r="N555">
        <v>808.55443600000001</v>
      </c>
      <c r="O555" t="s">
        <v>483</v>
      </c>
      <c r="P555">
        <v>2</v>
      </c>
    </row>
    <row r="556" spans="11:16" x14ac:dyDescent="0.3">
      <c r="K556">
        <v>553</v>
      </c>
      <c r="L556">
        <v>24</v>
      </c>
      <c r="M556">
        <v>1</v>
      </c>
      <c r="N556">
        <v>142.87477519999999</v>
      </c>
      <c r="O556" t="s">
        <v>484</v>
      </c>
      <c r="P556">
        <v>15</v>
      </c>
    </row>
    <row r="557" spans="11:16" x14ac:dyDescent="0.3">
      <c r="K557">
        <v>554</v>
      </c>
      <c r="L557">
        <v>24</v>
      </c>
      <c r="M557">
        <v>2</v>
      </c>
      <c r="N557">
        <v>0</v>
      </c>
      <c r="O557" t="s">
        <v>485</v>
      </c>
      <c r="P557">
        <v>32.295999999999999</v>
      </c>
    </row>
    <row r="558" spans="11:16" x14ac:dyDescent="0.3">
      <c r="K558">
        <v>555</v>
      </c>
      <c r="L558">
        <v>24</v>
      </c>
      <c r="M558">
        <v>3</v>
      </c>
      <c r="N558">
        <v>0</v>
      </c>
      <c r="O558" t="s">
        <v>486</v>
      </c>
      <c r="P558">
        <v>11</v>
      </c>
    </row>
    <row r="559" spans="11:16" x14ac:dyDescent="0.3">
      <c r="K559">
        <v>556</v>
      </c>
      <c r="L559">
        <v>24</v>
      </c>
      <c r="M559">
        <v>4</v>
      </c>
      <c r="N559">
        <v>285.74955039999998</v>
      </c>
      <c r="O559" t="s">
        <v>487</v>
      </c>
      <c r="P559">
        <v>79.766000000000005</v>
      </c>
    </row>
    <row r="560" spans="11:16" x14ac:dyDescent="0.3">
      <c r="K560">
        <v>557</v>
      </c>
      <c r="L560">
        <v>24</v>
      </c>
      <c r="M560">
        <v>5</v>
      </c>
      <c r="N560">
        <v>0</v>
      </c>
      <c r="O560" t="s">
        <v>620</v>
      </c>
      <c r="P560">
        <v>99.241</v>
      </c>
    </row>
    <row r="561" spans="11:16" x14ac:dyDescent="0.3">
      <c r="K561">
        <v>558</v>
      </c>
      <c r="L561">
        <v>24</v>
      </c>
      <c r="M561">
        <v>6</v>
      </c>
      <c r="N561">
        <v>142.87477519999999</v>
      </c>
      <c r="O561" t="s">
        <v>488</v>
      </c>
      <c r="P561">
        <v>98.337999999999994</v>
      </c>
    </row>
    <row r="562" spans="11:16" x14ac:dyDescent="0.3">
      <c r="K562">
        <v>559</v>
      </c>
      <c r="L562">
        <v>24</v>
      </c>
      <c r="M562">
        <v>7</v>
      </c>
      <c r="N562">
        <v>142.87477519999999</v>
      </c>
      <c r="O562" t="s">
        <v>489</v>
      </c>
      <c r="P562">
        <v>93.337999999999994</v>
      </c>
    </row>
    <row r="563" spans="11:16" x14ac:dyDescent="0.3">
      <c r="K563">
        <v>560</v>
      </c>
      <c r="L563">
        <v>24</v>
      </c>
      <c r="M563">
        <v>8</v>
      </c>
      <c r="N563">
        <v>285.74955039999998</v>
      </c>
      <c r="O563" t="s">
        <v>490</v>
      </c>
      <c r="P563">
        <v>96.337999999999994</v>
      </c>
    </row>
    <row r="564" spans="11:16" x14ac:dyDescent="0.3">
      <c r="K564">
        <v>561</v>
      </c>
      <c r="L564">
        <v>24</v>
      </c>
      <c r="M564">
        <v>9</v>
      </c>
      <c r="N564">
        <v>285.74955039999998</v>
      </c>
      <c r="O564" t="s">
        <v>621</v>
      </c>
      <c r="P564">
        <v>94.241</v>
      </c>
    </row>
    <row r="565" spans="11:16" x14ac:dyDescent="0.3">
      <c r="K565">
        <v>562</v>
      </c>
      <c r="L565">
        <v>24</v>
      </c>
      <c r="M565">
        <v>10</v>
      </c>
      <c r="N565">
        <v>1142.9982010000001</v>
      </c>
      <c r="O565" t="s">
        <v>622</v>
      </c>
      <c r="P565">
        <v>91.241</v>
      </c>
    </row>
    <row r="566" spans="11:16" x14ac:dyDescent="0.3">
      <c r="K566">
        <v>563</v>
      </c>
      <c r="L566">
        <v>24</v>
      </c>
      <c r="M566">
        <v>11</v>
      </c>
      <c r="N566">
        <v>857.24865109999996</v>
      </c>
      <c r="O566" t="s">
        <v>493</v>
      </c>
      <c r="P566">
        <v>73.766000000000005</v>
      </c>
    </row>
    <row r="567" spans="11:16" x14ac:dyDescent="0.3">
      <c r="K567">
        <v>564</v>
      </c>
      <c r="L567">
        <v>24</v>
      </c>
      <c r="M567">
        <v>12</v>
      </c>
      <c r="N567">
        <v>714.37387590000003</v>
      </c>
      <c r="O567" t="s">
        <v>494</v>
      </c>
      <c r="P567">
        <v>7</v>
      </c>
    </row>
    <row r="568" spans="11:16" x14ac:dyDescent="0.3">
      <c r="K568">
        <v>565</v>
      </c>
      <c r="L568">
        <v>24</v>
      </c>
      <c r="M568">
        <v>13</v>
      </c>
      <c r="N568">
        <v>789.27911229999995</v>
      </c>
      <c r="O568" t="s">
        <v>495</v>
      </c>
      <c r="P568">
        <v>4</v>
      </c>
    </row>
    <row r="569" spans="11:16" x14ac:dyDescent="0.3">
      <c r="K569">
        <v>566</v>
      </c>
      <c r="L569">
        <v>24</v>
      </c>
      <c r="M569">
        <v>14</v>
      </c>
      <c r="N569">
        <v>571.49910069999999</v>
      </c>
      <c r="O569" t="s">
        <v>496</v>
      </c>
      <c r="P569">
        <v>69.766000000000005</v>
      </c>
    </row>
    <row r="570" spans="11:16" x14ac:dyDescent="0.3">
      <c r="K570">
        <v>567</v>
      </c>
      <c r="L570">
        <v>24</v>
      </c>
      <c r="M570">
        <v>15</v>
      </c>
      <c r="N570">
        <v>566.97097499999995</v>
      </c>
      <c r="O570" t="s">
        <v>623</v>
      </c>
      <c r="P570">
        <v>85.241</v>
      </c>
    </row>
    <row r="571" spans="11:16" x14ac:dyDescent="0.3">
      <c r="K571">
        <v>568</v>
      </c>
      <c r="L571">
        <v>24</v>
      </c>
      <c r="M571">
        <v>16</v>
      </c>
      <c r="N571">
        <v>428.6243255</v>
      </c>
      <c r="O571" t="s">
        <v>624</v>
      </c>
      <c r="P571">
        <v>94.01</v>
      </c>
    </row>
    <row r="572" spans="11:16" x14ac:dyDescent="0.3">
      <c r="K572">
        <v>569</v>
      </c>
      <c r="L572">
        <v>24</v>
      </c>
      <c r="M572">
        <v>17</v>
      </c>
      <c r="N572">
        <v>424.05275019999999</v>
      </c>
      <c r="O572" t="s">
        <v>625</v>
      </c>
      <c r="P572">
        <v>91.936000000000007</v>
      </c>
    </row>
    <row r="573" spans="11:16" x14ac:dyDescent="0.3">
      <c r="K573">
        <v>570</v>
      </c>
      <c r="L573">
        <v>24</v>
      </c>
      <c r="M573">
        <v>18</v>
      </c>
      <c r="N573">
        <v>0</v>
      </c>
      <c r="O573" t="s">
        <v>500</v>
      </c>
      <c r="P573">
        <v>91.334999999999994</v>
      </c>
    </row>
    <row r="574" spans="11:16" x14ac:dyDescent="0.3">
      <c r="K574">
        <v>571</v>
      </c>
      <c r="L574">
        <v>24</v>
      </c>
      <c r="M574">
        <v>19</v>
      </c>
      <c r="N574">
        <v>141.521602</v>
      </c>
      <c r="O574" t="s">
        <v>626</v>
      </c>
      <c r="P574">
        <v>89.325000000000003</v>
      </c>
    </row>
    <row r="575" spans="11:16" x14ac:dyDescent="0.3">
      <c r="K575">
        <v>572</v>
      </c>
      <c r="L575">
        <v>24</v>
      </c>
      <c r="M575">
        <v>20</v>
      </c>
      <c r="N575">
        <v>571.49910069999999</v>
      </c>
      <c r="O575" t="s">
        <v>502</v>
      </c>
      <c r="P575">
        <v>87.331000000000003</v>
      </c>
    </row>
    <row r="576" spans="11:16" x14ac:dyDescent="0.3">
      <c r="K576">
        <v>573</v>
      </c>
      <c r="L576">
        <v>24</v>
      </c>
      <c r="M576">
        <v>21</v>
      </c>
      <c r="N576">
        <v>714.37387590000003</v>
      </c>
      <c r="O576" t="s">
        <v>503</v>
      </c>
      <c r="P576">
        <v>78.16</v>
      </c>
    </row>
    <row r="577" spans="11:16" x14ac:dyDescent="0.3">
      <c r="K577">
        <v>574</v>
      </c>
      <c r="L577">
        <v>24</v>
      </c>
      <c r="M577">
        <v>22</v>
      </c>
      <c r="N577">
        <v>1561.20786</v>
      </c>
      <c r="O577" t="s">
        <v>627</v>
      </c>
      <c r="P577">
        <v>82.072999999999993</v>
      </c>
    </row>
    <row r="578" spans="11:16" x14ac:dyDescent="0.3">
      <c r="K578">
        <v>575</v>
      </c>
      <c r="L578">
        <v>24</v>
      </c>
      <c r="M578">
        <v>23</v>
      </c>
      <c r="N578">
        <v>808.55443600000001</v>
      </c>
      <c r="O578" t="s">
        <v>505</v>
      </c>
      <c r="P578">
        <v>65.686000000000007</v>
      </c>
    </row>
    <row r="579" spans="11:16" x14ac:dyDescent="0.3">
      <c r="K579">
        <v>576</v>
      </c>
      <c r="L579">
        <v>24</v>
      </c>
      <c r="M579">
        <v>24</v>
      </c>
      <c r="N579">
        <v>0</v>
      </c>
      <c r="O579" t="s">
        <v>23</v>
      </c>
      <c r="P5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0E82-D79E-4CCC-A0B2-404B1E5F8675}">
  <dimension ref="A3:P579"/>
  <sheetViews>
    <sheetView topLeftCell="D289" workbookViewId="0">
      <selection activeCell="N308" sqref="N308:P308"/>
    </sheetView>
  </sheetViews>
  <sheetFormatPr defaultRowHeight="14.4" x14ac:dyDescent="0.3"/>
  <cols>
    <col min="1" max="1" width="11.21875" bestFit="1" customWidth="1"/>
    <col min="2" max="3" width="7.109375" bestFit="1" customWidth="1"/>
    <col min="4" max="4" width="14.33203125" bestFit="1" customWidth="1"/>
    <col min="5" max="5" width="25.44140625" bestFit="1" customWidth="1"/>
    <col min="6" max="6" width="29.109375" bestFit="1" customWidth="1"/>
    <col min="7" max="7" width="25.44140625" bestFit="1" customWidth="1"/>
    <col min="8" max="8" width="29.109375" bestFit="1" customWidth="1"/>
    <col min="11" max="11" width="11.21875" bestFit="1" customWidth="1"/>
    <col min="12" max="13" width="3" bestFit="1" customWidth="1"/>
    <col min="14" max="14" width="12" bestFit="1" customWidth="1"/>
    <col min="15" max="15" width="34.109375" bestFit="1" customWidth="1"/>
    <col min="16" max="16" width="14.21875" bestFit="1" customWidth="1"/>
    <col min="17" max="17" width="11.21875" bestFit="1" customWidth="1"/>
    <col min="18" max="18" width="3.6640625" customWidth="1"/>
    <col min="19" max="19" width="4.109375" customWidth="1"/>
    <col min="20" max="20" width="7.77734375" bestFit="1" customWidth="1"/>
    <col min="21" max="21" width="34.109375" bestFit="1" customWidth="1"/>
    <col min="22" max="22" width="14.21875" bestFit="1" customWidth="1"/>
  </cols>
  <sheetData>
    <row r="3" spans="1:16" x14ac:dyDescent="0.3">
      <c r="A3" t="s">
        <v>13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3">
      <c r="A4">
        <v>1</v>
      </c>
      <c r="B4">
        <v>1</v>
      </c>
      <c r="C4">
        <v>2</v>
      </c>
      <c r="D4">
        <v>53325.05</v>
      </c>
      <c r="E4">
        <v>22.172000000000001</v>
      </c>
      <c r="F4">
        <v>29562.26</v>
      </c>
      <c r="K4">
        <v>1</v>
      </c>
      <c r="L4">
        <v>1</v>
      </c>
      <c r="M4">
        <v>1</v>
      </c>
      <c r="N4">
        <v>0</v>
      </c>
      <c r="O4" t="s">
        <v>23</v>
      </c>
      <c r="P4">
        <v>0</v>
      </c>
    </row>
    <row r="5" spans="1:16" x14ac:dyDescent="0.3">
      <c r="A5">
        <v>2</v>
      </c>
      <c r="B5">
        <v>1</v>
      </c>
      <c r="C5">
        <v>3</v>
      </c>
      <c r="D5">
        <v>235926.71599999999</v>
      </c>
      <c r="E5">
        <v>6200.3860000000004</v>
      </c>
      <c r="K5">
        <v>2</v>
      </c>
      <c r="L5">
        <v>1</v>
      </c>
      <c r="M5">
        <v>2</v>
      </c>
      <c r="N5">
        <v>120.0472808</v>
      </c>
      <c r="O5" t="s">
        <v>24</v>
      </c>
      <c r="P5">
        <v>22.172000000000001</v>
      </c>
    </row>
    <row r="6" spans="1:16" x14ac:dyDescent="0.3">
      <c r="A6">
        <v>3</v>
      </c>
      <c r="B6">
        <v>2</v>
      </c>
      <c r="C6">
        <v>1</v>
      </c>
      <c r="D6">
        <v>0</v>
      </c>
      <c r="E6">
        <v>6</v>
      </c>
      <c r="K6">
        <v>3</v>
      </c>
      <c r="L6">
        <v>1</v>
      </c>
      <c r="M6">
        <v>3</v>
      </c>
      <c r="N6">
        <v>123.27399130000001</v>
      </c>
      <c r="O6" t="s">
        <v>25</v>
      </c>
      <c r="P6">
        <v>6200.3860000000004</v>
      </c>
    </row>
    <row r="7" spans="1:16" x14ac:dyDescent="0.3">
      <c r="A7">
        <v>4</v>
      </c>
      <c r="B7">
        <v>2</v>
      </c>
      <c r="C7">
        <v>6</v>
      </c>
      <c r="D7">
        <v>50443.915000000001</v>
      </c>
      <c r="E7">
        <v>8040.39</v>
      </c>
      <c r="K7">
        <v>4</v>
      </c>
      <c r="L7">
        <v>1</v>
      </c>
      <c r="M7">
        <v>4</v>
      </c>
      <c r="N7">
        <v>583.02908620000005</v>
      </c>
      <c r="O7" t="s">
        <v>26</v>
      </c>
      <c r="P7">
        <v>7924.2250000000004</v>
      </c>
    </row>
    <row r="8" spans="1:16" x14ac:dyDescent="0.3">
      <c r="A8">
        <v>5</v>
      </c>
      <c r="B8">
        <v>3</v>
      </c>
      <c r="C8">
        <v>1</v>
      </c>
      <c r="D8">
        <v>0</v>
      </c>
      <c r="E8">
        <v>4</v>
      </c>
      <c r="K8">
        <v>5</v>
      </c>
      <c r="L8">
        <v>1</v>
      </c>
      <c r="M8">
        <v>5</v>
      </c>
      <c r="N8">
        <v>225.91023279999999</v>
      </c>
      <c r="O8" t="s">
        <v>27</v>
      </c>
      <c r="P8">
        <v>8046.8310000000001</v>
      </c>
    </row>
    <row r="9" spans="1:16" x14ac:dyDescent="0.3">
      <c r="A9">
        <v>6</v>
      </c>
      <c r="B9">
        <v>3</v>
      </c>
      <c r="C9">
        <v>4</v>
      </c>
      <c r="D9">
        <v>125198.005</v>
      </c>
      <c r="E9">
        <v>1723.8389999999999</v>
      </c>
      <c r="K9">
        <v>6</v>
      </c>
      <c r="L9">
        <v>1</v>
      </c>
      <c r="M9">
        <v>6</v>
      </c>
      <c r="N9">
        <v>468.61448080000002</v>
      </c>
      <c r="O9" t="s">
        <v>696</v>
      </c>
      <c r="P9">
        <v>8058.49</v>
      </c>
    </row>
    <row r="10" spans="1:16" x14ac:dyDescent="0.3">
      <c r="A10">
        <v>7</v>
      </c>
      <c r="B10">
        <v>3</v>
      </c>
      <c r="C10">
        <v>12</v>
      </c>
      <c r="D10">
        <v>107770.13499999999</v>
      </c>
      <c r="E10">
        <v>273.78899999999999</v>
      </c>
      <c r="K10">
        <v>7</v>
      </c>
      <c r="L10">
        <v>1</v>
      </c>
      <c r="M10">
        <v>7</v>
      </c>
      <c r="N10">
        <v>781.02413469999999</v>
      </c>
      <c r="O10" t="s">
        <v>697</v>
      </c>
      <c r="P10">
        <v>9939.4150000000009</v>
      </c>
    </row>
    <row r="11" spans="1:16" x14ac:dyDescent="0.3">
      <c r="A11">
        <v>8</v>
      </c>
      <c r="B11">
        <v>4</v>
      </c>
      <c r="C11">
        <v>3</v>
      </c>
      <c r="D11">
        <v>0</v>
      </c>
      <c r="E11">
        <v>4</v>
      </c>
      <c r="K11">
        <v>8</v>
      </c>
      <c r="L11">
        <v>1</v>
      </c>
      <c r="M11">
        <v>8</v>
      </c>
      <c r="N11">
        <v>1249.6386150000001</v>
      </c>
      <c r="O11" t="s">
        <v>698</v>
      </c>
      <c r="P11">
        <v>9924.0419999999995</v>
      </c>
    </row>
    <row r="12" spans="1:16" x14ac:dyDescent="0.3">
      <c r="A12">
        <v>9</v>
      </c>
      <c r="B12">
        <v>4</v>
      </c>
      <c r="C12">
        <v>5</v>
      </c>
      <c r="D12">
        <v>79627.248000000007</v>
      </c>
      <c r="E12">
        <v>122.60599999999999</v>
      </c>
      <c r="K12">
        <v>9</v>
      </c>
      <c r="L12">
        <v>1</v>
      </c>
      <c r="M12">
        <v>9</v>
      </c>
      <c r="N12">
        <v>514.89827439999999</v>
      </c>
      <c r="O12" t="s">
        <v>31</v>
      </c>
      <c r="P12">
        <v>9851.7620000000006</v>
      </c>
    </row>
    <row r="13" spans="1:16" x14ac:dyDescent="0.3">
      <c r="A13">
        <v>10</v>
      </c>
      <c r="B13">
        <v>4</v>
      </c>
      <c r="C13">
        <v>11</v>
      </c>
      <c r="D13">
        <v>32111.508000000002</v>
      </c>
      <c r="E13">
        <v>1654.066</v>
      </c>
      <c r="K13">
        <v>10</v>
      </c>
      <c r="L13">
        <v>1</v>
      </c>
      <c r="M13">
        <v>10</v>
      </c>
      <c r="N13">
        <v>1738.910734</v>
      </c>
      <c r="O13" t="s">
        <v>507</v>
      </c>
      <c r="P13">
        <v>9906.3019999999997</v>
      </c>
    </row>
    <row r="14" spans="1:16" x14ac:dyDescent="0.3">
      <c r="A14">
        <v>11</v>
      </c>
      <c r="B14">
        <v>5</v>
      </c>
      <c r="C14">
        <v>4</v>
      </c>
      <c r="D14">
        <v>272.17399999999998</v>
      </c>
      <c r="E14">
        <v>2</v>
      </c>
      <c r="K14">
        <v>11</v>
      </c>
      <c r="L14">
        <v>1</v>
      </c>
      <c r="M14">
        <v>11</v>
      </c>
      <c r="N14">
        <v>0.104139051</v>
      </c>
      <c r="O14" t="s">
        <v>594</v>
      </c>
      <c r="P14">
        <v>9578.2909999999993</v>
      </c>
    </row>
    <row r="15" spans="1:16" x14ac:dyDescent="0.3">
      <c r="A15">
        <v>12</v>
      </c>
      <c r="B15">
        <v>5</v>
      </c>
      <c r="C15">
        <v>6</v>
      </c>
      <c r="D15">
        <v>9352.76</v>
      </c>
      <c r="E15">
        <v>11.659000000000001</v>
      </c>
      <c r="K15">
        <v>12</v>
      </c>
      <c r="L15">
        <v>1</v>
      </c>
      <c r="M15">
        <v>12</v>
      </c>
      <c r="N15">
        <v>312.40965390000002</v>
      </c>
      <c r="O15" t="s">
        <v>32</v>
      </c>
      <c r="P15">
        <v>6474.1750000000002</v>
      </c>
    </row>
    <row r="16" spans="1:16" x14ac:dyDescent="0.3">
      <c r="A16">
        <v>13</v>
      </c>
      <c r="B16">
        <v>5</v>
      </c>
      <c r="C16">
        <v>9</v>
      </c>
      <c r="D16">
        <v>69992.044999999998</v>
      </c>
      <c r="E16">
        <v>1804.932</v>
      </c>
      <c r="K16">
        <v>13</v>
      </c>
      <c r="L16">
        <v>1</v>
      </c>
      <c r="M16">
        <v>13</v>
      </c>
      <c r="N16">
        <v>781.02413469999999</v>
      </c>
      <c r="O16" t="s">
        <v>33</v>
      </c>
      <c r="P16">
        <v>6492.5820000000003</v>
      </c>
    </row>
    <row r="17" spans="1:16" x14ac:dyDescent="0.3">
      <c r="A17">
        <v>14</v>
      </c>
      <c r="B17">
        <v>6</v>
      </c>
      <c r="C17">
        <v>2</v>
      </c>
      <c r="D17">
        <v>0</v>
      </c>
      <c r="E17">
        <v>5</v>
      </c>
      <c r="K17">
        <v>14</v>
      </c>
      <c r="L17">
        <v>1</v>
      </c>
      <c r="M17">
        <v>14</v>
      </c>
      <c r="N17">
        <v>468.61448080000002</v>
      </c>
      <c r="O17" t="s">
        <v>699</v>
      </c>
      <c r="P17">
        <v>9912.9869999999992</v>
      </c>
    </row>
    <row r="18" spans="1:16" x14ac:dyDescent="0.3">
      <c r="A18">
        <v>15</v>
      </c>
      <c r="B18">
        <v>6</v>
      </c>
      <c r="C18">
        <v>5</v>
      </c>
      <c r="D18">
        <v>5224.5929999999998</v>
      </c>
      <c r="E18">
        <v>4.7460000000000004</v>
      </c>
      <c r="K18">
        <v>15</v>
      </c>
      <c r="L18">
        <v>1</v>
      </c>
      <c r="M18">
        <v>15</v>
      </c>
      <c r="N18">
        <v>780.95449169999995</v>
      </c>
      <c r="O18" t="s">
        <v>508</v>
      </c>
      <c r="P18">
        <v>9928.3349999999991</v>
      </c>
    </row>
    <row r="19" spans="1:16" x14ac:dyDescent="0.3">
      <c r="A19">
        <v>16</v>
      </c>
      <c r="B19">
        <v>6</v>
      </c>
      <c r="C19">
        <v>8</v>
      </c>
      <c r="D19">
        <v>43535.336000000003</v>
      </c>
      <c r="E19">
        <v>1873.567</v>
      </c>
      <c r="K19">
        <v>16</v>
      </c>
      <c r="L19">
        <v>1</v>
      </c>
      <c r="M19">
        <v>16</v>
      </c>
      <c r="N19">
        <v>781.01584620000006</v>
      </c>
      <c r="O19" t="s">
        <v>509</v>
      </c>
      <c r="P19">
        <v>9937.31</v>
      </c>
    </row>
    <row r="20" spans="1:16" x14ac:dyDescent="0.3">
      <c r="A20">
        <v>17</v>
      </c>
      <c r="B20">
        <v>7</v>
      </c>
      <c r="C20">
        <v>8</v>
      </c>
      <c r="D20">
        <v>1303.913</v>
      </c>
      <c r="E20">
        <v>3</v>
      </c>
      <c r="K20">
        <v>17</v>
      </c>
      <c r="L20">
        <v>1</v>
      </c>
      <c r="M20">
        <v>17</v>
      </c>
      <c r="N20">
        <v>624.71189530000004</v>
      </c>
      <c r="O20" t="s">
        <v>510</v>
      </c>
      <c r="P20">
        <v>9935.4060000000009</v>
      </c>
    </row>
    <row r="21" spans="1:16" x14ac:dyDescent="0.3">
      <c r="A21">
        <v>18</v>
      </c>
      <c r="B21">
        <v>7</v>
      </c>
      <c r="C21">
        <v>18</v>
      </c>
      <c r="D21">
        <v>7178.8919999999998</v>
      </c>
      <c r="E21">
        <v>2.0030000000000001</v>
      </c>
      <c r="K21">
        <v>18</v>
      </c>
      <c r="L21">
        <v>1</v>
      </c>
      <c r="M21">
        <v>18</v>
      </c>
      <c r="N21">
        <v>156.2048269</v>
      </c>
      <c r="O21" t="s">
        <v>596</v>
      </c>
      <c r="P21">
        <v>9940.3109999999997</v>
      </c>
    </row>
    <row r="22" spans="1:16" x14ac:dyDescent="0.3">
      <c r="A22">
        <v>19</v>
      </c>
      <c r="B22">
        <v>8</v>
      </c>
      <c r="C22">
        <v>6</v>
      </c>
      <c r="D22">
        <v>210.00200000000001</v>
      </c>
      <c r="E22">
        <v>2</v>
      </c>
      <c r="K22">
        <v>19</v>
      </c>
      <c r="L22">
        <v>1</v>
      </c>
      <c r="M22">
        <v>19</v>
      </c>
      <c r="N22">
        <v>467.3126929</v>
      </c>
      <c r="O22" t="s">
        <v>512</v>
      </c>
      <c r="P22">
        <v>9932.893</v>
      </c>
    </row>
    <row r="23" spans="1:16" x14ac:dyDescent="0.3">
      <c r="A23">
        <v>20</v>
      </c>
      <c r="B23">
        <v>8</v>
      </c>
      <c r="C23">
        <v>7</v>
      </c>
      <c r="D23">
        <v>17957.066999999999</v>
      </c>
      <c r="E23">
        <v>15.372999999999999</v>
      </c>
      <c r="K23">
        <v>20</v>
      </c>
      <c r="L23">
        <v>1</v>
      </c>
      <c r="M23">
        <v>20</v>
      </c>
      <c r="N23">
        <v>468.61448080000002</v>
      </c>
      <c r="O23" t="s">
        <v>700</v>
      </c>
      <c r="P23">
        <v>9937.32</v>
      </c>
    </row>
    <row r="24" spans="1:16" x14ac:dyDescent="0.3">
      <c r="A24">
        <v>21</v>
      </c>
      <c r="B24">
        <v>8</v>
      </c>
      <c r="C24">
        <v>9</v>
      </c>
      <c r="D24">
        <v>43.496000000000002</v>
      </c>
      <c r="E24">
        <v>10</v>
      </c>
      <c r="K24">
        <v>21</v>
      </c>
      <c r="L24">
        <v>1</v>
      </c>
      <c r="M24">
        <v>21</v>
      </c>
      <c r="N24">
        <v>156.2048269</v>
      </c>
      <c r="O24" t="s">
        <v>35</v>
      </c>
      <c r="P24">
        <v>9926.7909999999993</v>
      </c>
    </row>
    <row r="25" spans="1:16" x14ac:dyDescent="0.3">
      <c r="A25">
        <v>22</v>
      </c>
      <c r="B25">
        <v>8</v>
      </c>
      <c r="C25">
        <v>16</v>
      </c>
      <c r="D25">
        <v>10598.075000000001</v>
      </c>
      <c r="E25">
        <v>19.596</v>
      </c>
      <c r="K25">
        <v>22</v>
      </c>
      <c r="L25">
        <v>1</v>
      </c>
      <c r="M25">
        <v>22</v>
      </c>
      <c r="N25">
        <v>624.81930769999997</v>
      </c>
      <c r="O25" t="s">
        <v>701</v>
      </c>
      <c r="P25">
        <v>9931.6589999999997</v>
      </c>
    </row>
    <row r="26" spans="1:16" x14ac:dyDescent="0.3">
      <c r="A26">
        <v>23</v>
      </c>
      <c r="B26">
        <v>9</v>
      </c>
      <c r="C26">
        <v>5</v>
      </c>
      <c r="D26">
        <v>186.982</v>
      </c>
      <c r="E26">
        <v>5</v>
      </c>
      <c r="K26">
        <v>23</v>
      </c>
      <c r="L26">
        <v>1</v>
      </c>
      <c r="M26">
        <v>23</v>
      </c>
      <c r="N26">
        <v>468.61448080000002</v>
      </c>
      <c r="O26" t="s">
        <v>37</v>
      </c>
      <c r="P26">
        <v>9908.81</v>
      </c>
    </row>
    <row r="27" spans="1:16" x14ac:dyDescent="0.3">
      <c r="A27">
        <v>24</v>
      </c>
      <c r="B27">
        <v>9</v>
      </c>
      <c r="C27">
        <v>8</v>
      </c>
      <c r="D27">
        <v>12819.525</v>
      </c>
      <c r="E27">
        <v>72.28</v>
      </c>
      <c r="K27">
        <v>24</v>
      </c>
      <c r="L27">
        <v>1</v>
      </c>
      <c r="M27">
        <v>24</v>
      </c>
      <c r="N27">
        <v>156.2048269</v>
      </c>
      <c r="O27" t="s">
        <v>38</v>
      </c>
      <c r="P27">
        <v>9815.3709999999992</v>
      </c>
    </row>
    <row r="28" spans="1:16" x14ac:dyDescent="0.3">
      <c r="A28">
        <v>25</v>
      </c>
      <c r="B28">
        <v>9</v>
      </c>
      <c r="C28">
        <v>10</v>
      </c>
      <c r="D28">
        <v>45523.936999999998</v>
      </c>
      <c r="E28">
        <v>54.54</v>
      </c>
      <c r="K28">
        <v>25</v>
      </c>
      <c r="L28">
        <v>2</v>
      </c>
      <c r="M28">
        <v>1</v>
      </c>
      <c r="N28">
        <v>120.0472808</v>
      </c>
      <c r="O28" t="s">
        <v>39</v>
      </c>
      <c r="P28">
        <v>6</v>
      </c>
    </row>
    <row r="29" spans="1:16" x14ac:dyDescent="0.3">
      <c r="A29">
        <v>26</v>
      </c>
      <c r="B29">
        <v>10</v>
      </c>
      <c r="C29">
        <v>9</v>
      </c>
      <c r="D29">
        <v>852.46100000000001</v>
      </c>
      <c r="E29">
        <v>3</v>
      </c>
      <c r="K29">
        <v>26</v>
      </c>
      <c r="L29">
        <v>2</v>
      </c>
      <c r="M29">
        <v>2</v>
      </c>
      <c r="N29">
        <v>0</v>
      </c>
      <c r="O29" t="s">
        <v>23</v>
      </c>
      <c r="P29">
        <v>0</v>
      </c>
    </row>
    <row r="30" spans="1:16" x14ac:dyDescent="0.3">
      <c r="A30">
        <v>27</v>
      </c>
      <c r="B30">
        <v>10</v>
      </c>
      <c r="C30">
        <v>11</v>
      </c>
      <c r="D30">
        <v>4.9000000000000002E-2</v>
      </c>
      <c r="E30">
        <v>5</v>
      </c>
      <c r="K30">
        <v>27</v>
      </c>
      <c r="L30">
        <v>2</v>
      </c>
      <c r="M30">
        <v>3</v>
      </c>
      <c r="N30">
        <v>112.95511639999999</v>
      </c>
      <c r="O30" t="s">
        <v>40</v>
      </c>
      <c r="P30">
        <v>6206.3860000000004</v>
      </c>
    </row>
    <row r="31" spans="1:16" x14ac:dyDescent="0.3">
      <c r="A31">
        <v>28</v>
      </c>
      <c r="B31">
        <v>10</v>
      </c>
      <c r="C31">
        <v>15</v>
      </c>
      <c r="D31">
        <v>27759.502</v>
      </c>
      <c r="E31">
        <v>22.033000000000001</v>
      </c>
      <c r="K31">
        <v>28</v>
      </c>
      <c r="L31">
        <v>2</v>
      </c>
      <c r="M31">
        <v>4</v>
      </c>
      <c r="N31">
        <v>312.4080017</v>
      </c>
      <c r="O31" t="s">
        <v>41</v>
      </c>
      <c r="P31">
        <v>7930.2250000000004</v>
      </c>
    </row>
    <row r="32" spans="1:16" x14ac:dyDescent="0.3">
      <c r="A32">
        <v>29</v>
      </c>
      <c r="B32">
        <v>10</v>
      </c>
      <c r="C32">
        <v>16</v>
      </c>
      <c r="D32">
        <v>12575.29</v>
      </c>
      <c r="E32">
        <v>31.007999999999999</v>
      </c>
      <c r="K32">
        <v>29</v>
      </c>
      <c r="L32">
        <v>2</v>
      </c>
      <c r="M32">
        <v>5</v>
      </c>
      <c r="N32">
        <v>156.2048269</v>
      </c>
      <c r="O32" t="s">
        <v>42</v>
      </c>
      <c r="P32">
        <v>8045.1350000000002</v>
      </c>
    </row>
    <row r="33" spans="1:16" x14ac:dyDescent="0.3">
      <c r="A33">
        <v>30</v>
      </c>
      <c r="B33">
        <v>10</v>
      </c>
      <c r="C33">
        <v>17</v>
      </c>
      <c r="D33">
        <v>10225.915999999999</v>
      </c>
      <c r="E33">
        <v>29.103999999999999</v>
      </c>
      <c r="K33">
        <v>30</v>
      </c>
      <c r="L33">
        <v>2</v>
      </c>
      <c r="M33">
        <v>6</v>
      </c>
      <c r="N33">
        <v>624.81930769999997</v>
      </c>
      <c r="O33" t="s">
        <v>43</v>
      </c>
      <c r="P33">
        <v>8040.39</v>
      </c>
    </row>
    <row r="34" spans="1:16" x14ac:dyDescent="0.3">
      <c r="A34">
        <v>31</v>
      </c>
      <c r="B34">
        <v>11</v>
      </c>
      <c r="C34">
        <v>4</v>
      </c>
      <c r="D34">
        <v>261.27499999999998</v>
      </c>
      <c r="E34">
        <v>6</v>
      </c>
      <c r="K34">
        <v>31</v>
      </c>
      <c r="L34">
        <v>2</v>
      </c>
      <c r="M34">
        <v>7</v>
      </c>
      <c r="N34">
        <v>312.40965390000002</v>
      </c>
      <c r="O34" t="s">
        <v>44</v>
      </c>
      <c r="P34">
        <v>9929.33</v>
      </c>
    </row>
    <row r="35" spans="1:16" x14ac:dyDescent="0.3">
      <c r="A35">
        <v>32</v>
      </c>
      <c r="B35">
        <v>11</v>
      </c>
      <c r="C35">
        <v>10</v>
      </c>
      <c r="D35">
        <v>45934.17</v>
      </c>
      <c r="E35">
        <v>338.89100000000002</v>
      </c>
      <c r="K35">
        <v>32</v>
      </c>
      <c r="L35">
        <v>2</v>
      </c>
      <c r="M35">
        <v>8</v>
      </c>
      <c r="N35">
        <v>624.81930769999997</v>
      </c>
      <c r="O35" t="s">
        <v>45</v>
      </c>
      <c r="P35">
        <v>9913.9560000000001</v>
      </c>
    </row>
    <row r="36" spans="1:16" x14ac:dyDescent="0.3">
      <c r="A36">
        <v>33</v>
      </c>
      <c r="B36">
        <v>11</v>
      </c>
      <c r="C36">
        <v>12</v>
      </c>
      <c r="D36">
        <v>0</v>
      </c>
      <c r="E36">
        <v>6</v>
      </c>
      <c r="K36">
        <v>33</v>
      </c>
      <c r="L36">
        <v>2</v>
      </c>
      <c r="M36">
        <v>9</v>
      </c>
      <c r="N36">
        <v>312.40965390000002</v>
      </c>
      <c r="O36" t="s">
        <v>46</v>
      </c>
      <c r="P36">
        <v>9850.0669999999991</v>
      </c>
    </row>
    <row r="37" spans="1:16" x14ac:dyDescent="0.3">
      <c r="A37">
        <v>34</v>
      </c>
      <c r="B37">
        <v>11</v>
      </c>
      <c r="C37">
        <v>14</v>
      </c>
      <c r="D37">
        <v>23643.906999999999</v>
      </c>
      <c r="E37">
        <v>335.58300000000003</v>
      </c>
      <c r="K37">
        <v>34</v>
      </c>
      <c r="L37">
        <v>2</v>
      </c>
      <c r="M37">
        <v>10</v>
      </c>
      <c r="N37">
        <v>937.22896160000005</v>
      </c>
      <c r="O37" t="s">
        <v>47</v>
      </c>
      <c r="P37">
        <v>9904.6059999999998</v>
      </c>
    </row>
    <row r="38" spans="1:16" x14ac:dyDescent="0.3">
      <c r="A38">
        <v>35</v>
      </c>
      <c r="B38">
        <v>12</v>
      </c>
      <c r="C38">
        <v>3</v>
      </c>
      <c r="D38">
        <v>0</v>
      </c>
      <c r="E38">
        <v>4</v>
      </c>
      <c r="K38">
        <v>35</v>
      </c>
      <c r="L38">
        <v>2</v>
      </c>
      <c r="M38">
        <v>11</v>
      </c>
      <c r="N38">
        <v>279.74251659999999</v>
      </c>
      <c r="O38" t="s">
        <v>598</v>
      </c>
      <c r="P38">
        <v>9584.2909999999993</v>
      </c>
    </row>
    <row r="39" spans="1:16" x14ac:dyDescent="0.3">
      <c r="A39">
        <v>36</v>
      </c>
      <c r="B39">
        <v>12</v>
      </c>
      <c r="C39">
        <v>11</v>
      </c>
      <c r="D39">
        <v>37620.898999999998</v>
      </c>
      <c r="E39">
        <v>3110.9050000000002</v>
      </c>
      <c r="K39">
        <v>36</v>
      </c>
      <c r="L39">
        <v>2</v>
      </c>
      <c r="M39">
        <v>12</v>
      </c>
      <c r="N39">
        <v>156.2048269</v>
      </c>
      <c r="O39" t="s">
        <v>48</v>
      </c>
      <c r="P39">
        <v>6480.1750000000002</v>
      </c>
    </row>
    <row r="40" spans="1:16" x14ac:dyDescent="0.3">
      <c r="A40">
        <v>37</v>
      </c>
      <c r="B40">
        <v>12</v>
      </c>
      <c r="C40">
        <v>13</v>
      </c>
      <c r="D40">
        <v>62651.404000000002</v>
      </c>
      <c r="E40">
        <v>18.407</v>
      </c>
      <c r="K40">
        <v>37</v>
      </c>
      <c r="L40">
        <v>2</v>
      </c>
      <c r="M40">
        <v>13</v>
      </c>
      <c r="N40">
        <v>468.61448080000002</v>
      </c>
      <c r="O40" t="s">
        <v>49</v>
      </c>
      <c r="P40">
        <v>6498.5820000000003</v>
      </c>
    </row>
    <row r="41" spans="1:16" x14ac:dyDescent="0.3">
      <c r="A41">
        <v>38</v>
      </c>
      <c r="B41">
        <v>13</v>
      </c>
      <c r="C41">
        <v>12</v>
      </c>
      <c r="D41">
        <v>0</v>
      </c>
      <c r="E41">
        <v>3</v>
      </c>
      <c r="K41">
        <v>38</v>
      </c>
      <c r="L41">
        <v>2</v>
      </c>
      <c r="M41">
        <v>14</v>
      </c>
      <c r="N41">
        <v>156.2048269</v>
      </c>
      <c r="O41" t="s">
        <v>702</v>
      </c>
      <c r="P41">
        <v>9918.9869999999992</v>
      </c>
    </row>
    <row r="42" spans="1:16" x14ac:dyDescent="0.3">
      <c r="A42">
        <v>39</v>
      </c>
      <c r="B42">
        <v>13</v>
      </c>
      <c r="C42">
        <v>24</v>
      </c>
      <c r="D42">
        <v>43906.824999999997</v>
      </c>
      <c r="E42">
        <v>3322.7890000000002</v>
      </c>
      <c r="K42">
        <v>39</v>
      </c>
      <c r="L42">
        <v>2</v>
      </c>
      <c r="M42">
        <v>15</v>
      </c>
      <c r="N42">
        <v>156.2048269</v>
      </c>
      <c r="O42" t="s">
        <v>50</v>
      </c>
      <c r="P42">
        <v>9926.6389999999992</v>
      </c>
    </row>
    <row r="43" spans="1:16" x14ac:dyDescent="0.3">
      <c r="A43">
        <v>40</v>
      </c>
      <c r="B43">
        <v>14</v>
      </c>
      <c r="C43">
        <v>11</v>
      </c>
      <c r="D43">
        <v>109.395</v>
      </c>
      <c r="E43">
        <v>4</v>
      </c>
      <c r="K43">
        <v>40</v>
      </c>
      <c r="L43">
        <v>2</v>
      </c>
      <c r="M43">
        <v>16</v>
      </c>
      <c r="N43">
        <v>624.81930769999997</v>
      </c>
      <c r="O43" t="s">
        <v>51</v>
      </c>
      <c r="P43">
        <v>9933.5529999999999</v>
      </c>
    </row>
    <row r="44" spans="1:16" x14ac:dyDescent="0.3">
      <c r="A44">
        <v>41</v>
      </c>
      <c r="B44">
        <v>14</v>
      </c>
      <c r="C44">
        <v>15</v>
      </c>
      <c r="D44">
        <v>11581.540999999999</v>
      </c>
      <c r="E44">
        <v>24.521000000000001</v>
      </c>
      <c r="K44">
        <v>41</v>
      </c>
      <c r="L44">
        <v>2</v>
      </c>
      <c r="M44">
        <v>17</v>
      </c>
      <c r="N44">
        <v>312.40965390000002</v>
      </c>
      <c r="O44" t="s">
        <v>703</v>
      </c>
      <c r="P44">
        <v>9933.7099999999991</v>
      </c>
    </row>
    <row r="45" spans="1:16" x14ac:dyDescent="0.3">
      <c r="A45">
        <v>42</v>
      </c>
      <c r="B45">
        <v>14</v>
      </c>
      <c r="C45">
        <v>23</v>
      </c>
      <c r="D45">
        <v>5000.9489999999996</v>
      </c>
      <c r="E45">
        <v>4.6379999999999999</v>
      </c>
      <c r="K45">
        <v>42</v>
      </c>
      <c r="L45">
        <v>2</v>
      </c>
      <c r="M45">
        <v>18</v>
      </c>
      <c r="N45">
        <v>0</v>
      </c>
      <c r="O45" t="s">
        <v>53</v>
      </c>
      <c r="P45">
        <v>9931.3320000000003</v>
      </c>
    </row>
    <row r="46" spans="1:16" x14ac:dyDescent="0.3">
      <c r="A46">
        <v>43</v>
      </c>
      <c r="B46">
        <v>15</v>
      </c>
      <c r="C46">
        <v>10</v>
      </c>
      <c r="D46">
        <v>1215.5309999999999</v>
      </c>
      <c r="E46">
        <v>6</v>
      </c>
      <c r="K46">
        <v>43</v>
      </c>
      <c r="L46">
        <v>2</v>
      </c>
      <c r="M46">
        <v>19</v>
      </c>
      <c r="N46">
        <v>156.2048269</v>
      </c>
      <c r="O46" t="s">
        <v>554</v>
      </c>
      <c r="P46">
        <v>9931.1980000000003</v>
      </c>
    </row>
    <row r="47" spans="1:16" x14ac:dyDescent="0.3">
      <c r="A47">
        <v>44</v>
      </c>
      <c r="B47">
        <v>15</v>
      </c>
      <c r="C47">
        <v>14</v>
      </c>
      <c r="D47">
        <v>663.22900000000004</v>
      </c>
      <c r="E47">
        <v>5</v>
      </c>
      <c r="K47">
        <v>44</v>
      </c>
      <c r="L47">
        <v>2</v>
      </c>
      <c r="M47">
        <v>20</v>
      </c>
      <c r="N47">
        <v>156.2048269</v>
      </c>
      <c r="O47" t="s">
        <v>54</v>
      </c>
      <c r="P47">
        <v>9935.3340000000007</v>
      </c>
    </row>
    <row r="48" spans="1:16" x14ac:dyDescent="0.3">
      <c r="A48">
        <v>45</v>
      </c>
      <c r="B48">
        <v>15</v>
      </c>
      <c r="C48">
        <v>19</v>
      </c>
      <c r="D48">
        <v>19870.278999999999</v>
      </c>
      <c r="E48">
        <v>4.5590000000000002</v>
      </c>
      <c r="K48">
        <v>45</v>
      </c>
      <c r="L48">
        <v>2</v>
      </c>
      <c r="M48">
        <v>21</v>
      </c>
      <c r="N48">
        <v>0</v>
      </c>
      <c r="O48" t="s">
        <v>513</v>
      </c>
      <c r="P48">
        <v>9931.9660000000003</v>
      </c>
    </row>
    <row r="49" spans="1:16" x14ac:dyDescent="0.3">
      <c r="A49">
        <v>46</v>
      </c>
      <c r="B49">
        <v>15</v>
      </c>
      <c r="C49">
        <v>22</v>
      </c>
      <c r="D49">
        <v>8846.9930000000004</v>
      </c>
      <c r="E49">
        <v>3.3250000000000002</v>
      </c>
      <c r="K49">
        <v>46</v>
      </c>
      <c r="L49">
        <v>2</v>
      </c>
      <c r="M49">
        <v>22</v>
      </c>
      <c r="N49">
        <v>156.2048269</v>
      </c>
      <c r="O49" t="s">
        <v>514</v>
      </c>
      <c r="P49">
        <v>9929.9639999999999</v>
      </c>
    </row>
    <row r="50" spans="1:16" x14ac:dyDescent="0.3">
      <c r="A50">
        <v>47</v>
      </c>
      <c r="B50">
        <v>16</v>
      </c>
      <c r="C50">
        <v>8</v>
      </c>
      <c r="D50">
        <v>1141.192</v>
      </c>
      <c r="E50">
        <v>5.0019999999999998</v>
      </c>
      <c r="K50">
        <v>47</v>
      </c>
      <c r="L50">
        <v>2</v>
      </c>
      <c r="M50">
        <v>23</v>
      </c>
      <c r="N50">
        <v>0</v>
      </c>
      <c r="O50" t="s">
        <v>55</v>
      </c>
      <c r="P50">
        <v>9914.81</v>
      </c>
    </row>
    <row r="51" spans="1:16" x14ac:dyDescent="0.3">
      <c r="A51">
        <v>48</v>
      </c>
      <c r="B51">
        <v>16</v>
      </c>
      <c r="C51">
        <v>10</v>
      </c>
      <c r="D51">
        <v>473.43799999999999</v>
      </c>
      <c r="E51">
        <v>4</v>
      </c>
      <c r="K51">
        <v>48</v>
      </c>
      <c r="L51">
        <v>2</v>
      </c>
      <c r="M51">
        <v>24</v>
      </c>
      <c r="N51">
        <v>0</v>
      </c>
      <c r="O51" t="s">
        <v>56</v>
      </c>
      <c r="P51">
        <v>9821.3709999999992</v>
      </c>
    </row>
    <row r="52" spans="1:16" x14ac:dyDescent="0.3">
      <c r="A52">
        <v>49</v>
      </c>
      <c r="B52">
        <v>16</v>
      </c>
      <c r="C52">
        <v>17</v>
      </c>
      <c r="D52">
        <v>5395.6289999999999</v>
      </c>
      <c r="E52">
        <v>2.34</v>
      </c>
      <c r="K52">
        <v>49</v>
      </c>
      <c r="L52">
        <v>3</v>
      </c>
      <c r="M52">
        <v>1</v>
      </c>
      <c r="N52">
        <v>123.27399130000001</v>
      </c>
      <c r="O52" t="s">
        <v>57</v>
      </c>
      <c r="P52">
        <v>4</v>
      </c>
    </row>
    <row r="53" spans="1:16" x14ac:dyDescent="0.3">
      <c r="A53">
        <v>50</v>
      </c>
      <c r="B53">
        <v>16</v>
      </c>
      <c r="C53">
        <v>18</v>
      </c>
      <c r="D53">
        <v>4633.1509999999998</v>
      </c>
      <c r="E53">
        <v>3.0009999999999999</v>
      </c>
      <c r="K53">
        <v>50</v>
      </c>
      <c r="L53">
        <v>3</v>
      </c>
      <c r="M53">
        <v>2</v>
      </c>
      <c r="N53">
        <v>112.95511639999999</v>
      </c>
      <c r="O53" t="s">
        <v>58</v>
      </c>
      <c r="P53">
        <v>26.172000000000001</v>
      </c>
    </row>
    <row r="54" spans="1:16" x14ac:dyDescent="0.3">
      <c r="A54">
        <v>51</v>
      </c>
      <c r="B54">
        <v>17</v>
      </c>
      <c r="C54">
        <v>10</v>
      </c>
      <c r="D54">
        <v>0</v>
      </c>
      <c r="E54">
        <v>8</v>
      </c>
      <c r="K54">
        <v>51</v>
      </c>
      <c r="L54">
        <v>3</v>
      </c>
      <c r="M54">
        <v>3</v>
      </c>
      <c r="N54">
        <v>0</v>
      </c>
      <c r="O54" t="s">
        <v>23</v>
      </c>
      <c r="P54">
        <v>0</v>
      </c>
    </row>
    <row r="55" spans="1:16" x14ac:dyDescent="0.3">
      <c r="A55">
        <v>52</v>
      </c>
      <c r="B55">
        <v>17</v>
      </c>
      <c r="C55">
        <v>16</v>
      </c>
      <c r="D55">
        <v>4190.241</v>
      </c>
      <c r="E55">
        <v>2.1240000000000001</v>
      </c>
      <c r="K55">
        <v>52</v>
      </c>
      <c r="L55">
        <v>3</v>
      </c>
      <c r="M55">
        <v>4</v>
      </c>
      <c r="N55">
        <v>246.54798249999999</v>
      </c>
      <c r="O55" t="s">
        <v>59</v>
      </c>
      <c r="P55">
        <v>1723.8389999999999</v>
      </c>
    </row>
    <row r="56" spans="1:16" x14ac:dyDescent="0.3">
      <c r="A56">
        <v>53</v>
      </c>
      <c r="B56">
        <v>17</v>
      </c>
      <c r="C56">
        <v>19</v>
      </c>
      <c r="D56">
        <v>2704.9580000000001</v>
      </c>
      <c r="E56">
        <v>2.0299999999999998</v>
      </c>
      <c r="K56">
        <v>53</v>
      </c>
      <c r="L56">
        <v>3</v>
      </c>
      <c r="M56">
        <v>5</v>
      </c>
      <c r="N56">
        <v>120.0472808</v>
      </c>
      <c r="O56" t="s">
        <v>60</v>
      </c>
      <c r="P56">
        <v>1846.444</v>
      </c>
    </row>
    <row r="57" spans="1:16" x14ac:dyDescent="0.3">
      <c r="A57">
        <v>54</v>
      </c>
      <c r="B57">
        <v>18</v>
      </c>
      <c r="C57">
        <v>7</v>
      </c>
      <c r="D57">
        <v>9270.3169999999991</v>
      </c>
      <c r="E57">
        <v>2.0070000000000001</v>
      </c>
      <c r="K57">
        <v>54</v>
      </c>
      <c r="L57">
        <v>3</v>
      </c>
      <c r="M57">
        <v>6</v>
      </c>
      <c r="N57">
        <v>468.61448080000002</v>
      </c>
      <c r="O57" t="s">
        <v>61</v>
      </c>
      <c r="P57">
        <v>1858.104</v>
      </c>
    </row>
    <row r="58" spans="1:16" x14ac:dyDescent="0.3">
      <c r="A58">
        <v>55</v>
      </c>
      <c r="B58">
        <v>18</v>
      </c>
      <c r="C58">
        <v>16</v>
      </c>
      <c r="D58">
        <v>3024.1849999999999</v>
      </c>
      <c r="E58">
        <v>3</v>
      </c>
      <c r="K58">
        <v>55</v>
      </c>
      <c r="L58">
        <v>3</v>
      </c>
      <c r="M58">
        <v>7</v>
      </c>
      <c r="N58">
        <v>156.2048269</v>
      </c>
      <c r="O58" t="s">
        <v>515</v>
      </c>
      <c r="P58">
        <v>3739.029</v>
      </c>
    </row>
    <row r="59" spans="1:16" x14ac:dyDescent="0.3">
      <c r="A59">
        <v>56</v>
      </c>
      <c r="B59">
        <v>18</v>
      </c>
      <c r="C59">
        <v>20</v>
      </c>
      <c r="D59">
        <v>5048.5110000000004</v>
      </c>
      <c r="E59">
        <v>4.0010000000000003</v>
      </c>
      <c r="K59">
        <v>56</v>
      </c>
      <c r="L59">
        <v>3</v>
      </c>
      <c r="M59">
        <v>8</v>
      </c>
      <c r="N59">
        <v>312.40965390000002</v>
      </c>
      <c r="O59" t="s">
        <v>516</v>
      </c>
      <c r="P59">
        <v>3723.6559999999999</v>
      </c>
    </row>
    <row r="60" spans="1:16" x14ac:dyDescent="0.3">
      <c r="A60">
        <v>57</v>
      </c>
      <c r="B60">
        <v>19</v>
      </c>
      <c r="C60">
        <v>15</v>
      </c>
      <c r="D60">
        <v>1222.6179999999999</v>
      </c>
      <c r="E60">
        <v>3</v>
      </c>
      <c r="K60">
        <v>57</v>
      </c>
      <c r="L60">
        <v>3</v>
      </c>
      <c r="M60">
        <v>9</v>
      </c>
      <c r="N60">
        <v>111.05374399999999</v>
      </c>
      <c r="O60" t="s">
        <v>62</v>
      </c>
      <c r="P60">
        <v>3651.3760000000002</v>
      </c>
    </row>
    <row r="61" spans="1:16" x14ac:dyDescent="0.3">
      <c r="A61">
        <v>58</v>
      </c>
      <c r="B61">
        <v>19</v>
      </c>
      <c r="C61">
        <v>17</v>
      </c>
      <c r="D61">
        <v>6266.74</v>
      </c>
      <c r="E61">
        <v>2.8540000000000001</v>
      </c>
      <c r="K61">
        <v>58</v>
      </c>
      <c r="L61">
        <v>3</v>
      </c>
      <c r="M61">
        <v>10</v>
      </c>
      <c r="N61">
        <v>468.3155663</v>
      </c>
      <c r="O61" t="s">
        <v>517</v>
      </c>
      <c r="P61">
        <v>3705.915</v>
      </c>
    </row>
    <row r="62" spans="1:16" x14ac:dyDescent="0.3">
      <c r="A62">
        <v>59</v>
      </c>
      <c r="B62">
        <v>19</v>
      </c>
      <c r="C62">
        <v>20</v>
      </c>
      <c r="D62">
        <v>4592.6750000000002</v>
      </c>
      <c r="E62">
        <v>4.4260000000000002</v>
      </c>
      <c r="K62">
        <v>59</v>
      </c>
      <c r="L62">
        <v>3</v>
      </c>
      <c r="M62">
        <v>11</v>
      </c>
      <c r="N62">
        <v>7.942921E-2</v>
      </c>
      <c r="O62" t="s">
        <v>601</v>
      </c>
      <c r="P62">
        <v>3377.904</v>
      </c>
    </row>
    <row r="63" spans="1:16" x14ac:dyDescent="0.3">
      <c r="A63">
        <v>60</v>
      </c>
      <c r="B63">
        <v>20</v>
      </c>
      <c r="C63">
        <v>18</v>
      </c>
      <c r="D63">
        <v>9279.8860000000004</v>
      </c>
      <c r="E63">
        <v>4.0149999999999997</v>
      </c>
      <c r="K63">
        <v>60</v>
      </c>
      <c r="L63">
        <v>3</v>
      </c>
      <c r="M63">
        <v>12</v>
      </c>
      <c r="N63">
        <v>312.40965390000002</v>
      </c>
      <c r="O63" t="s">
        <v>63</v>
      </c>
      <c r="P63">
        <v>273.78899999999999</v>
      </c>
    </row>
    <row r="64" spans="1:16" x14ac:dyDescent="0.3">
      <c r="A64">
        <v>61</v>
      </c>
      <c r="B64">
        <v>20</v>
      </c>
      <c r="C64">
        <v>19</v>
      </c>
      <c r="D64">
        <v>722.30100000000004</v>
      </c>
      <c r="E64">
        <v>4</v>
      </c>
      <c r="K64">
        <v>61</v>
      </c>
      <c r="L64">
        <v>3</v>
      </c>
      <c r="M64">
        <v>13</v>
      </c>
      <c r="N64">
        <v>156.2048269</v>
      </c>
      <c r="O64" t="s">
        <v>64</v>
      </c>
      <c r="P64">
        <v>292.19600000000003</v>
      </c>
    </row>
    <row r="65" spans="1:16" x14ac:dyDescent="0.3">
      <c r="A65">
        <v>62</v>
      </c>
      <c r="B65">
        <v>20</v>
      </c>
      <c r="C65">
        <v>21</v>
      </c>
      <c r="D65">
        <v>310.51</v>
      </c>
      <c r="E65">
        <v>6</v>
      </c>
      <c r="K65">
        <v>62</v>
      </c>
      <c r="L65">
        <v>3</v>
      </c>
      <c r="M65">
        <v>14</v>
      </c>
      <c r="N65">
        <v>156.2048269</v>
      </c>
      <c r="O65" t="s">
        <v>704</v>
      </c>
      <c r="P65">
        <v>3712.6010000000001</v>
      </c>
    </row>
    <row r="66" spans="1:16" x14ac:dyDescent="0.3">
      <c r="A66">
        <v>63</v>
      </c>
      <c r="B66">
        <v>20</v>
      </c>
      <c r="C66">
        <v>22</v>
      </c>
      <c r="D66">
        <v>1402.48</v>
      </c>
      <c r="E66">
        <v>5.0039999999999996</v>
      </c>
      <c r="K66">
        <v>63</v>
      </c>
      <c r="L66">
        <v>3</v>
      </c>
      <c r="M66">
        <v>15</v>
      </c>
      <c r="N66">
        <v>156.20477389999999</v>
      </c>
      <c r="O66" t="s">
        <v>518</v>
      </c>
      <c r="P66">
        <v>3727.9479999999999</v>
      </c>
    </row>
    <row r="67" spans="1:16" x14ac:dyDescent="0.3">
      <c r="A67">
        <v>64</v>
      </c>
      <c r="B67">
        <v>21</v>
      </c>
      <c r="C67">
        <v>20</v>
      </c>
      <c r="D67">
        <v>7766.5950000000003</v>
      </c>
      <c r="E67">
        <v>10.996</v>
      </c>
      <c r="K67">
        <v>64</v>
      </c>
      <c r="L67">
        <v>3</v>
      </c>
      <c r="M67">
        <v>16</v>
      </c>
      <c r="N67">
        <v>311.2530405</v>
      </c>
      <c r="O67" t="s">
        <v>519</v>
      </c>
      <c r="P67">
        <v>3736.924</v>
      </c>
    </row>
    <row r="68" spans="1:16" x14ac:dyDescent="0.3">
      <c r="A68">
        <v>65</v>
      </c>
      <c r="B68">
        <v>21</v>
      </c>
      <c r="C68">
        <v>22</v>
      </c>
      <c r="D68">
        <v>9349.9779999999992</v>
      </c>
      <c r="E68">
        <v>5.0650000000000004</v>
      </c>
      <c r="K68">
        <v>65</v>
      </c>
      <c r="L68">
        <v>3</v>
      </c>
      <c r="M68">
        <v>17</v>
      </c>
      <c r="N68">
        <v>147.33455140000001</v>
      </c>
      <c r="O68" t="s">
        <v>520</v>
      </c>
      <c r="P68">
        <v>3735.0189999999998</v>
      </c>
    </row>
    <row r="69" spans="1:16" x14ac:dyDescent="0.3">
      <c r="A69">
        <v>66</v>
      </c>
      <c r="B69">
        <v>21</v>
      </c>
      <c r="C69">
        <v>24</v>
      </c>
      <c r="D69">
        <v>160.61500000000001</v>
      </c>
      <c r="E69">
        <v>3</v>
      </c>
      <c r="K69">
        <v>66</v>
      </c>
      <c r="L69">
        <v>3</v>
      </c>
      <c r="M69">
        <v>18</v>
      </c>
      <c r="N69">
        <v>0</v>
      </c>
      <c r="O69" t="s">
        <v>557</v>
      </c>
      <c r="P69">
        <v>3739.9250000000002</v>
      </c>
    </row>
    <row r="70" spans="1:16" x14ac:dyDescent="0.3">
      <c r="A70">
        <v>67</v>
      </c>
      <c r="B70">
        <v>22</v>
      </c>
      <c r="C70">
        <v>15</v>
      </c>
      <c r="D70">
        <v>8775.2800000000007</v>
      </c>
      <c r="E70">
        <v>3.3140000000000001</v>
      </c>
      <c r="K70">
        <v>67</v>
      </c>
      <c r="L70">
        <v>3</v>
      </c>
      <c r="M70">
        <v>19</v>
      </c>
      <c r="N70">
        <v>0</v>
      </c>
      <c r="O70" t="s">
        <v>521</v>
      </c>
      <c r="P70">
        <v>3732.5070000000001</v>
      </c>
    </row>
    <row r="71" spans="1:16" x14ac:dyDescent="0.3">
      <c r="A71">
        <v>68</v>
      </c>
      <c r="B71">
        <v>22</v>
      </c>
      <c r="C71">
        <v>20</v>
      </c>
      <c r="D71">
        <v>5554.143</v>
      </c>
      <c r="E71">
        <v>6.0750000000000002</v>
      </c>
      <c r="K71">
        <v>68</v>
      </c>
      <c r="L71">
        <v>3</v>
      </c>
      <c r="M71">
        <v>20</v>
      </c>
      <c r="N71">
        <v>0</v>
      </c>
      <c r="O71" t="s">
        <v>705</v>
      </c>
      <c r="P71">
        <v>3736.933</v>
      </c>
    </row>
    <row r="72" spans="1:16" x14ac:dyDescent="0.3">
      <c r="A72">
        <v>69</v>
      </c>
      <c r="B72">
        <v>22</v>
      </c>
      <c r="C72">
        <v>21</v>
      </c>
      <c r="D72">
        <v>1468.2570000000001</v>
      </c>
      <c r="E72">
        <v>2.0019999999999998</v>
      </c>
      <c r="K72">
        <v>69</v>
      </c>
      <c r="L72">
        <v>3</v>
      </c>
      <c r="M72">
        <v>21</v>
      </c>
      <c r="N72">
        <v>0</v>
      </c>
      <c r="O72" t="s">
        <v>66</v>
      </c>
      <c r="P72">
        <v>3726.404</v>
      </c>
    </row>
    <row r="73" spans="1:16" x14ac:dyDescent="0.3">
      <c r="A73">
        <v>70</v>
      </c>
      <c r="B73">
        <v>22</v>
      </c>
      <c r="C73">
        <v>23</v>
      </c>
      <c r="D73">
        <v>707.58299999999997</v>
      </c>
      <c r="E73">
        <v>4</v>
      </c>
      <c r="K73">
        <v>70</v>
      </c>
      <c r="L73">
        <v>3</v>
      </c>
      <c r="M73">
        <v>22</v>
      </c>
      <c r="N73">
        <v>156.2048269</v>
      </c>
      <c r="O73" t="s">
        <v>706</v>
      </c>
      <c r="P73">
        <v>3731.2730000000001</v>
      </c>
    </row>
    <row r="74" spans="1:16" x14ac:dyDescent="0.3">
      <c r="A74">
        <v>71</v>
      </c>
      <c r="B74">
        <v>23</v>
      </c>
      <c r="C74">
        <v>14</v>
      </c>
      <c r="D74">
        <v>3631.4969999999998</v>
      </c>
      <c r="E74">
        <v>4.1769999999999996</v>
      </c>
      <c r="K74">
        <v>71</v>
      </c>
      <c r="L74">
        <v>3</v>
      </c>
      <c r="M74">
        <v>23</v>
      </c>
      <c r="N74">
        <v>156.2048269</v>
      </c>
      <c r="O74" t="s">
        <v>68</v>
      </c>
      <c r="P74">
        <v>3708.424</v>
      </c>
    </row>
    <row r="75" spans="1:16" x14ac:dyDescent="0.3">
      <c r="A75">
        <v>72</v>
      </c>
      <c r="B75">
        <v>23</v>
      </c>
      <c r="C75">
        <v>22</v>
      </c>
      <c r="D75">
        <v>11901.474</v>
      </c>
      <c r="E75">
        <v>23.260999999999999</v>
      </c>
      <c r="K75">
        <v>72</v>
      </c>
      <c r="L75">
        <v>3</v>
      </c>
      <c r="M75">
        <v>24</v>
      </c>
      <c r="N75">
        <v>0</v>
      </c>
      <c r="O75" t="s">
        <v>69</v>
      </c>
      <c r="P75">
        <v>3614.9839999999999</v>
      </c>
    </row>
    <row r="76" spans="1:16" x14ac:dyDescent="0.3">
      <c r="A76">
        <v>73</v>
      </c>
      <c r="B76">
        <v>23</v>
      </c>
      <c r="C76">
        <v>24</v>
      </c>
      <c r="D76">
        <v>148.49700000000001</v>
      </c>
      <c r="E76">
        <v>2</v>
      </c>
      <c r="K76">
        <v>73</v>
      </c>
      <c r="L76">
        <v>4</v>
      </c>
      <c r="M76">
        <v>1</v>
      </c>
      <c r="N76">
        <v>583.02908620000005</v>
      </c>
      <c r="O76" t="s">
        <v>70</v>
      </c>
      <c r="P76">
        <v>8</v>
      </c>
    </row>
    <row r="77" spans="1:16" x14ac:dyDescent="0.3">
      <c r="A77">
        <v>74</v>
      </c>
      <c r="B77">
        <v>24</v>
      </c>
      <c r="C77">
        <v>13</v>
      </c>
      <c r="D77">
        <v>0</v>
      </c>
      <c r="E77">
        <v>4</v>
      </c>
      <c r="K77">
        <v>74</v>
      </c>
      <c r="L77">
        <v>4</v>
      </c>
      <c r="M77">
        <v>2</v>
      </c>
      <c r="N77">
        <v>312.4080017</v>
      </c>
      <c r="O77" t="s">
        <v>522</v>
      </c>
      <c r="P77">
        <v>30.172000000000001</v>
      </c>
    </row>
    <row r="78" spans="1:16" x14ac:dyDescent="0.3">
      <c r="A78">
        <v>75</v>
      </c>
      <c r="B78">
        <v>24</v>
      </c>
      <c r="C78">
        <v>21</v>
      </c>
      <c r="D78">
        <v>19247.337</v>
      </c>
      <c r="E78">
        <v>111.42</v>
      </c>
      <c r="K78">
        <v>75</v>
      </c>
      <c r="L78">
        <v>4</v>
      </c>
      <c r="M78">
        <v>3</v>
      </c>
      <c r="N78">
        <v>246.54798249999999</v>
      </c>
      <c r="O78" t="s">
        <v>71</v>
      </c>
      <c r="P78">
        <v>4</v>
      </c>
    </row>
    <row r="79" spans="1:16" x14ac:dyDescent="0.3">
      <c r="A79">
        <v>76</v>
      </c>
      <c r="B79">
        <v>24</v>
      </c>
      <c r="C79">
        <v>23</v>
      </c>
      <c r="D79">
        <v>21219.684000000001</v>
      </c>
      <c r="E79">
        <v>93.438999999999993</v>
      </c>
      <c r="K79">
        <v>76</v>
      </c>
      <c r="L79">
        <v>4</v>
      </c>
      <c r="M79">
        <v>4</v>
      </c>
      <c r="N79">
        <v>0</v>
      </c>
      <c r="O79" t="s">
        <v>23</v>
      </c>
      <c r="P79">
        <v>0</v>
      </c>
    </row>
    <row r="80" spans="1:16" x14ac:dyDescent="0.3">
      <c r="K80">
        <v>77</v>
      </c>
      <c r="L80">
        <v>4</v>
      </c>
      <c r="M80">
        <v>5</v>
      </c>
      <c r="N80">
        <v>631.42259460000002</v>
      </c>
      <c r="O80" t="s">
        <v>72</v>
      </c>
      <c r="P80">
        <v>122.60599999999999</v>
      </c>
    </row>
    <row r="81" spans="11:16" x14ac:dyDescent="0.3">
      <c r="K81">
        <v>78</v>
      </c>
      <c r="L81">
        <v>4</v>
      </c>
      <c r="M81">
        <v>6</v>
      </c>
      <c r="N81">
        <v>624.81930769999997</v>
      </c>
      <c r="O81" t="s">
        <v>73</v>
      </c>
      <c r="P81">
        <v>134.26499999999999</v>
      </c>
    </row>
    <row r="82" spans="11:16" x14ac:dyDescent="0.3">
      <c r="K82">
        <v>79</v>
      </c>
      <c r="L82">
        <v>4</v>
      </c>
      <c r="M82">
        <v>7</v>
      </c>
      <c r="N82">
        <v>624.81930769999997</v>
      </c>
      <c r="O82" t="s">
        <v>523</v>
      </c>
      <c r="P82">
        <v>2015.19</v>
      </c>
    </row>
    <row r="83" spans="11:16" x14ac:dyDescent="0.3">
      <c r="K83">
        <v>80</v>
      </c>
      <c r="L83">
        <v>4</v>
      </c>
      <c r="M83">
        <v>8</v>
      </c>
      <c r="N83">
        <v>1093.4337889999999</v>
      </c>
      <c r="O83" t="s">
        <v>524</v>
      </c>
      <c r="P83">
        <v>1999.817</v>
      </c>
    </row>
    <row r="84" spans="11:16" x14ac:dyDescent="0.3">
      <c r="K84">
        <v>81</v>
      </c>
      <c r="L84">
        <v>4</v>
      </c>
      <c r="M84">
        <v>9</v>
      </c>
      <c r="N84">
        <v>828.47251819999997</v>
      </c>
      <c r="O84" t="s">
        <v>74</v>
      </c>
      <c r="P84">
        <v>1927.537</v>
      </c>
    </row>
    <row r="85" spans="11:16" x14ac:dyDescent="0.3">
      <c r="K85">
        <v>82</v>
      </c>
      <c r="L85">
        <v>4</v>
      </c>
      <c r="M85">
        <v>10</v>
      </c>
      <c r="N85">
        <v>1874.4533719999999</v>
      </c>
      <c r="O85" t="s">
        <v>525</v>
      </c>
      <c r="P85">
        <v>1982.077</v>
      </c>
    </row>
    <row r="86" spans="11:16" x14ac:dyDescent="0.3">
      <c r="K86">
        <v>83</v>
      </c>
      <c r="L86">
        <v>4</v>
      </c>
      <c r="M86">
        <v>11</v>
      </c>
      <c r="N86">
        <v>0.47119181399999999</v>
      </c>
      <c r="O86" t="s">
        <v>75</v>
      </c>
      <c r="P86">
        <v>1654.066</v>
      </c>
    </row>
    <row r="87" spans="11:16" x14ac:dyDescent="0.3">
      <c r="K87">
        <v>84</v>
      </c>
      <c r="L87">
        <v>4</v>
      </c>
      <c r="M87">
        <v>12</v>
      </c>
      <c r="N87">
        <v>937.22896160000005</v>
      </c>
      <c r="O87" t="s">
        <v>76</v>
      </c>
      <c r="P87">
        <v>277.78899999999999</v>
      </c>
    </row>
    <row r="88" spans="11:16" x14ac:dyDescent="0.3">
      <c r="K88">
        <v>85</v>
      </c>
      <c r="L88">
        <v>4</v>
      </c>
      <c r="M88">
        <v>13</v>
      </c>
      <c r="N88">
        <v>937.22896160000005</v>
      </c>
      <c r="O88" t="s">
        <v>77</v>
      </c>
      <c r="P88">
        <v>296.19600000000003</v>
      </c>
    </row>
    <row r="89" spans="11:16" x14ac:dyDescent="0.3">
      <c r="K89">
        <v>86</v>
      </c>
      <c r="L89">
        <v>4</v>
      </c>
      <c r="M89">
        <v>14</v>
      </c>
      <c r="N89">
        <v>781.02413469999999</v>
      </c>
      <c r="O89" t="s">
        <v>78</v>
      </c>
      <c r="P89">
        <v>1989.6489999999999</v>
      </c>
    </row>
    <row r="90" spans="11:16" x14ac:dyDescent="0.3">
      <c r="K90">
        <v>87</v>
      </c>
      <c r="L90">
        <v>4</v>
      </c>
      <c r="M90">
        <v>15</v>
      </c>
      <c r="N90">
        <v>781.02413369999999</v>
      </c>
      <c r="O90" t="s">
        <v>526</v>
      </c>
      <c r="P90">
        <v>2004.11</v>
      </c>
    </row>
    <row r="91" spans="11:16" x14ac:dyDescent="0.3">
      <c r="K91">
        <v>88</v>
      </c>
      <c r="L91">
        <v>4</v>
      </c>
      <c r="M91">
        <v>16</v>
      </c>
      <c r="N91">
        <v>1249.62095</v>
      </c>
      <c r="O91" t="s">
        <v>527</v>
      </c>
      <c r="P91">
        <v>2013.085</v>
      </c>
    </row>
    <row r="92" spans="11:16" x14ac:dyDescent="0.3">
      <c r="K92">
        <v>89</v>
      </c>
      <c r="L92">
        <v>4</v>
      </c>
      <c r="M92">
        <v>17</v>
      </c>
      <c r="N92">
        <v>780.84529269999996</v>
      </c>
      <c r="O92" t="s">
        <v>528</v>
      </c>
      <c r="P92">
        <v>2011.181</v>
      </c>
    </row>
    <row r="93" spans="11:16" x14ac:dyDescent="0.3">
      <c r="K93">
        <v>90</v>
      </c>
      <c r="L93">
        <v>4</v>
      </c>
      <c r="M93">
        <v>18</v>
      </c>
      <c r="N93">
        <v>156.2048269</v>
      </c>
      <c r="O93" t="s">
        <v>558</v>
      </c>
      <c r="P93">
        <v>2016.086</v>
      </c>
    </row>
    <row r="94" spans="11:16" x14ac:dyDescent="0.3">
      <c r="K94">
        <v>91</v>
      </c>
      <c r="L94">
        <v>4</v>
      </c>
      <c r="M94">
        <v>19</v>
      </c>
      <c r="N94">
        <v>311.25466419999998</v>
      </c>
      <c r="O94" t="s">
        <v>529</v>
      </c>
      <c r="P94">
        <v>2008.6690000000001</v>
      </c>
    </row>
    <row r="95" spans="11:16" x14ac:dyDescent="0.3">
      <c r="K95">
        <v>92</v>
      </c>
      <c r="L95">
        <v>4</v>
      </c>
      <c r="M95">
        <v>20</v>
      </c>
      <c r="N95">
        <v>468.61448080000002</v>
      </c>
      <c r="O95" t="s">
        <v>530</v>
      </c>
      <c r="P95">
        <v>2013.095</v>
      </c>
    </row>
    <row r="96" spans="11:16" x14ac:dyDescent="0.3">
      <c r="K96">
        <v>93</v>
      </c>
      <c r="L96">
        <v>4</v>
      </c>
      <c r="M96">
        <v>21</v>
      </c>
      <c r="N96">
        <v>312.40965390000002</v>
      </c>
      <c r="O96" t="s">
        <v>531</v>
      </c>
      <c r="P96">
        <v>2009.4359999999999</v>
      </c>
    </row>
    <row r="97" spans="11:16" x14ac:dyDescent="0.3">
      <c r="K97">
        <v>94</v>
      </c>
      <c r="L97">
        <v>4</v>
      </c>
      <c r="M97">
        <v>22</v>
      </c>
      <c r="N97">
        <v>624.81925509999996</v>
      </c>
      <c r="O97" t="s">
        <v>532</v>
      </c>
      <c r="P97">
        <v>2007.434</v>
      </c>
    </row>
    <row r="98" spans="11:16" x14ac:dyDescent="0.3">
      <c r="K98">
        <v>95</v>
      </c>
      <c r="L98">
        <v>4</v>
      </c>
      <c r="M98">
        <v>23</v>
      </c>
      <c r="N98">
        <v>781.02413469999999</v>
      </c>
      <c r="O98" t="s">
        <v>79</v>
      </c>
      <c r="P98">
        <v>1994.287</v>
      </c>
    </row>
    <row r="99" spans="11:16" x14ac:dyDescent="0.3">
      <c r="K99">
        <v>96</v>
      </c>
      <c r="L99">
        <v>4</v>
      </c>
      <c r="M99">
        <v>24</v>
      </c>
      <c r="N99">
        <v>312.40965390000002</v>
      </c>
      <c r="O99" t="s">
        <v>80</v>
      </c>
      <c r="P99">
        <v>1996.287</v>
      </c>
    </row>
    <row r="100" spans="11:16" x14ac:dyDescent="0.3">
      <c r="K100">
        <v>97</v>
      </c>
      <c r="L100">
        <v>5</v>
      </c>
      <c r="M100">
        <v>1</v>
      </c>
      <c r="N100">
        <v>225.91023279999999</v>
      </c>
      <c r="O100" t="s">
        <v>81</v>
      </c>
      <c r="P100">
        <v>10</v>
      </c>
    </row>
    <row r="101" spans="11:16" x14ac:dyDescent="0.3">
      <c r="K101">
        <v>98</v>
      </c>
      <c r="L101">
        <v>5</v>
      </c>
      <c r="M101">
        <v>2</v>
      </c>
      <c r="N101">
        <v>156.2048269</v>
      </c>
      <c r="O101" t="s">
        <v>82</v>
      </c>
      <c r="P101">
        <v>16.658999999999999</v>
      </c>
    </row>
    <row r="102" spans="11:16" x14ac:dyDescent="0.3">
      <c r="K102">
        <v>99</v>
      </c>
      <c r="L102">
        <v>5</v>
      </c>
      <c r="M102">
        <v>3</v>
      </c>
      <c r="N102">
        <v>120.0472808</v>
      </c>
      <c r="O102" t="s">
        <v>83</v>
      </c>
      <c r="P102">
        <v>6</v>
      </c>
    </row>
    <row r="103" spans="11:16" x14ac:dyDescent="0.3">
      <c r="K103">
        <v>100</v>
      </c>
      <c r="L103">
        <v>5</v>
      </c>
      <c r="M103">
        <v>4</v>
      </c>
      <c r="N103">
        <v>631.42259460000002</v>
      </c>
      <c r="O103" t="s">
        <v>84</v>
      </c>
      <c r="P103">
        <v>2</v>
      </c>
    </row>
    <row r="104" spans="11:16" x14ac:dyDescent="0.3">
      <c r="K104">
        <v>101</v>
      </c>
      <c r="L104">
        <v>5</v>
      </c>
      <c r="M104">
        <v>5</v>
      </c>
      <c r="N104">
        <v>0</v>
      </c>
      <c r="O104" t="s">
        <v>23</v>
      </c>
      <c r="P104">
        <v>0</v>
      </c>
    </row>
    <row r="105" spans="11:16" x14ac:dyDescent="0.3">
      <c r="K105">
        <v>102</v>
      </c>
      <c r="L105">
        <v>5</v>
      </c>
      <c r="M105">
        <v>6</v>
      </c>
      <c r="N105">
        <v>312.40965390000002</v>
      </c>
      <c r="O105" t="s">
        <v>85</v>
      </c>
      <c r="P105">
        <v>11.659000000000001</v>
      </c>
    </row>
    <row r="106" spans="11:16" x14ac:dyDescent="0.3">
      <c r="K106">
        <v>103</v>
      </c>
      <c r="L106">
        <v>5</v>
      </c>
      <c r="M106">
        <v>7</v>
      </c>
      <c r="N106">
        <v>312.40965390000002</v>
      </c>
      <c r="O106" t="s">
        <v>533</v>
      </c>
      <c r="P106">
        <v>1892.585</v>
      </c>
    </row>
    <row r="107" spans="11:16" x14ac:dyDescent="0.3">
      <c r="K107">
        <v>104</v>
      </c>
      <c r="L107">
        <v>5</v>
      </c>
      <c r="M107">
        <v>8</v>
      </c>
      <c r="N107">
        <v>781.02413469999999</v>
      </c>
      <c r="O107" t="s">
        <v>534</v>
      </c>
      <c r="P107">
        <v>1877.211</v>
      </c>
    </row>
    <row r="108" spans="11:16" x14ac:dyDescent="0.3">
      <c r="K108">
        <v>105</v>
      </c>
      <c r="L108">
        <v>5</v>
      </c>
      <c r="M108">
        <v>9</v>
      </c>
      <c r="N108">
        <v>973.50110670000004</v>
      </c>
      <c r="O108" t="s">
        <v>86</v>
      </c>
      <c r="P108">
        <v>1804.932</v>
      </c>
    </row>
    <row r="109" spans="11:16" x14ac:dyDescent="0.3">
      <c r="K109">
        <v>106</v>
      </c>
      <c r="L109">
        <v>5</v>
      </c>
      <c r="M109">
        <v>10</v>
      </c>
      <c r="N109">
        <v>1562.0482689999999</v>
      </c>
      <c r="O109" t="s">
        <v>87</v>
      </c>
      <c r="P109">
        <v>1859.471</v>
      </c>
    </row>
    <row r="110" spans="11:16" x14ac:dyDescent="0.3">
      <c r="K110">
        <v>107</v>
      </c>
      <c r="L110">
        <v>5</v>
      </c>
      <c r="M110">
        <v>11</v>
      </c>
      <c r="N110">
        <v>0.14925708300000001</v>
      </c>
      <c r="O110" t="s">
        <v>88</v>
      </c>
      <c r="P110">
        <v>1656.066</v>
      </c>
    </row>
    <row r="111" spans="11:16" x14ac:dyDescent="0.3">
      <c r="K111">
        <v>108</v>
      </c>
      <c r="L111">
        <v>5</v>
      </c>
      <c r="M111">
        <v>12</v>
      </c>
      <c r="N111">
        <v>312.40965390000002</v>
      </c>
      <c r="O111" t="s">
        <v>89</v>
      </c>
      <c r="P111">
        <v>279.78899999999999</v>
      </c>
    </row>
    <row r="112" spans="11:16" x14ac:dyDescent="0.3">
      <c r="K112">
        <v>109</v>
      </c>
      <c r="L112">
        <v>5</v>
      </c>
      <c r="M112">
        <v>13</v>
      </c>
      <c r="N112">
        <v>312.40965390000002</v>
      </c>
      <c r="O112" t="s">
        <v>90</v>
      </c>
      <c r="P112">
        <v>298.19600000000003</v>
      </c>
    </row>
    <row r="113" spans="11:16" x14ac:dyDescent="0.3">
      <c r="K113">
        <v>110</v>
      </c>
      <c r="L113">
        <v>5</v>
      </c>
      <c r="M113">
        <v>14</v>
      </c>
      <c r="N113">
        <v>156.2048269</v>
      </c>
      <c r="O113" t="s">
        <v>535</v>
      </c>
      <c r="P113">
        <v>1886.5039999999999</v>
      </c>
    </row>
    <row r="114" spans="11:16" x14ac:dyDescent="0.3">
      <c r="K114">
        <v>111</v>
      </c>
      <c r="L114">
        <v>5</v>
      </c>
      <c r="M114">
        <v>15</v>
      </c>
      <c r="N114">
        <v>312.40965390000002</v>
      </c>
      <c r="O114" t="s">
        <v>91</v>
      </c>
      <c r="P114">
        <v>1881.5039999999999</v>
      </c>
    </row>
    <row r="115" spans="11:16" x14ac:dyDescent="0.3">
      <c r="K115">
        <v>112</v>
      </c>
      <c r="L115">
        <v>5</v>
      </c>
      <c r="M115">
        <v>16</v>
      </c>
      <c r="N115">
        <v>781.02413469999999</v>
      </c>
      <c r="O115" t="s">
        <v>92</v>
      </c>
      <c r="P115">
        <v>1890.479</v>
      </c>
    </row>
    <row r="116" spans="11:16" x14ac:dyDescent="0.3">
      <c r="K116">
        <v>113</v>
      </c>
      <c r="L116">
        <v>5</v>
      </c>
      <c r="M116">
        <v>17</v>
      </c>
      <c r="N116">
        <v>312.40965390000002</v>
      </c>
      <c r="O116" t="s">
        <v>93</v>
      </c>
      <c r="P116">
        <v>1888.575</v>
      </c>
    </row>
    <row r="117" spans="11:16" x14ac:dyDescent="0.3">
      <c r="K117">
        <v>114</v>
      </c>
      <c r="L117">
        <v>5</v>
      </c>
      <c r="M117">
        <v>18</v>
      </c>
      <c r="N117">
        <v>0</v>
      </c>
      <c r="O117" t="s">
        <v>559</v>
      </c>
      <c r="P117">
        <v>1893.481</v>
      </c>
    </row>
    <row r="118" spans="11:16" x14ac:dyDescent="0.3">
      <c r="K118">
        <v>115</v>
      </c>
      <c r="L118">
        <v>5</v>
      </c>
      <c r="M118">
        <v>19</v>
      </c>
      <c r="N118">
        <v>156.2048269</v>
      </c>
      <c r="O118" t="s">
        <v>94</v>
      </c>
      <c r="P118">
        <v>1886.0630000000001</v>
      </c>
    </row>
    <row r="119" spans="11:16" x14ac:dyDescent="0.3">
      <c r="K119">
        <v>116</v>
      </c>
      <c r="L119">
        <v>5</v>
      </c>
      <c r="M119">
        <v>20</v>
      </c>
      <c r="N119">
        <v>156.2048269</v>
      </c>
      <c r="O119" t="s">
        <v>95</v>
      </c>
      <c r="P119">
        <v>1890.489</v>
      </c>
    </row>
    <row r="120" spans="11:16" x14ac:dyDescent="0.3">
      <c r="K120">
        <v>117</v>
      </c>
      <c r="L120">
        <v>5</v>
      </c>
      <c r="M120">
        <v>21</v>
      </c>
      <c r="N120">
        <v>156.2048269</v>
      </c>
      <c r="O120" t="s">
        <v>96</v>
      </c>
      <c r="P120">
        <v>1886.83</v>
      </c>
    </row>
    <row r="121" spans="11:16" x14ac:dyDescent="0.3">
      <c r="K121">
        <v>118</v>
      </c>
      <c r="L121">
        <v>5</v>
      </c>
      <c r="M121">
        <v>22</v>
      </c>
      <c r="N121">
        <v>312.40965390000002</v>
      </c>
      <c r="O121" t="s">
        <v>97</v>
      </c>
      <c r="P121">
        <v>1884.829</v>
      </c>
    </row>
    <row r="122" spans="11:16" x14ac:dyDescent="0.3">
      <c r="K122">
        <v>119</v>
      </c>
      <c r="L122">
        <v>5</v>
      </c>
      <c r="M122">
        <v>23</v>
      </c>
      <c r="N122">
        <v>156.2048269</v>
      </c>
      <c r="O122" t="s">
        <v>536</v>
      </c>
      <c r="P122">
        <v>1888.829</v>
      </c>
    </row>
    <row r="123" spans="11:16" x14ac:dyDescent="0.3">
      <c r="K123">
        <v>120</v>
      </c>
      <c r="L123">
        <v>5</v>
      </c>
      <c r="M123">
        <v>24</v>
      </c>
      <c r="N123">
        <v>0</v>
      </c>
      <c r="O123" t="s">
        <v>537</v>
      </c>
      <c r="P123">
        <v>1889.83</v>
      </c>
    </row>
    <row r="124" spans="11:16" x14ac:dyDescent="0.3">
      <c r="K124">
        <v>121</v>
      </c>
      <c r="L124">
        <v>6</v>
      </c>
      <c r="M124">
        <v>1</v>
      </c>
      <c r="N124">
        <v>468.61448080000002</v>
      </c>
      <c r="O124" t="s">
        <v>98</v>
      </c>
      <c r="P124">
        <v>11</v>
      </c>
    </row>
    <row r="125" spans="11:16" x14ac:dyDescent="0.3">
      <c r="K125">
        <v>122</v>
      </c>
      <c r="L125">
        <v>6</v>
      </c>
      <c r="M125">
        <v>2</v>
      </c>
      <c r="N125">
        <v>624.81930769999997</v>
      </c>
      <c r="O125" t="s">
        <v>99</v>
      </c>
      <c r="P125">
        <v>5</v>
      </c>
    </row>
    <row r="126" spans="11:16" x14ac:dyDescent="0.3">
      <c r="K126">
        <v>123</v>
      </c>
      <c r="L126">
        <v>6</v>
      </c>
      <c r="M126">
        <v>3</v>
      </c>
      <c r="N126">
        <v>468.61448080000002</v>
      </c>
      <c r="O126" t="s">
        <v>100</v>
      </c>
      <c r="P126">
        <v>10.746</v>
      </c>
    </row>
    <row r="127" spans="11:16" x14ac:dyDescent="0.3">
      <c r="K127">
        <v>124</v>
      </c>
      <c r="L127">
        <v>6</v>
      </c>
      <c r="M127">
        <v>4</v>
      </c>
      <c r="N127">
        <v>624.81930769999997</v>
      </c>
      <c r="O127" t="s">
        <v>101</v>
      </c>
      <c r="P127">
        <v>6.7460000000000004</v>
      </c>
    </row>
    <row r="128" spans="11:16" x14ac:dyDescent="0.3">
      <c r="K128">
        <v>125</v>
      </c>
      <c r="L128">
        <v>6</v>
      </c>
      <c r="M128">
        <v>5</v>
      </c>
      <c r="N128">
        <v>312.40965390000002</v>
      </c>
      <c r="O128" t="s">
        <v>102</v>
      </c>
      <c r="P128">
        <v>4.7460000000000004</v>
      </c>
    </row>
    <row r="129" spans="11:16" x14ac:dyDescent="0.3">
      <c r="K129">
        <v>126</v>
      </c>
      <c r="L129">
        <v>6</v>
      </c>
      <c r="M129">
        <v>6</v>
      </c>
      <c r="N129">
        <v>0</v>
      </c>
      <c r="O129" t="s">
        <v>23</v>
      </c>
      <c r="P129">
        <v>0</v>
      </c>
    </row>
    <row r="130" spans="11:16" x14ac:dyDescent="0.3">
      <c r="K130">
        <v>127</v>
      </c>
      <c r="L130">
        <v>6</v>
      </c>
      <c r="M130">
        <v>7</v>
      </c>
      <c r="N130">
        <v>624.81930769999997</v>
      </c>
      <c r="O130" t="s">
        <v>103</v>
      </c>
      <c r="P130">
        <v>1888.94</v>
      </c>
    </row>
    <row r="131" spans="11:16" x14ac:dyDescent="0.3">
      <c r="K131">
        <v>128</v>
      </c>
      <c r="L131">
        <v>6</v>
      </c>
      <c r="M131">
        <v>8</v>
      </c>
      <c r="N131">
        <v>1249.6386150000001</v>
      </c>
      <c r="O131" t="s">
        <v>104</v>
      </c>
      <c r="P131">
        <v>1873.567</v>
      </c>
    </row>
    <row r="132" spans="11:16" x14ac:dyDescent="0.3">
      <c r="K132">
        <v>129</v>
      </c>
      <c r="L132">
        <v>6</v>
      </c>
      <c r="M132">
        <v>9</v>
      </c>
      <c r="N132">
        <v>624.81930769999997</v>
      </c>
      <c r="O132" t="s">
        <v>105</v>
      </c>
      <c r="P132">
        <v>1809.6769999999999</v>
      </c>
    </row>
    <row r="133" spans="11:16" x14ac:dyDescent="0.3">
      <c r="K133">
        <v>130</v>
      </c>
      <c r="L133">
        <v>6</v>
      </c>
      <c r="M133">
        <v>10</v>
      </c>
      <c r="N133">
        <v>1249.6386150000001</v>
      </c>
      <c r="O133" t="s">
        <v>106</v>
      </c>
      <c r="P133">
        <v>1864.2170000000001</v>
      </c>
    </row>
    <row r="134" spans="11:16" x14ac:dyDescent="0.3">
      <c r="K134">
        <v>131</v>
      </c>
      <c r="L134">
        <v>6</v>
      </c>
      <c r="M134">
        <v>11</v>
      </c>
      <c r="N134">
        <v>624.81930769999997</v>
      </c>
      <c r="O134" t="s">
        <v>107</v>
      </c>
      <c r="P134">
        <v>1660.8119999999999</v>
      </c>
    </row>
    <row r="135" spans="11:16" x14ac:dyDescent="0.3">
      <c r="K135">
        <v>132</v>
      </c>
      <c r="L135">
        <v>6</v>
      </c>
      <c r="M135">
        <v>12</v>
      </c>
      <c r="N135">
        <v>312.40965390000002</v>
      </c>
      <c r="O135" t="s">
        <v>108</v>
      </c>
      <c r="P135">
        <v>284.53500000000003</v>
      </c>
    </row>
    <row r="136" spans="11:16" x14ac:dyDescent="0.3">
      <c r="K136">
        <v>133</v>
      </c>
      <c r="L136">
        <v>6</v>
      </c>
      <c r="M136">
        <v>13</v>
      </c>
      <c r="N136">
        <v>312.40965390000002</v>
      </c>
      <c r="O136" t="s">
        <v>109</v>
      </c>
      <c r="P136">
        <v>302.94200000000001</v>
      </c>
    </row>
    <row r="137" spans="11:16" x14ac:dyDescent="0.3">
      <c r="K137">
        <v>134</v>
      </c>
      <c r="L137">
        <v>6</v>
      </c>
      <c r="M137">
        <v>14</v>
      </c>
      <c r="N137">
        <v>156.2048269</v>
      </c>
      <c r="O137" t="s">
        <v>538</v>
      </c>
      <c r="P137">
        <v>1891.25</v>
      </c>
    </row>
    <row r="138" spans="11:16" x14ac:dyDescent="0.3">
      <c r="K138">
        <v>135</v>
      </c>
      <c r="L138">
        <v>6</v>
      </c>
      <c r="M138">
        <v>15</v>
      </c>
      <c r="N138">
        <v>312.40965390000002</v>
      </c>
      <c r="O138" t="s">
        <v>110</v>
      </c>
      <c r="P138">
        <v>1886.25</v>
      </c>
    </row>
    <row r="139" spans="11:16" x14ac:dyDescent="0.3">
      <c r="K139">
        <v>136</v>
      </c>
      <c r="L139">
        <v>6</v>
      </c>
      <c r="M139">
        <v>16</v>
      </c>
      <c r="N139">
        <v>1405.8434420000001</v>
      </c>
      <c r="O139" t="s">
        <v>111</v>
      </c>
      <c r="P139">
        <v>1893.163</v>
      </c>
    </row>
    <row r="140" spans="11:16" x14ac:dyDescent="0.3">
      <c r="K140">
        <v>137</v>
      </c>
      <c r="L140">
        <v>6</v>
      </c>
      <c r="M140">
        <v>17</v>
      </c>
      <c r="N140">
        <v>781.02413469999999</v>
      </c>
      <c r="O140" t="s">
        <v>707</v>
      </c>
      <c r="P140">
        <v>1893.3209999999999</v>
      </c>
    </row>
    <row r="141" spans="11:16" x14ac:dyDescent="0.3">
      <c r="K141">
        <v>138</v>
      </c>
      <c r="L141">
        <v>6</v>
      </c>
      <c r="M141">
        <v>18</v>
      </c>
      <c r="N141">
        <v>156.2048269</v>
      </c>
      <c r="O141" t="s">
        <v>113</v>
      </c>
      <c r="P141">
        <v>1890.943</v>
      </c>
    </row>
    <row r="142" spans="11:16" x14ac:dyDescent="0.3">
      <c r="K142">
        <v>139</v>
      </c>
      <c r="L142">
        <v>6</v>
      </c>
      <c r="M142">
        <v>19</v>
      </c>
      <c r="N142">
        <v>312.40965390000002</v>
      </c>
      <c r="O142" t="s">
        <v>560</v>
      </c>
      <c r="P142">
        <v>1890.809</v>
      </c>
    </row>
    <row r="143" spans="11:16" x14ac:dyDescent="0.3">
      <c r="K143">
        <v>140</v>
      </c>
      <c r="L143">
        <v>6</v>
      </c>
      <c r="M143">
        <v>20</v>
      </c>
      <c r="N143">
        <v>468.61448080000002</v>
      </c>
      <c r="O143" t="s">
        <v>114</v>
      </c>
      <c r="P143">
        <v>1894.944</v>
      </c>
    </row>
    <row r="144" spans="11:16" x14ac:dyDescent="0.3">
      <c r="K144">
        <v>141</v>
      </c>
      <c r="L144">
        <v>6</v>
      </c>
      <c r="M144">
        <v>21</v>
      </c>
      <c r="N144">
        <v>156.2048269</v>
      </c>
      <c r="O144" t="s">
        <v>115</v>
      </c>
      <c r="P144">
        <v>1891.576</v>
      </c>
    </row>
    <row r="145" spans="11:16" x14ac:dyDescent="0.3">
      <c r="K145">
        <v>142</v>
      </c>
      <c r="L145">
        <v>6</v>
      </c>
      <c r="M145">
        <v>22</v>
      </c>
      <c r="N145">
        <v>312.40965390000002</v>
      </c>
      <c r="O145" t="s">
        <v>116</v>
      </c>
      <c r="P145">
        <v>1889.5740000000001</v>
      </c>
    </row>
    <row r="146" spans="11:16" x14ac:dyDescent="0.3">
      <c r="K146">
        <v>143</v>
      </c>
      <c r="L146">
        <v>6</v>
      </c>
      <c r="M146">
        <v>23</v>
      </c>
      <c r="N146">
        <v>156.2048269</v>
      </c>
      <c r="O146" t="s">
        <v>539</v>
      </c>
      <c r="P146">
        <v>1893.575</v>
      </c>
    </row>
    <row r="147" spans="11:16" x14ac:dyDescent="0.3">
      <c r="K147">
        <v>144</v>
      </c>
      <c r="L147">
        <v>6</v>
      </c>
      <c r="M147">
        <v>24</v>
      </c>
      <c r="N147">
        <v>156.2048269</v>
      </c>
      <c r="O147" t="s">
        <v>540</v>
      </c>
      <c r="P147">
        <v>1894.576</v>
      </c>
    </row>
    <row r="148" spans="11:16" x14ac:dyDescent="0.3">
      <c r="K148">
        <v>145</v>
      </c>
      <c r="L148">
        <v>7</v>
      </c>
      <c r="M148">
        <v>1</v>
      </c>
      <c r="N148">
        <v>781.02413469999999</v>
      </c>
      <c r="O148" t="s">
        <v>117</v>
      </c>
      <c r="P148">
        <v>16</v>
      </c>
    </row>
    <row r="149" spans="11:16" x14ac:dyDescent="0.3">
      <c r="K149">
        <v>146</v>
      </c>
      <c r="L149">
        <v>7</v>
      </c>
      <c r="M149">
        <v>2</v>
      </c>
      <c r="N149">
        <v>312.40965390000002</v>
      </c>
      <c r="O149" t="s">
        <v>118</v>
      </c>
      <c r="P149">
        <v>10</v>
      </c>
    </row>
    <row r="150" spans="11:16" x14ac:dyDescent="0.3">
      <c r="K150">
        <v>147</v>
      </c>
      <c r="L150">
        <v>7</v>
      </c>
      <c r="M150">
        <v>3</v>
      </c>
      <c r="N150">
        <v>156.2048269</v>
      </c>
      <c r="O150" t="s">
        <v>119</v>
      </c>
      <c r="P150">
        <v>15.746</v>
      </c>
    </row>
    <row r="151" spans="11:16" x14ac:dyDescent="0.3">
      <c r="K151">
        <v>148</v>
      </c>
      <c r="L151">
        <v>7</v>
      </c>
      <c r="M151">
        <v>4</v>
      </c>
      <c r="N151">
        <v>624.81930769999997</v>
      </c>
      <c r="O151" t="s">
        <v>120</v>
      </c>
      <c r="P151">
        <v>11.746</v>
      </c>
    </row>
    <row r="152" spans="11:16" x14ac:dyDescent="0.3">
      <c r="K152">
        <v>149</v>
      </c>
      <c r="L152">
        <v>7</v>
      </c>
      <c r="M152">
        <v>5</v>
      </c>
      <c r="N152">
        <v>312.40965390000002</v>
      </c>
      <c r="O152" t="s">
        <v>121</v>
      </c>
      <c r="P152">
        <v>9.7460000000000004</v>
      </c>
    </row>
    <row r="153" spans="11:16" x14ac:dyDescent="0.3">
      <c r="K153">
        <v>150</v>
      </c>
      <c r="L153">
        <v>7</v>
      </c>
      <c r="M153">
        <v>6</v>
      </c>
      <c r="N153">
        <v>624.81930769999997</v>
      </c>
      <c r="O153" t="s">
        <v>122</v>
      </c>
      <c r="P153">
        <v>5</v>
      </c>
    </row>
    <row r="154" spans="11:16" x14ac:dyDescent="0.3">
      <c r="K154">
        <v>151</v>
      </c>
      <c r="L154">
        <v>7</v>
      </c>
      <c r="M154">
        <v>7</v>
      </c>
      <c r="N154">
        <v>0</v>
      </c>
      <c r="O154" t="s">
        <v>23</v>
      </c>
      <c r="P154">
        <v>0</v>
      </c>
    </row>
    <row r="155" spans="11:16" x14ac:dyDescent="0.3">
      <c r="K155">
        <v>152</v>
      </c>
      <c r="L155">
        <v>7</v>
      </c>
      <c r="M155">
        <v>8</v>
      </c>
      <c r="N155">
        <v>1248.0625090000001</v>
      </c>
      <c r="O155" t="s">
        <v>123</v>
      </c>
      <c r="P155">
        <v>3</v>
      </c>
    </row>
    <row r="156" spans="11:16" x14ac:dyDescent="0.3">
      <c r="K156">
        <v>153</v>
      </c>
      <c r="L156">
        <v>7</v>
      </c>
      <c r="M156">
        <v>9</v>
      </c>
      <c r="N156">
        <v>927.80904769999995</v>
      </c>
      <c r="O156" t="s">
        <v>124</v>
      </c>
      <c r="P156">
        <v>12.003</v>
      </c>
    </row>
    <row r="157" spans="11:16" x14ac:dyDescent="0.3">
      <c r="K157">
        <v>154</v>
      </c>
      <c r="L157">
        <v>7</v>
      </c>
      <c r="M157">
        <v>10</v>
      </c>
      <c r="N157">
        <v>2967.8917120000001</v>
      </c>
      <c r="O157" t="s">
        <v>125</v>
      </c>
      <c r="P157">
        <v>9.0030000000000001</v>
      </c>
    </row>
    <row r="158" spans="11:16" x14ac:dyDescent="0.3">
      <c r="K158">
        <v>155</v>
      </c>
      <c r="L158">
        <v>7</v>
      </c>
      <c r="M158">
        <v>11</v>
      </c>
      <c r="N158">
        <v>781.02393589999997</v>
      </c>
      <c r="O158" t="s">
        <v>126</v>
      </c>
      <c r="P158">
        <v>14.003</v>
      </c>
    </row>
    <row r="159" spans="11:16" x14ac:dyDescent="0.3">
      <c r="K159">
        <v>156</v>
      </c>
      <c r="L159">
        <v>7</v>
      </c>
      <c r="M159">
        <v>12</v>
      </c>
      <c r="N159">
        <v>1093.4337889999999</v>
      </c>
      <c r="O159" t="s">
        <v>127</v>
      </c>
      <c r="P159">
        <v>20.003</v>
      </c>
    </row>
    <row r="160" spans="11:16" x14ac:dyDescent="0.3">
      <c r="K160">
        <v>157</v>
      </c>
      <c r="L160">
        <v>7</v>
      </c>
      <c r="M160">
        <v>13</v>
      </c>
      <c r="N160">
        <v>624.81930769999997</v>
      </c>
      <c r="O160" t="s">
        <v>128</v>
      </c>
      <c r="P160">
        <v>19.004000000000001</v>
      </c>
    </row>
    <row r="161" spans="11:16" x14ac:dyDescent="0.3">
      <c r="K161">
        <v>158</v>
      </c>
      <c r="L161">
        <v>7</v>
      </c>
      <c r="M161">
        <v>14</v>
      </c>
      <c r="N161">
        <v>312.40965390000002</v>
      </c>
      <c r="O161" t="s">
        <v>129</v>
      </c>
      <c r="P161">
        <v>17.373000000000001</v>
      </c>
    </row>
    <row r="162" spans="11:16" x14ac:dyDescent="0.3">
      <c r="K162">
        <v>159</v>
      </c>
      <c r="L162">
        <v>7</v>
      </c>
      <c r="M162">
        <v>15</v>
      </c>
      <c r="N162">
        <v>781.02413469999999</v>
      </c>
      <c r="O162" t="s">
        <v>130</v>
      </c>
      <c r="P162">
        <v>12.372</v>
      </c>
    </row>
    <row r="163" spans="11:16" x14ac:dyDescent="0.3">
      <c r="K163">
        <v>160</v>
      </c>
      <c r="L163">
        <v>7</v>
      </c>
      <c r="M163">
        <v>16</v>
      </c>
      <c r="N163">
        <v>2186.867577</v>
      </c>
      <c r="O163" t="s">
        <v>131</v>
      </c>
      <c r="P163">
        <v>5.0030000000000001</v>
      </c>
    </row>
    <row r="164" spans="11:16" x14ac:dyDescent="0.3">
      <c r="K164">
        <v>161</v>
      </c>
      <c r="L164">
        <v>7</v>
      </c>
      <c r="M164">
        <v>17</v>
      </c>
      <c r="N164">
        <v>1562.0482689999999</v>
      </c>
      <c r="O164" t="s">
        <v>132</v>
      </c>
      <c r="P164">
        <v>7.343</v>
      </c>
    </row>
    <row r="165" spans="11:16" x14ac:dyDescent="0.3">
      <c r="K165">
        <v>162</v>
      </c>
      <c r="L165">
        <v>7</v>
      </c>
      <c r="M165">
        <v>18</v>
      </c>
      <c r="N165">
        <v>312.40965390000002</v>
      </c>
      <c r="O165" t="s">
        <v>133</v>
      </c>
      <c r="P165">
        <v>2.0030000000000001</v>
      </c>
    </row>
    <row r="166" spans="11:16" x14ac:dyDescent="0.3">
      <c r="K166">
        <v>163</v>
      </c>
      <c r="L166">
        <v>7</v>
      </c>
      <c r="M166">
        <v>19</v>
      </c>
      <c r="N166">
        <v>624.81930769999997</v>
      </c>
      <c r="O166" t="s">
        <v>134</v>
      </c>
      <c r="P166">
        <v>9.3719999999999999</v>
      </c>
    </row>
    <row r="167" spans="11:16" x14ac:dyDescent="0.3">
      <c r="K167">
        <v>164</v>
      </c>
      <c r="L167">
        <v>7</v>
      </c>
      <c r="M167">
        <v>20</v>
      </c>
      <c r="N167">
        <v>781.02413469999999</v>
      </c>
      <c r="O167" t="s">
        <v>135</v>
      </c>
      <c r="P167">
        <v>6.0039999999999996</v>
      </c>
    </row>
    <row r="168" spans="11:16" x14ac:dyDescent="0.3">
      <c r="K168">
        <v>165</v>
      </c>
      <c r="L168">
        <v>7</v>
      </c>
      <c r="M168">
        <v>21</v>
      </c>
      <c r="N168">
        <v>312.40965390000002</v>
      </c>
      <c r="O168" t="s">
        <v>136</v>
      </c>
      <c r="P168">
        <v>12.004</v>
      </c>
    </row>
    <row r="169" spans="11:16" x14ac:dyDescent="0.3">
      <c r="K169">
        <v>166</v>
      </c>
      <c r="L169">
        <v>7</v>
      </c>
      <c r="M169">
        <v>22</v>
      </c>
      <c r="N169">
        <v>781.02413469999999</v>
      </c>
      <c r="O169" t="s">
        <v>137</v>
      </c>
      <c r="P169">
        <v>11.007999999999999</v>
      </c>
    </row>
    <row r="170" spans="11:16" x14ac:dyDescent="0.3">
      <c r="K170">
        <v>167</v>
      </c>
      <c r="L170">
        <v>7</v>
      </c>
      <c r="M170">
        <v>23</v>
      </c>
      <c r="N170">
        <v>312.40965390000002</v>
      </c>
      <c r="O170" t="s">
        <v>138</v>
      </c>
      <c r="P170">
        <v>15.009</v>
      </c>
    </row>
    <row r="171" spans="11:16" x14ac:dyDescent="0.3">
      <c r="K171">
        <v>168</v>
      </c>
      <c r="L171">
        <v>7</v>
      </c>
      <c r="M171">
        <v>24</v>
      </c>
      <c r="N171">
        <v>156.2048269</v>
      </c>
      <c r="O171" t="s">
        <v>139</v>
      </c>
      <c r="P171">
        <v>15.004</v>
      </c>
    </row>
    <row r="172" spans="11:16" x14ac:dyDescent="0.3">
      <c r="K172">
        <v>169</v>
      </c>
      <c r="L172">
        <v>8</v>
      </c>
      <c r="M172">
        <v>1</v>
      </c>
      <c r="N172">
        <v>1249.6386150000001</v>
      </c>
      <c r="O172" t="s">
        <v>140</v>
      </c>
      <c r="P172">
        <v>13</v>
      </c>
    </row>
    <row r="173" spans="11:16" x14ac:dyDescent="0.3">
      <c r="K173">
        <v>170</v>
      </c>
      <c r="L173">
        <v>8</v>
      </c>
      <c r="M173">
        <v>2</v>
      </c>
      <c r="N173">
        <v>624.81930769999997</v>
      </c>
      <c r="O173" t="s">
        <v>141</v>
      </c>
      <c r="P173">
        <v>7</v>
      </c>
    </row>
    <row r="174" spans="11:16" x14ac:dyDescent="0.3">
      <c r="K174">
        <v>171</v>
      </c>
      <c r="L174">
        <v>8</v>
      </c>
      <c r="M174">
        <v>3</v>
      </c>
      <c r="N174">
        <v>312.40965390000002</v>
      </c>
      <c r="O174" t="s">
        <v>142</v>
      </c>
      <c r="P174">
        <v>12.746</v>
      </c>
    </row>
    <row r="175" spans="11:16" x14ac:dyDescent="0.3">
      <c r="K175">
        <v>172</v>
      </c>
      <c r="L175">
        <v>8</v>
      </c>
      <c r="M175">
        <v>4</v>
      </c>
      <c r="N175">
        <v>1093.4337889999999</v>
      </c>
      <c r="O175" t="s">
        <v>143</v>
      </c>
      <c r="P175">
        <v>8.7460000000000004</v>
      </c>
    </row>
    <row r="176" spans="11:16" x14ac:dyDescent="0.3">
      <c r="K176">
        <v>173</v>
      </c>
      <c r="L176">
        <v>8</v>
      </c>
      <c r="M176">
        <v>5</v>
      </c>
      <c r="N176">
        <v>781.02413469999999</v>
      </c>
      <c r="O176" t="s">
        <v>144</v>
      </c>
      <c r="P176">
        <v>6.7460000000000004</v>
      </c>
    </row>
    <row r="177" spans="11:16" x14ac:dyDescent="0.3">
      <c r="K177">
        <v>174</v>
      </c>
      <c r="L177">
        <v>8</v>
      </c>
      <c r="M177">
        <v>6</v>
      </c>
      <c r="N177">
        <v>1249.6386150000001</v>
      </c>
      <c r="O177" t="s">
        <v>145</v>
      </c>
      <c r="P177">
        <v>2</v>
      </c>
    </row>
    <row r="178" spans="11:16" x14ac:dyDescent="0.3">
      <c r="K178">
        <v>175</v>
      </c>
      <c r="L178">
        <v>8</v>
      </c>
      <c r="M178">
        <v>7</v>
      </c>
      <c r="N178">
        <v>1248.0625090000001</v>
      </c>
      <c r="O178" t="s">
        <v>146</v>
      </c>
      <c r="P178">
        <v>15.372999999999999</v>
      </c>
    </row>
    <row r="179" spans="11:16" x14ac:dyDescent="0.3">
      <c r="K179">
        <v>176</v>
      </c>
      <c r="L179">
        <v>8</v>
      </c>
      <c r="M179">
        <v>8</v>
      </c>
      <c r="N179">
        <v>0</v>
      </c>
      <c r="O179" t="s">
        <v>23</v>
      </c>
      <c r="P179">
        <v>0</v>
      </c>
    </row>
    <row r="180" spans="11:16" x14ac:dyDescent="0.3">
      <c r="K180">
        <v>177</v>
      </c>
      <c r="L180">
        <v>8</v>
      </c>
      <c r="M180">
        <v>9</v>
      </c>
      <c r="N180">
        <v>903.6409314</v>
      </c>
      <c r="O180" t="s">
        <v>147</v>
      </c>
      <c r="P180">
        <v>10</v>
      </c>
    </row>
    <row r="181" spans="11:16" x14ac:dyDescent="0.3">
      <c r="K181">
        <v>178</v>
      </c>
      <c r="L181">
        <v>8</v>
      </c>
      <c r="M181">
        <v>10</v>
      </c>
      <c r="N181">
        <v>2499.277231</v>
      </c>
      <c r="O181" t="s">
        <v>148</v>
      </c>
      <c r="P181">
        <v>23.596</v>
      </c>
    </row>
    <row r="182" spans="11:16" x14ac:dyDescent="0.3">
      <c r="K182">
        <v>179</v>
      </c>
      <c r="L182">
        <v>8</v>
      </c>
      <c r="M182">
        <v>11</v>
      </c>
      <c r="N182">
        <v>1249.6386150000001</v>
      </c>
      <c r="O182" t="s">
        <v>149</v>
      </c>
      <c r="P182">
        <v>28.596</v>
      </c>
    </row>
    <row r="183" spans="11:16" x14ac:dyDescent="0.3">
      <c r="K183">
        <v>180</v>
      </c>
      <c r="L183">
        <v>8</v>
      </c>
      <c r="M183">
        <v>12</v>
      </c>
      <c r="N183">
        <v>937.22896160000005</v>
      </c>
      <c r="O183" t="s">
        <v>150</v>
      </c>
      <c r="P183">
        <v>34.595999999999997</v>
      </c>
    </row>
    <row r="184" spans="11:16" x14ac:dyDescent="0.3">
      <c r="K184">
        <v>181</v>
      </c>
      <c r="L184">
        <v>8</v>
      </c>
      <c r="M184">
        <v>13</v>
      </c>
      <c r="N184">
        <v>937.22896160000005</v>
      </c>
      <c r="O184" t="s">
        <v>151</v>
      </c>
      <c r="P184">
        <v>34.377000000000002</v>
      </c>
    </row>
    <row r="185" spans="11:16" x14ac:dyDescent="0.3">
      <c r="K185">
        <v>182</v>
      </c>
      <c r="L185">
        <v>8</v>
      </c>
      <c r="M185">
        <v>14</v>
      </c>
      <c r="N185">
        <v>624.81930769999997</v>
      </c>
      <c r="O185" t="s">
        <v>152</v>
      </c>
      <c r="P185">
        <v>31.966000000000001</v>
      </c>
    </row>
    <row r="186" spans="11:16" x14ac:dyDescent="0.3">
      <c r="K186">
        <v>183</v>
      </c>
      <c r="L186">
        <v>8</v>
      </c>
      <c r="M186">
        <v>15</v>
      </c>
      <c r="N186">
        <v>937.22896160000005</v>
      </c>
      <c r="O186" t="s">
        <v>153</v>
      </c>
      <c r="P186">
        <v>26.966000000000001</v>
      </c>
    </row>
    <row r="187" spans="11:16" x14ac:dyDescent="0.3">
      <c r="K187">
        <v>184</v>
      </c>
      <c r="L187">
        <v>8</v>
      </c>
      <c r="M187">
        <v>16</v>
      </c>
      <c r="N187">
        <v>3436.5061930000002</v>
      </c>
      <c r="O187" t="s">
        <v>154</v>
      </c>
      <c r="P187">
        <v>19.596</v>
      </c>
    </row>
    <row r="188" spans="11:16" x14ac:dyDescent="0.3">
      <c r="K188">
        <v>185</v>
      </c>
      <c r="L188">
        <v>8</v>
      </c>
      <c r="M188">
        <v>17</v>
      </c>
      <c r="N188">
        <v>2186.867577</v>
      </c>
      <c r="O188" t="s">
        <v>155</v>
      </c>
      <c r="P188">
        <v>21.936</v>
      </c>
    </row>
    <row r="189" spans="11:16" x14ac:dyDescent="0.3">
      <c r="K189">
        <v>186</v>
      </c>
      <c r="L189">
        <v>8</v>
      </c>
      <c r="M189">
        <v>18</v>
      </c>
      <c r="N189">
        <v>468.61448080000002</v>
      </c>
      <c r="O189" t="s">
        <v>156</v>
      </c>
      <c r="P189">
        <v>17.376000000000001</v>
      </c>
    </row>
    <row r="190" spans="11:16" x14ac:dyDescent="0.3">
      <c r="K190">
        <v>187</v>
      </c>
      <c r="L190">
        <v>8</v>
      </c>
      <c r="M190">
        <v>19</v>
      </c>
      <c r="N190">
        <v>1093.4337889999999</v>
      </c>
      <c r="O190" t="s">
        <v>157</v>
      </c>
      <c r="P190">
        <v>23.966000000000001</v>
      </c>
    </row>
    <row r="191" spans="11:16" x14ac:dyDescent="0.3">
      <c r="K191">
        <v>188</v>
      </c>
      <c r="L191">
        <v>8</v>
      </c>
      <c r="M191">
        <v>20</v>
      </c>
      <c r="N191">
        <v>1405.8434420000001</v>
      </c>
      <c r="O191" t="s">
        <v>158</v>
      </c>
      <c r="P191">
        <v>21.376999999999999</v>
      </c>
    </row>
    <row r="192" spans="11:16" x14ac:dyDescent="0.3">
      <c r="K192">
        <v>189</v>
      </c>
      <c r="L192">
        <v>8</v>
      </c>
      <c r="M192">
        <v>21</v>
      </c>
      <c r="N192">
        <v>624.81930769999997</v>
      </c>
      <c r="O192" t="s">
        <v>159</v>
      </c>
      <c r="P192">
        <v>27.376999999999999</v>
      </c>
    </row>
    <row r="193" spans="11:16" x14ac:dyDescent="0.3">
      <c r="K193">
        <v>190</v>
      </c>
      <c r="L193">
        <v>8</v>
      </c>
      <c r="M193">
        <v>22</v>
      </c>
      <c r="N193">
        <v>781.02413469999999</v>
      </c>
      <c r="O193" t="s">
        <v>647</v>
      </c>
      <c r="P193">
        <v>26.382000000000001</v>
      </c>
    </row>
    <row r="194" spans="11:16" x14ac:dyDescent="0.3">
      <c r="K194">
        <v>191</v>
      </c>
      <c r="L194">
        <v>8</v>
      </c>
      <c r="M194">
        <v>23</v>
      </c>
      <c r="N194">
        <v>468.61448080000002</v>
      </c>
      <c r="O194" t="s">
        <v>648</v>
      </c>
      <c r="P194">
        <v>30.382000000000001</v>
      </c>
    </row>
    <row r="195" spans="11:16" x14ac:dyDescent="0.3">
      <c r="K195">
        <v>192</v>
      </c>
      <c r="L195">
        <v>8</v>
      </c>
      <c r="M195">
        <v>24</v>
      </c>
      <c r="N195">
        <v>312.40965390000002</v>
      </c>
      <c r="O195" t="s">
        <v>160</v>
      </c>
      <c r="P195">
        <v>30.376999999999999</v>
      </c>
    </row>
    <row r="196" spans="11:16" x14ac:dyDescent="0.3">
      <c r="K196">
        <v>193</v>
      </c>
      <c r="L196">
        <v>9</v>
      </c>
      <c r="M196">
        <v>1</v>
      </c>
      <c r="N196">
        <v>781.02413469999999</v>
      </c>
      <c r="O196" t="s">
        <v>161</v>
      </c>
      <c r="P196">
        <v>15</v>
      </c>
    </row>
    <row r="197" spans="11:16" x14ac:dyDescent="0.3">
      <c r="K197">
        <v>194</v>
      </c>
      <c r="L197">
        <v>9</v>
      </c>
      <c r="M197">
        <v>2</v>
      </c>
      <c r="N197">
        <v>312.40965390000002</v>
      </c>
      <c r="O197" t="s">
        <v>162</v>
      </c>
      <c r="P197">
        <v>21.658999999999999</v>
      </c>
    </row>
    <row r="198" spans="11:16" x14ac:dyDescent="0.3">
      <c r="K198">
        <v>195</v>
      </c>
      <c r="L198">
        <v>9</v>
      </c>
      <c r="M198">
        <v>3</v>
      </c>
      <c r="N198">
        <v>156.2048269</v>
      </c>
      <c r="O198" t="s">
        <v>163</v>
      </c>
      <c r="P198">
        <v>11</v>
      </c>
    </row>
    <row r="199" spans="11:16" x14ac:dyDescent="0.3">
      <c r="K199">
        <v>196</v>
      </c>
      <c r="L199">
        <v>9</v>
      </c>
      <c r="M199">
        <v>4</v>
      </c>
      <c r="N199">
        <v>1093.4337889999999</v>
      </c>
      <c r="O199" t="s">
        <v>164</v>
      </c>
      <c r="P199">
        <v>7</v>
      </c>
    </row>
    <row r="200" spans="11:16" x14ac:dyDescent="0.3">
      <c r="K200">
        <v>197</v>
      </c>
      <c r="L200">
        <v>9</v>
      </c>
      <c r="M200">
        <v>5</v>
      </c>
      <c r="N200">
        <v>1249.6386150000001</v>
      </c>
      <c r="O200" t="s">
        <v>165</v>
      </c>
      <c r="P200">
        <v>5</v>
      </c>
    </row>
    <row r="201" spans="11:16" x14ac:dyDescent="0.3">
      <c r="K201">
        <v>198</v>
      </c>
      <c r="L201">
        <v>9</v>
      </c>
      <c r="M201">
        <v>6</v>
      </c>
      <c r="N201">
        <v>624.81930769999997</v>
      </c>
      <c r="O201" t="s">
        <v>166</v>
      </c>
      <c r="P201">
        <v>16.658999999999999</v>
      </c>
    </row>
    <row r="202" spans="11:16" x14ac:dyDescent="0.3">
      <c r="K202">
        <v>199</v>
      </c>
      <c r="L202">
        <v>9</v>
      </c>
      <c r="M202">
        <v>7</v>
      </c>
      <c r="N202">
        <v>927.80904769999995</v>
      </c>
      <c r="O202" t="s">
        <v>167</v>
      </c>
      <c r="P202">
        <v>87.653000000000006</v>
      </c>
    </row>
    <row r="203" spans="11:16" x14ac:dyDescent="0.3">
      <c r="K203">
        <v>200</v>
      </c>
      <c r="L203">
        <v>9</v>
      </c>
      <c r="M203">
        <v>8</v>
      </c>
      <c r="N203">
        <v>903.6409314</v>
      </c>
      <c r="O203" t="s">
        <v>168</v>
      </c>
      <c r="P203">
        <v>72.28</v>
      </c>
    </row>
    <row r="204" spans="11:16" x14ac:dyDescent="0.3">
      <c r="K204">
        <v>201</v>
      </c>
      <c r="L204">
        <v>9</v>
      </c>
      <c r="M204">
        <v>9</v>
      </c>
      <c r="N204">
        <v>0</v>
      </c>
      <c r="O204" t="s">
        <v>23</v>
      </c>
      <c r="P204">
        <v>0</v>
      </c>
    </row>
    <row r="205" spans="11:16" x14ac:dyDescent="0.3">
      <c r="K205">
        <v>202</v>
      </c>
      <c r="L205">
        <v>9</v>
      </c>
      <c r="M205">
        <v>10</v>
      </c>
      <c r="N205">
        <v>4373.735154</v>
      </c>
      <c r="O205" t="s">
        <v>169</v>
      </c>
      <c r="P205">
        <v>54.54</v>
      </c>
    </row>
    <row r="206" spans="11:16" x14ac:dyDescent="0.3">
      <c r="K206">
        <v>203</v>
      </c>
      <c r="L206">
        <v>9</v>
      </c>
      <c r="M206">
        <v>11</v>
      </c>
      <c r="N206">
        <v>2186.867577</v>
      </c>
      <c r="O206" t="s">
        <v>170</v>
      </c>
      <c r="P206">
        <v>59.54</v>
      </c>
    </row>
    <row r="207" spans="11:16" x14ac:dyDescent="0.3">
      <c r="K207">
        <v>204</v>
      </c>
      <c r="L207">
        <v>9</v>
      </c>
      <c r="M207">
        <v>12</v>
      </c>
      <c r="N207">
        <v>937.22896160000005</v>
      </c>
      <c r="O207" t="s">
        <v>171</v>
      </c>
      <c r="P207">
        <v>65.540000000000006</v>
      </c>
    </row>
    <row r="208" spans="11:16" x14ac:dyDescent="0.3">
      <c r="K208">
        <v>205</v>
      </c>
      <c r="L208">
        <v>9</v>
      </c>
      <c r="M208">
        <v>13</v>
      </c>
      <c r="N208">
        <v>937.22896160000005</v>
      </c>
      <c r="O208" t="s">
        <v>172</v>
      </c>
      <c r="P208">
        <v>83.947000000000003</v>
      </c>
    </row>
    <row r="209" spans="11:16" x14ac:dyDescent="0.3">
      <c r="K209">
        <v>206</v>
      </c>
      <c r="L209">
        <v>9</v>
      </c>
      <c r="M209">
        <v>14</v>
      </c>
      <c r="N209">
        <v>937.22896160000005</v>
      </c>
      <c r="O209" t="s">
        <v>173</v>
      </c>
      <c r="P209">
        <v>81.572999999999993</v>
      </c>
    </row>
    <row r="210" spans="11:16" x14ac:dyDescent="0.3">
      <c r="K210">
        <v>207</v>
      </c>
      <c r="L210">
        <v>9</v>
      </c>
      <c r="M210">
        <v>15</v>
      </c>
      <c r="N210">
        <v>1405.8434420000001</v>
      </c>
      <c r="O210" t="s">
        <v>174</v>
      </c>
      <c r="P210">
        <v>76.572000000000003</v>
      </c>
    </row>
    <row r="211" spans="11:16" x14ac:dyDescent="0.3">
      <c r="K211">
        <v>208</v>
      </c>
      <c r="L211">
        <v>9</v>
      </c>
      <c r="M211">
        <v>16</v>
      </c>
      <c r="N211">
        <v>2186.867577</v>
      </c>
      <c r="O211" t="s">
        <v>175</v>
      </c>
      <c r="P211">
        <v>85.548000000000002</v>
      </c>
    </row>
    <row r="212" spans="11:16" x14ac:dyDescent="0.3">
      <c r="K212">
        <v>209</v>
      </c>
      <c r="L212">
        <v>9</v>
      </c>
      <c r="M212">
        <v>17</v>
      </c>
      <c r="N212">
        <v>1405.8434420000001</v>
      </c>
      <c r="O212" t="s">
        <v>176</v>
      </c>
      <c r="P212">
        <v>83.644000000000005</v>
      </c>
    </row>
    <row r="213" spans="11:16" x14ac:dyDescent="0.3">
      <c r="K213">
        <v>210</v>
      </c>
      <c r="L213">
        <v>9</v>
      </c>
      <c r="M213">
        <v>18</v>
      </c>
      <c r="N213">
        <v>312.40965390000002</v>
      </c>
      <c r="O213" t="s">
        <v>563</v>
      </c>
      <c r="P213">
        <v>88.549000000000007</v>
      </c>
    </row>
    <row r="214" spans="11:16" x14ac:dyDescent="0.3">
      <c r="K214">
        <v>211</v>
      </c>
      <c r="L214">
        <v>9</v>
      </c>
      <c r="M214">
        <v>19</v>
      </c>
      <c r="N214">
        <v>624.81930769999997</v>
      </c>
      <c r="O214" t="s">
        <v>177</v>
      </c>
      <c r="P214">
        <v>81.131</v>
      </c>
    </row>
    <row r="215" spans="11:16" x14ac:dyDescent="0.3">
      <c r="K215">
        <v>212</v>
      </c>
      <c r="L215">
        <v>9</v>
      </c>
      <c r="M215">
        <v>20</v>
      </c>
      <c r="N215">
        <v>937.22896160000005</v>
      </c>
      <c r="O215" t="s">
        <v>178</v>
      </c>
      <c r="P215">
        <v>85.557000000000002</v>
      </c>
    </row>
    <row r="216" spans="11:16" x14ac:dyDescent="0.3">
      <c r="K216">
        <v>213</v>
      </c>
      <c r="L216">
        <v>9</v>
      </c>
      <c r="M216">
        <v>21</v>
      </c>
      <c r="N216">
        <v>468.61448080000002</v>
      </c>
      <c r="O216" t="s">
        <v>179</v>
      </c>
      <c r="P216">
        <v>81.899000000000001</v>
      </c>
    </row>
    <row r="217" spans="11:16" x14ac:dyDescent="0.3">
      <c r="K217">
        <v>214</v>
      </c>
      <c r="L217">
        <v>9</v>
      </c>
      <c r="M217">
        <v>22</v>
      </c>
      <c r="N217">
        <v>1093.4337889999999</v>
      </c>
      <c r="O217" t="s">
        <v>180</v>
      </c>
      <c r="P217">
        <v>79.897000000000006</v>
      </c>
    </row>
    <row r="218" spans="11:16" x14ac:dyDescent="0.3">
      <c r="K218">
        <v>215</v>
      </c>
      <c r="L218">
        <v>9</v>
      </c>
      <c r="M218">
        <v>23</v>
      </c>
      <c r="N218">
        <v>781.02413469999999</v>
      </c>
      <c r="O218" t="s">
        <v>181</v>
      </c>
      <c r="P218">
        <v>83.897000000000006</v>
      </c>
    </row>
    <row r="219" spans="11:16" x14ac:dyDescent="0.3">
      <c r="K219">
        <v>216</v>
      </c>
      <c r="L219">
        <v>9</v>
      </c>
      <c r="M219">
        <v>24</v>
      </c>
      <c r="N219">
        <v>312.40965390000002</v>
      </c>
      <c r="O219" t="s">
        <v>182</v>
      </c>
      <c r="P219">
        <v>84.899000000000001</v>
      </c>
    </row>
    <row r="220" spans="11:16" x14ac:dyDescent="0.3">
      <c r="K220">
        <v>217</v>
      </c>
      <c r="L220">
        <v>10</v>
      </c>
      <c r="M220">
        <v>1</v>
      </c>
      <c r="N220">
        <v>1738.910734</v>
      </c>
      <c r="O220" t="s">
        <v>183</v>
      </c>
      <c r="P220">
        <v>18</v>
      </c>
    </row>
    <row r="221" spans="11:16" x14ac:dyDescent="0.3">
      <c r="K221">
        <v>218</v>
      </c>
      <c r="L221">
        <v>10</v>
      </c>
      <c r="M221">
        <v>2</v>
      </c>
      <c r="N221">
        <v>937.22896160000005</v>
      </c>
      <c r="O221" t="s">
        <v>184</v>
      </c>
      <c r="P221">
        <v>24.658999999999999</v>
      </c>
    </row>
    <row r="222" spans="11:16" x14ac:dyDescent="0.3">
      <c r="K222">
        <v>219</v>
      </c>
      <c r="L222">
        <v>10</v>
      </c>
      <c r="M222">
        <v>3</v>
      </c>
      <c r="N222">
        <v>468.3155663</v>
      </c>
      <c r="O222" t="s">
        <v>185</v>
      </c>
      <c r="P222">
        <v>14</v>
      </c>
    </row>
    <row r="223" spans="11:16" x14ac:dyDescent="0.3">
      <c r="K223">
        <v>220</v>
      </c>
      <c r="L223">
        <v>10</v>
      </c>
      <c r="M223">
        <v>4</v>
      </c>
      <c r="N223">
        <v>1874.4533719999999</v>
      </c>
      <c r="O223" t="s">
        <v>186</v>
      </c>
      <c r="P223">
        <v>10</v>
      </c>
    </row>
    <row r="224" spans="11:16" x14ac:dyDescent="0.3">
      <c r="K224">
        <v>221</v>
      </c>
      <c r="L224">
        <v>10</v>
      </c>
      <c r="M224">
        <v>5</v>
      </c>
      <c r="N224">
        <v>1562.0482689999999</v>
      </c>
      <c r="O224" t="s">
        <v>187</v>
      </c>
      <c r="P224">
        <v>8</v>
      </c>
    </row>
    <row r="225" spans="11:16" x14ac:dyDescent="0.3">
      <c r="K225">
        <v>222</v>
      </c>
      <c r="L225">
        <v>10</v>
      </c>
      <c r="M225">
        <v>6</v>
      </c>
      <c r="N225">
        <v>1249.6386150000001</v>
      </c>
      <c r="O225" t="s">
        <v>188</v>
      </c>
      <c r="P225">
        <v>19.658999999999999</v>
      </c>
    </row>
    <row r="226" spans="11:16" x14ac:dyDescent="0.3">
      <c r="K226">
        <v>223</v>
      </c>
      <c r="L226">
        <v>10</v>
      </c>
      <c r="M226">
        <v>7</v>
      </c>
      <c r="N226">
        <v>2181.319086</v>
      </c>
      <c r="O226" t="s">
        <v>189</v>
      </c>
      <c r="P226">
        <v>36.017000000000003</v>
      </c>
    </row>
    <row r="227" spans="11:16" x14ac:dyDescent="0.3">
      <c r="K227">
        <v>224</v>
      </c>
      <c r="L227">
        <v>10</v>
      </c>
      <c r="M227">
        <v>8</v>
      </c>
      <c r="N227">
        <v>2499.265508</v>
      </c>
      <c r="O227" t="s">
        <v>190</v>
      </c>
      <c r="P227">
        <v>36.01</v>
      </c>
    </row>
    <row r="228" spans="11:16" x14ac:dyDescent="0.3">
      <c r="K228">
        <v>225</v>
      </c>
      <c r="L228">
        <v>10</v>
      </c>
      <c r="M228">
        <v>9</v>
      </c>
      <c r="N228">
        <v>4373.735154</v>
      </c>
      <c r="O228" t="s">
        <v>191</v>
      </c>
      <c r="P228">
        <v>3</v>
      </c>
    </row>
    <row r="229" spans="11:16" x14ac:dyDescent="0.3">
      <c r="K229">
        <v>226</v>
      </c>
      <c r="L229">
        <v>10</v>
      </c>
      <c r="M229">
        <v>10</v>
      </c>
      <c r="N229">
        <v>0</v>
      </c>
      <c r="O229" t="s">
        <v>23</v>
      </c>
      <c r="P229">
        <v>0</v>
      </c>
    </row>
    <row r="230" spans="11:16" x14ac:dyDescent="0.3">
      <c r="K230">
        <v>227</v>
      </c>
      <c r="L230">
        <v>10</v>
      </c>
      <c r="M230">
        <v>11</v>
      </c>
      <c r="N230">
        <v>7.1182200360000003</v>
      </c>
      <c r="O230" t="s">
        <v>192</v>
      </c>
      <c r="P230">
        <v>5</v>
      </c>
    </row>
    <row r="231" spans="11:16" x14ac:dyDescent="0.3">
      <c r="K231">
        <v>228</v>
      </c>
      <c r="L231">
        <v>10</v>
      </c>
      <c r="M231">
        <v>12</v>
      </c>
      <c r="N231">
        <v>3124.0965390000001</v>
      </c>
      <c r="O231" t="s">
        <v>193</v>
      </c>
      <c r="P231">
        <v>11</v>
      </c>
    </row>
    <row r="232" spans="11:16" x14ac:dyDescent="0.3">
      <c r="K232">
        <v>229</v>
      </c>
      <c r="L232">
        <v>10</v>
      </c>
      <c r="M232">
        <v>13</v>
      </c>
      <c r="N232">
        <v>2967.8917120000001</v>
      </c>
      <c r="O232" t="s">
        <v>194</v>
      </c>
      <c r="P232">
        <v>29.407</v>
      </c>
    </row>
    <row r="233" spans="11:16" x14ac:dyDescent="0.3">
      <c r="K233">
        <v>230</v>
      </c>
      <c r="L233">
        <v>10</v>
      </c>
      <c r="M233">
        <v>14</v>
      </c>
      <c r="N233">
        <v>3280.3013660000001</v>
      </c>
      <c r="O233" t="s">
        <v>195</v>
      </c>
      <c r="P233">
        <v>27.033000000000001</v>
      </c>
    </row>
    <row r="234" spans="11:16" x14ac:dyDescent="0.3">
      <c r="K234">
        <v>231</v>
      </c>
      <c r="L234">
        <v>10</v>
      </c>
      <c r="M234">
        <v>15</v>
      </c>
      <c r="N234">
        <v>6248.1930769999999</v>
      </c>
      <c r="O234" t="s">
        <v>196</v>
      </c>
      <c r="P234">
        <v>22.033000000000001</v>
      </c>
    </row>
    <row r="235" spans="11:16" x14ac:dyDescent="0.3">
      <c r="K235">
        <v>232</v>
      </c>
      <c r="L235">
        <v>10</v>
      </c>
      <c r="M235">
        <v>16</v>
      </c>
      <c r="N235">
        <v>5424.0556159999996</v>
      </c>
      <c r="O235" t="s">
        <v>197</v>
      </c>
      <c r="P235">
        <v>31.007999999999999</v>
      </c>
    </row>
    <row r="236" spans="11:16" x14ac:dyDescent="0.3">
      <c r="K236">
        <v>233</v>
      </c>
      <c r="L236">
        <v>10</v>
      </c>
      <c r="M236">
        <v>17</v>
      </c>
      <c r="N236">
        <v>6090.9729500000003</v>
      </c>
      <c r="O236" t="s">
        <v>198</v>
      </c>
      <c r="P236">
        <v>29.103999999999999</v>
      </c>
    </row>
    <row r="237" spans="11:16" x14ac:dyDescent="0.3">
      <c r="K237">
        <v>234</v>
      </c>
      <c r="L237">
        <v>10</v>
      </c>
      <c r="M237">
        <v>18</v>
      </c>
      <c r="N237">
        <v>828.47251819999997</v>
      </c>
      <c r="O237" t="s">
        <v>199</v>
      </c>
      <c r="P237">
        <v>34.01</v>
      </c>
    </row>
    <row r="238" spans="11:16" x14ac:dyDescent="0.3">
      <c r="K238">
        <v>235</v>
      </c>
      <c r="L238">
        <v>10</v>
      </c>
      <c r="M238">
        <v>19</v>
      </c>
      <c r="N238">
        <v>2811.154164</v>
      </c>
      <c r="O238" t="s">
        <v>200</v>
      </c>
      <c r="P238">
        <v>26.591999999999999</v>
      </c>
    </row>
    <row r="239" spans="11:16" x14ac:dyDescent="0.3">
      <c r="K239">
        <v>236</v>
      </c>
      <c r="L239">
        <v>10</v>
      </c>
      <c r="M239">
        <v>20</v>
      </c>
      <c r="N239">
        <v>3905.1206729999999</v>
      </c>
      <c r="O239" t="s">
        <v>201</v>
      </c>
      <c r="P239">
        <v>31.018000000000001</v>
      </c>
    </row>
    <row r="240" spans="11:16" x14ac:dyDescent="0.3">
      <c r="K240">
        <v>237</v>
      </c>
      <c r="L240">
        <v>10</v>
      </c>
      <c r="M240">
        <v>21</v>
      </c>
      <c r="N240">
        <v>1874.4579229999999</v>
      </c>
      <c r="O240" t="s">
        <v>202</v>
      </c>
      <c r="P240">
        <v>27.359000000000002</v>
      </c>
    </row>
    <row r="241" spans="11:16" x14ac:dyDescent="0.3">
      <c r="K241">
        <v>238</v>
      </c>
      <c r="L241">
        <v>10</v>
      </c>
      <c r="M241">
        <v>22</v>
      </c>
      <c r="N241">
        <v>4061.3254999999999</v>
      </c>
      <c r="O241" t="s">
        <v>203</v>
      </c>
      <c r="P241">
        <v>25.358000000000001</v>
      </c>
    </row>
    <row r="242" spans="11:16" x14ac:dyDescent="0.3">
      <c r="K242">
        <v>239</v>
      </c>
      <c r="L242">
        <v>10</v>
      </c>
      <c r="M242">
        <v>23</v>
      </c>
      <c r="N242">
        <v>2811.6868570000001</v>
      </c>
      <c r="O242" t="s">
        <v>204</v>
      </c>
      <c r="P242">
        <v>29.358000000000001</v>
      </c>
    </row>
    <row r="243" spans="11:16" x14ac:dyDescent="0.3">
      <c r="K243">
        <v>240</v>
      </c>
      <c r="L243">
        <v>10</v>
      </c>
      <c r="M243">
        <v>24</v>
      </c>
      <c r="N243">
        <v>1249.6386150000001</v>
      </c>
      <c r="O243" t="s">
        <v>205</v>
      </c>
      <c r="P243">
        <v>30.359000000000002</v>
      </c>
    </row>
    <row r="244" spans="11:16" x14ac:dyDescent="0.3">
      <c r="K244">
        <v>241</v>
      </c>
      <c r="L244">
        <v>11</v>
      </c>
      <c r="M244">
        <v>1</v>
      </c>
      <c r="N244">
        <v>775.47591590000002</v>
      </c>
      <c r="O244" t="s">
        <v>206</v>
      </c>
      <c r="P244">
        <v>14</v>
      </c>
    </row>
    <row r="245" spans="11:16" x14ac:dyDescent="0.3">
      <c r="K245">
        <v>242</v>
      </c>
      <c r="L245">
        <v>11</v>
      </c>
      <c r="M245">
        <v>2</v>
      </c>
      <c r="N245">
        <v>312.40965390000002</v>
      </c>
      <c r="O245" t="s">
        <v>541</v>
      </c>
      <c r="P245">
        <v>36.171999999999997</v>
      </c>
    </row>
    <row r="246" spans="11:16" x14ac:dyDescent="0.3">
      <c r="K246">
        <v>243</v>
      </c>
      <c r="L246">
        <v>11</v>
      </c>
      <c r="M246">
        <v>3</v>
      </c>
      <c r="N246">
        <v>468.60172640000002</v>
      </c>
      <c r="O246" t="s">
        <v>207</v>
      </c>
      <c r="P246">
        <v>10</v>
      </c>
    </row>
    <row r="247" spans="11:16" x14ac:dyDescent="0.3">
      <c r="K247">
        <v>244</v>
      </c>
      <c r="L247">
        <v>11</v>
      </c>
      <c r="M247">
        <v>4</v>
      </c>
      <c r="N247">
        <v>2343.0721610000001</v>
      </c>
      <c r="O247" t="s">
        <v>208</v>
      </c>
      <c r="P247">
        <v>6</v>
      </c>
    </row>
    <row r="248" spans="11:16" x14ac:dyDescent="0.3">
      <c r="K248">
        <v>245</v>
      </c>
      <c r="L248">
        <v>11</v>
      </c>
      <c r="M248">
        <v>5</v>
      </c>
      <c r="N248">
        <v>781.02413469999999</v>
      </c>
      <c r="O248" t="s">
        <v>209</v>
      </c>
      <c r="P248">
        <v>128.60599999999999</v>
      </c>
    </row>
    <row r="249" spans="11:16" x14ac:dyDescent="0.3">
      <c r="K249">
        <v>246</v>
      </c>
      <c r="L249">
        <v>11</v>
      </c>
      <c r="M249">
        <v>6</v>
      </c>
      <c r="N249">
        <v>624.81930769999997</v>
      </c>
      <c r="O249" t="s">
        <v>210</v>
      </c>
      <c r="P249">
        <v>140.26499999999999</v>
      </c>
    </row>
    <row r="250" spans="11:16" x14ac:dyDescent="0.3">
      <c r="K250">
        <v>247</v>
      </c>
      <c r="L250">
        <v>11</v>
      </c>
      <c r="M250">
        <v>7</v>
      </c>
      <c r="N250">
        <v>781.02413469999999</v>
      </c>
      <c r="O250" t="s">
        <v>708</v>
      </c>
      <c r="P250">
        <v>374.649</v>
      </c>
    </row>
    <row r="251" spans="11:16" x14ac:dyDescent="0.3">
      <c r="K251">
        <v>248</v>
      </c>
      <c r="L251">
        <v>11</v>
      </c>
      <c r="M251">
        <v>8</v>
      </c>
      <c r="N251">
        <v>1249.6386150000001</v>
      </c>
      <c r="O251" t="s">
        <v>709</v>
      </c>
      <c r="P251">
        <v>374.64299999999997</v>
      </c>
    </row>
    <row r="252" spans="11:16" x14ac:dyDescent="0.3">
      <c r="K252">
        <v>249</v>
      </c>
      <c r="L252">
        <v>11</v>
      </c>
      <c r="M252">
        <v>9</v>
      </c>
      <c r="N252">
        <v>2186.867577</v>
      </c>
      <c r="O252" t="s">
        <v>213</v>
      </c>
      <c r="P252">
        <v>341.89100000000002</v>
      </c>
    </row>
    <row r="253" spans="11:16" x14ac:dyDescent="0.3">
      <c r="K253">
        <v>250</v>
      </c>
      <c r="L253">
        <v>11</v>
      </c>
      <c r="M253">
        <v>10</v>
      </c>
      <c r="N253">
        <v>6091.9880940000003</v>
      </c>
      <c r="O253" t="s">
        <v>214</v>
      </c>
      <c r="P253">
        <v>338.89100000000002</v>
      </c>
    </row>
    <row r="254" spans="11:16" x14ac:dyDescent="0.3">
      <c r="K254">
        <v>251</v>
      </c>
      <c r="L254">
        <v>11</v>
      </c>
      <c r="M254">
        <v>11</v>
      </c>
      <c r="N254">
        <v>0</v>
      </c>
      <c r="O254" t="s">
        <v>23</v>
      </c>
      <c r="P254">
        <v>0</v>
      </c>
    </row>
    <row r="255" spans="11:16" x14ac:dyDescent="0.3">
      <c r="K255">
        <v>252</v>
      </c>
      <c r="L255">
        <v>11</v>
      </c>
      <c r="M255">
        <v>12</v>
      </c>
      <c r="N255">
        <v>2186.867577</v>
      </c>
      <c r="O255" t="s">
        <v>215</v>
      </c>
      <c r="P255">
        <v>6</v>
      </c>
    </row>
    <row r="256" spans="11:16" x14ac:dyDescent="0.3">
      <c r="K256">
        <v>253</v>
      </c>
      <c r="L256">
        <v>11</v>
      </c>
      <c r="M256">
        <v>13</v>
      </c>
      <c r="N256">
        <v>1562.0482689999999</v>
      </c>
      <c r="O256" t="s">
        <v>216</v>
      </c>
      <c r="P256">
        <v>24.407</v>
      </c>
    </row>
    <row r="257" spans="11:16" x14ac:dyDescent="0.3">
      <c r="K257">
        <v>254</v>
      </c>
      <c r="L257">
        <v>11</v>
      </c>
      <c r="M257">
        <v>14</v>
      </c>
      <c r="N257">
        <v>2499.277231</v>
      </c>
      <c r="O257" t="s">
        <v>217</v>
      </c>
      <c r="P257">
        <v>335.58300000000003</v>
      </c>
    </row>
    <row r="258" spans="11:16" x14ac:dyDescent="0.3">
      <c r="K258">
        <v>255</v>
      </c>
      <c r="L258">
        <v>11</v>
      </c>
      <c r="M258">
        <v>15</v>
      </c>
      <c r="N258">
        <v>2186.867577</v>
      </c>
      <c r="O258" t="s">
        <v>218</v>
      </c>
      <c r="P258">
        <v>360.10399999999998</v>
      </c>
    </row>
    <row r="259" spans="11:16" x14ac:dyDescent="0.3">
      <c r="K259">
        <v>256</v>
      </c>
      <c r="L259">
        <v>11</v>
      </c>
      <c r="M259">
        <v>16</v>
      </c>
      <c r="N259">
        <v>2186.8527789999998</v>
      </c>
      <c r="O259" t="s">
        <v>710</v>
      </c>
      <c r="P259">
        <v>369.64100000000002</v>
      </c>
    </row>
    <row r="260" spans="11:16" x14ac:dyDescent="0.3">
      <c r="K260">
        <v>257</v>
      </c>
      <c r="L260">
        <v>11</v>
      </c>
      <c r="M260">
        <v>17</v>
      </c>
      <c r="N260">
        <v>1561.8770360000001</v>
      </c>
      <c r="O260" t="s">
        <v>542</v>
      </c>
      <c r="P260">
        <v>367.517</v>
      </c>
    </row>
    <row r="261" spans="11:16" x14ac:dyDescent="0.3">
      <c r="K261">
        <v>258</v>
      </c>
      <c r="L261">
        <v>11</v>
      </c>
      <c r="M261">
        <v>18</v>
      </c>
      <c r="N261">
        <v>156.2048269</v>
      </c>
      <c r="O261" t="s">
        <v>711</v>
      </c>
      <c r="P261">
        <v>372.642</v>
      </c>
    </row>
    <row r="262" spans="11:16" x14ac:dyDescent="0.3">
      <c r="K262">
        <v>259</v>
      </c>
      <c r="L262">
        <v>11</v>
      </c>
      <c r="M262">
        <v>19</v>
      </c>
      <c r="N262">
        <v>624.79472810000004</v>
      </c>
      <c r="O262" t="s">
        <v>221</v>
      </c>
      <c r="P262">
        <v>364.66300000000001</v>
      </c>
    </row>
    <row r="263" spans="11:16" x14ac:dyDescent="0.3">
      <c r="K263">
        <v>260</v>
      </c>
      <c r="L263">
        <v>11</v>
      </c>
      <c r="M263">
        <v>20</v>
      </c>
      <c r="N263">
        <v>937.22896160000005</v>
      </c>
      <c r="O263" t="s">
        <v>712</v>
      </c>
      <c r="P263">
        <v>369.089</v>
      </c>
    </row>
    <row r="264" spans="11:16" x14ac:dyDescent="0.3">
      <c r="K264">
        <v>261</v>
      </c>
      <c r="L264">
        <v>11</v>
      </c>
      <c r="M264">
        <v>21</v>
      </c>
      <c r="N264">
        <v>624.81930769999997</v>
      </c>
      <c r="O264" t="s">
        <v>713</v>
      </c>
      <c r="P264">
        <v>365.43</v>
      </c>
    </row>
    <row r="265" spans="11:16" x14ac:dyDescent="0.3">
      <c r="K265">
        <v>262</v>
      </c>
      <c r="L265">
        <v>11</v>
      </c>
      <c r="M265">
        <v>22</v>
      </c>
      <c r="N265">
        <v>1718.2530959999999</v>
      </c>
      <c r="O265" t="s">
        <v>714</v>
      </c>
      <c r="P265">
        <v>363.428</v>
      </c>
    </row>
    <row r="266" spans="11:16" x14ac:dyDescent="0.3">
      <c r="K266">
        <v>263</v>
      </c>
      <c r="L266">
        <v>11</v>
      </c>
      <c r="M266">
        <v>23</v>
      </c>
      <c r="N266">
        <v>2030.66275</v>
      </c>
      <c r="O266" t="s">
        <v>222</v>
      </c>
      <c r="P266">
        <v>340.221</v>
      </c>
    </row>
    <row r="267" spans="11:16" x14ac:dyDescent="0.3">
      <c r="K267">
        <v>264</v>
      </c>
      <c r="L267">
        <v>11</v>
      </c>
      <c r="M267">
        <v>24</v>
      </c>
      <c r="N267">
        <v>937.22896160000005</v>
      </c>
      <c r="O267" t="s">
        <v>223</v>
      </c>
      <c r="P267">
        <v>342.221</v>
      </c>
    </row>
    <row r="268" spans="11:16" x14ac:dyDescent="0.3">
      <c r="K268">
        <v>265</v>
      </c>
      <c r="L268">
        <v>12</v>
      </c>
      <c r="M268">
        <v>1</v>
      </c>
      <c r="N268">
        <v>312.40965390000002</v>
      </c>
      <c r="O268" t="s">
        <v>224</v>
      </c>
      <c r="P268">
        <v>8</v>
      </c>
    </row>
    <row r="269" spans="11:16" x14ac:dyDescent="0.3">
      <c r="K269">
        <v>266</v>
      </c>
      <c r="L269">
        <v>12</v>
      </c>
      <c r="M269">
        <v>2</v>
      </c>
      <c r="N269">
        <v>156.2048269</v>
      </c>
      <c r="O269" t="s">
        <v>225</v>
      </c>
      <c r="P269">
        <v>30.172000000000001</v>
      </c>
    </row>
    <row r="270" spans="11:16" x14ac:dyDescent="0.3">
      <c r="K270">
        <v>267</v>
      </c>
      <c r="L270">
        <v>12</v>
      </c>
      <c r="M270">
        <v>3</v>
      </c>
      <c r="N270">
        <v>312.40965390000002</v>
      </c>
      <c r="O270" t="s">
        <v>226</v>
      </c>
      <c r="P270">
        <v>4</v>
      </c>
    </row>
    <row r="271" spans="11:16" x14ac:dyDescent="0.3">
      <c r="K271">
        <v>268</v>
      </c>
      <c r="L271">
        <v>12</v>
      </c>
      <c r="M271">
        <v>4</v>
      </c>
      <c r="N271">
        <v>937.22896160000005</v>
      </c>
      <c r="O271" t="s">
        <v>227</v>
      </c>
      <c r="P271">
        <v>1727.8389999999999</v>
      </c>
    </row>
    <row r="272" spans="11:16" x14ac:dyDescent="0.3">
      <c r="K272">
        <v>269</v>
      </c>
      <c r="L272">
        <v>12</v>
      </c>
      <c r="M272">
        <v>5</v>
      </c>
      <c r="N272">
        <v>312.40965390000002</v>
      </c>
      <c r="O272" t="s">
        <v>228</v>
      </c>
      <c r="P272">
        <v>1850.444</v>
      </c>
    </row>
    <row r="273" spans="11:16" x14ac:dyDescent="0.3">
      <c r="K273">
        <v>270</v>
      </c>
      <c r="L273">
        <v>12</v>
      </c>
      <c r="M273">
        <v>6</v>
      </c>
      <c r="N273">
        <v>312.40965390000002</v>
      </c>
      <c r="O273" t="s">
        <v>229</v>
      </c>
      <c r="P273">
        <v>1862.104</v>
      </c>
    </row>
    <row r="274" spans="11:16" x14ac:dyDescent="0.3">
      <c r="K274">
        <v>271</v>
      </c>
      <c r="L274">
        <v>12</v>
      </c>
      <c r="M274">
        <v>7</v>
      </c>
      <c r="N274">
        <v>1093.4337889999999</v>
      </c>
      <c r="O274" t="s">
        <v>543</v>
      </c>
      <c r="P274">
        <v>3469.634</v>
      </c>
    </row>
    <row r="275" spans="11:16" x14ac:dyDescent="0.3">
      <c r="K275">
        <v>272</v>
      </c>
      <c r="L275">
        <v>12</v>
      </c>
      <c r="M275">
        <v>8</v>
      </c>
      <c r="N275">
        <v>937.22896160000005</v>
      </c>
      <c r="O275" t="s">
        <v>609</v>
      </c>
      <c r="P275">
        <v>3472.634</v>
      </c>
    </row>
    <row r="276" spans="11:16" x14ac:dyDescent="0.3">
      <c r="K276">
        <v>273</v>
      </c>
      <c r="L276">
        <v>12</v>
      </c>
      <c r="M276">
        <v>9</v>
      </c>
      <c r="N276">
        <v>937.22896160000005</v>
      </c>
      <c r="O276" t="s">
        <v>230</v>
      </c>
      <c r="P276">
        <v>3452.797</v>
      </c>
    </row>
    <row r="277" spans="11:16" x14ac:dyDescent="0.3">
      <c r="K277">
        <v>274</v>
      </c>
      <c r="L277">
        <v>12</v>
      </c>
      <c r="M277">
        <v>10</v>
      </c>
      <c r="N277">
        <v>3124.0965390000001</v>
      </c>
      <c r="O277" t="s">
        <v>231</v>
      </c>
      <c r="P277">
        <v>3449.797</v>
      </c>
    </row>
    <row r="278" spans="11:16" x14ac:dyDescent="0.3">
      <c r="K278">
        <v>275</v>
      </c>
      <c r="L278">
        <v>12</v>
      </c>
      <c r="M278">
        <v>11</v>
      </c>
      <c r="N278">
        <v>2186.867577</v>
      </c>
      <c r="O278" t="s">
        <v>232</v>
      </c>
      <c r="P278">
        <v>3110.9050000000002</v>
      </c>
    </row>
    <row r="279" spans="11:16" x14ac:dyDescent="0.3">
      <c r="K279">
        <v>276</v>
      </c>
      <c r="L279">
        <v>12</v>
      </c>
      <c r="M279">
        <v>12</v>
      </c>
      <c r="N279">
        <v>0</v>
      </c>
      <c r="O279" t="s">
        <v>23</v>
      </c>
      <c r="P279">
        <v>0</v>
      </c>
    </row>
    <row r="280" spans="11:16" x14ac:dyDescent="0.3">
      <c r="K280">
        <v>277</v>
      </c>
      <c r="L280">
        <v>12</v>
      </c>
      <c r="M280">
        <v>13</v>
      </c>
      <c r="N280">
        <v>2030.66275</v>
      </c>
      <c r="O280" t="s">
        <v>233</v>
      </c>
      <c r="P280">
        <v>18.407</v>
      </c>
    </row>
    <row r="281" spans="11:16" x14ac:dyDescent="0.3">
      <c r="K281">
        <v>278</v>
      </c>
      <c r="L281">
        <v>12</v>
      </c>
      <c r="M281">
        <v>14</v>
      </c>
      <c r="N281">
        <v>1093.4337889999999</v>
      </c>
      <c r="O281" t="s">
        <v>715</v>
      </c>
      <c r="P281">
        <v>3438.8119999999999</v>
      </c>
    </row>
    <row r="282" spans="11:16" x14ac:dyDescent="0.3">
      <c r="K282">
        <v>279</v>
      </c>
      <c r="L282">
        <v>12</v>
      </c>
      <c r="M282">
        <v>15</v>
      </c>
      <c r="N282">
        <v>1093.4337889999999</v>
      </c>
      <c r="O282" t="s">
        <v>716</v>
      </c>
      <c r="P282">
        <v>3460.9949999999999</v>
      </c>
    </row>
    <row r="283" spans="11:16" x14ac:dyDescent="0.3">
      <c r="K283">
        <v>280</v>
      </c>
      <c r="L283">
        <v>12</v>
      </c>
      <c r="M283">
        <v>16</v>
      </c>
      <c r="N283">
        <v>1093.4337889999999</v>
      </c>
      <c r="O283" t="s">
        <v>717</v>
      </c>
      <c r="P283">
        <v>3470.5320000000002</v>
      </c>
    </row>
    <row r="284" spans="11:16" x14ac:dyDescent="0.3">
      <c r="K284">
        <v>281</v>
      </c>
      <c r="L284">
        <v>12</v>
      </c>
      <c r="M284">
        <v>17</v>
      </c>
      <c r="N284">
        <v>937.22896160000005</v>
      </c>
      <c r="O284" t="s">
        <v>718</v>
      </c>
      <c r="P284">
        <v>3468.4079999999999</v>
      </c>
    </row>
    <row r="285" spans="11:16" x14ac:dyDescent="0.3">
      <c r="K285">
        <v>282</v>
      </c>
      <c r="L285">
        <v>12</v>
      </c>
      <c r="M285">
        <v>18</v>
      </c>
      <c r="N285">
        <v>312.40965390000002</v>
      </c>
      <c r="O285" t="s">
        <v>544</v>
      </c>
      <c r="P285">
        <v>3467.6260000000002</v>
      </c>
    </row>
    <row r="286" spans="11:16" x14ac:dyDescent="0.3">
      <c r="K286">
        <v>283</v>
      </c>
      <c r="L286">
        <v>12</v>
      </c>
      <c r="M286">
        <v>19</v>
      </c>
      <c r="N286">
        <v>468.61448080000002</v>
      </c>
      <c r="O286" t="s">
        <v>719</v>
      </c>
      <c r="P286">
        <v>3465.5540000000001</v>
      </c>
    </row>
    <row r="287" spans="11:16" x14ac:dyDescent="0.3">
      <c r="K287">
        <v>284</v>
      </c>
      <c r="L287">
        <v>12</v>
      </c>
      <c r="M287">
        <v>20</v>
      </c>
      <c r="N287">
        <v>624.81930769999997</v>
      </c>
      <c r="O287" t="s">
        <v>235</v>
      </c>
      <c r="P287">
        <v>3463.6109999999999</v>
      </c>
    </row>
    <row r="288" spans="11:16" x14ac:dyDescent="0.3">
      <c r="K288">
        <v>285</v>
      </c>
      <c r="L288">
        <v>12</v>
      </c>
      <c r="M288">
        <v>21</v>
      </c>
      <c r="N288">
        <v>468.61448080000002</v>
      </c>
      <c r="O288" t="s">
        <v>236</v>
      </c>
      <c r="P288">
        <v>3452.616</v>
      </c>
    </row>
    <row r="289" spans="11:16" x14ac:dyDescent="0.3">
      <c r="K289">
        <v>286</v>
      </c>
      <c r="L289">
        <v>12</v>
      </c>
      <c r="M289">
        <v>22</v>
      </c>
      <c r="N289">
        <v>1093.4337889999999</v>
      </c>
      <c r="O289" t="s">
        <v>613</v>
      </c>
      <c r="P289">
        <v>3457.68</v>
      </c>
    </row>
    <row r="290" spans="11:16" x14ac:dyDescent="0.3">
      <c r="K290">
        <v>287</v>
      </c>
      <c r="L290">
        <v>12</v>
      </c>
      <c r="M290">
        <v>23</v>
      </c>
      <c r="N290">
        <v>1093.4337889999999</v>
      </c>
      <c r="O290" t="s">
        <v>238</v>
      </c>
      <c r="P290">
        <v>3434.6350000000002</v>
      </c>
    </row>
    <row r="291" spans="11:16" x14ac:dyDescent="0.3">
      <c r="K291">
        <v>288</v>
      </c>
      <c r="L291">
        <v>12</v>
      </c>
      <c r="M291">
        <v>24</v>
      </c>
      <c r="N291">
        <v>781.02413469999999</v>
      </c>
      <c r="O291" t="s">
        <v>239</v>
      </c>
      <c r="P291">
        <v>3341.1959999999999</v>
      </c>
    </row>
    <row r="292" spans="11:16" x14ac:dyDescent="0.3">
      <c r="K292">
        <v>289</v>
      </c>
      <c r="L292">
        <v>13</v>
      </c>
      <c r="M292">
        <v>1</v>
      </c>
      <c r="N292">
        <v>781.02413469999999</v>
      </c>
      <c r="O292" t="s">
        <v>240</v>
      </c>
      <c r="P292">
        <v>11</v>
      </c>
    </row>
    <row r="293" spans="11:16" x14ac:dyDescent="0.3">
      <c r="K293">
        <v>290</v>
      </c>
      <c r="L293">
        <v>13</v>
      </c>
      <c r="M293">
        <v>2</v>
      </c>
      <c r="N293">
        <v>468.61448080000002</v>
      </c>
      <c r="O293" t="s">
        <v>241</v>
      </c>
      <c r="P293">
        <v>33.171999999999997</v>
      </c>
    </row>
    <row r="294" spans="11:16" x14ac:dyDescent="0.3">
      <c r="K294">
        <v>291</v>
      </c>
      <c r="L294">
        <v>13</v>
      </c>
      <c r="M294">
        <v>3</v>
      </c>
      <c r="N294">
        <v>156.2048269</v>
      </c>
      <c r="O294" t="s">
        <v>242</v>
      </c>
      <c r="P294">
        <v>7</v>
      </c>
    </row>
    <row r="295" spans="11:16" x14ac:dyDescent="0.3">
      <c r="K295">
        <v>292</v>
      </c>
      <c r="L295">
        <v>13</v>
      </c>
      <c r="M295">
        <v>4</v>
      </c>
      <c r="N295">
        <v>937.22896160000005</v>
      </c>
      <c r="O295" t="s">
        <v>243</v>
      </c>
      <c r="P295">
        <v>1730.8389999999999</v>
      </c>
    </row>
    <row r="296" spans="11:16" x14ac:dyDescent="0.3">
      <c r="K296">
        <v>293</v>
      </c>
      <c r="L296">
        <v>13</v>
      </c>
      <c r="M296">
        <v>5</v>
      </c>
      <c r="N296">
        <v>312.40965390000002</v>
      </c>
      <c r="O296" t="s">
        <v>244</v>
      </c>
      <c r="P296">
        <v>1853.444</v>
      </c>
    </row>
    <row r="297" spans="11:16" x14ac:dyDescent="0.3">
      <c r="K297">
        <v>294</v>
      </c>
      <c r="L297">
        <v>13</v>
      </c>
      <c r="M297">
        <v>6</v>
      </c>
      <c r="N297">
        <v>312.40965390000002</v>
      </c>
      <c r="O297" t="s">
        <v>245</v>
      </c>
      <c r="P297">
        <v>1865.104</v>
      </c>
    </row>
    <row r="298" spans="11:16" x14ac:dyDescent="0.3">
      <c r="K298">
        <v>295</v>
      </c>
      <c r="L298">
        <v>13</v>
      </c>
      <c r="M298">
        <v>7</v>
      </c>
      <c r="N298">
        <v>624.81930769999997</v>
      </c>
      <c r="O298" t="s">
        <v>246</v>
      </c>
      <c r="P298">
        <v>3451.2260000000001</v>
      </c>
    </row>
    <row r="299" spans="11:16" x14ac:dyDescent="0.3">
      <c r="K299">
        <v>296</v>
      </c>
      <c r="L299">
        <v>13</v>
      </c>
      <c r="M299">
        <v>8</v>
      </c>
      <c r="N299">
        <v>937.22896160000005</v>
      </c>
      <c r="O299" t="s">
        <v>247</v>
      </c>
      <c r="P299">
        <v>3454.2269999999999</v>
      </c>
    </row>
    <row r="300" spans="11:16" x14ac:dyDescent="0.3">
      <c r="K300">
        <v>297</v>
      </c>
      <c r="L300">
        <v>13</v>
      </c>
      <c r="M300">
        <v>9</v>
      </c>
      <c r="N300">
        <v>937.22896160000005</v>
      </c>
      <c r="O300" t="s">
        <v>720</v>
      </c>
      <c r="P300">
        <v>3451.5880000000002</v>
      </c>
    </row>
    <row r="301" spans="11:16" x14ac:dyDescent="0.3">
      <c r="K301">
        <v>298</v>
      </c>
      <c r="L301">
        <v>13</v>
      </c>
      <c r="M301">
        <v>10</v>
      </c>
      <c r="N301">
        <v>2967.8917120000001</v>
      </c>
      <c r="O301" t="s">
        <v>721</v>
      </c>
      <c r="P301">
        <v>3448.5880000000002</v>
      </c>
    </row>
    <row r="302" spans="11:16" x14ac:dyDescent="0.3">
      <c r="K302">
        <v>299</v>
      </c>
      <c r="L302">
        <v>13</v>
      </c>
      <c r="M302">
        <v>11</v>
      </c>
      <c r="N302">
        <v>1562.0482689999999</v>
      </c>
      <c r="O302" t="s">
        <v>250</v>
      </c>
      <c r="P302">
        <v>3113.9050000000002</v>
      </c>
    </row>
    <row r="303" spans="11:16" x14ac:dyDescent="0.3">
      <c r="K303">
        <v>300</v>
      </c>
      <c r="L303">
        <v>13</v>
      </c>
      <c r="M303">
        <v>12</v>
      </c>
      <c r="N303">
        <v>2030.66275</v>
      </c>
      <c r="O303" t="s">
        <v>251</v>
      </c>
      <c r="P303">
        <v>3</v>
      </c>
    </row>
    <row r="304" spans="11:16" x14ac:dyDescent="0.3">
      <c r="K304">
        <v>301</v>
      </c>
      <c r="L304">
        <v>13</v>
      </c>
      <c r="M304">
        <v>13</v>
      </c>
      <c r="N304">
        <v>0</v>
      </c>
      <c r="O304" t="s">
        <v>23</v>
      </c>
      <c r="P304">
        <v>0</v>
      </c>
    </row>
    <row r="305" spans="11:16" x14ac:dyDescent="0.3">
      <c r="K305">
        <v>302</v>
      </c>
      <c r="L305">
        <v>13</v>
      </c>
      <c r="M305">
        <v>14</v>
      </c>
      <c r="N305">
        <v>937.22896160000005</v>
      </c>
      <c r="O305" t="s">
        <v>252</v>
      </c>
      <c r="P305">
        <v>3420.4050000000002</v>
      </c>
    </row>
    <row r="306" spans="11:16" x14ac:dyDescent="0.3">
      <c r="K306">
        <v>303</v>
      </c>
      <c r="L306">
        <v>13</v>
      </c>
      <c r="M306">
        <v>15</v>
      </c>
      <c r="N306">
        <v>1082.4438889999999</v>
      </c>
      <c r="O306" t="s">
        <v>614</v>
      </c>
      <c r="P306">
        <v>3442.5880000000002</v>
      </c>
    </row>
    <row r="307" spans="11:16" x14ac:dyDescent="0.3">
      <c r="K307">
        <v>304</v>
      </c>
      <c r="L307">
        <v>13</v>
      </c>
      <c r="M307">
        <v>16</v>
      </c>
      <c r="N307">
        <v>937.22896160000005</v>
      </c>
      <c r="O307" t="s">
        <v>615</v>
      </c>
      <c r="P307">
        <v>3452.125</v>
      </c>
    </row>
    <row r="308" spans="11:16" x14ac:dyDescent="0.3">
      <c r="K308">
        <v>305</v>
      </c>
      <c r="L308">
        <v>13</v>
      </c>
      <c r="M308">
        <v>17</v>
      </c>
      <c r="N308">
        <v>770.46496979999995</v>
      </c>
      <c r="O308" t="s">
        <v>616</v>
      </c>
      <c r="P308">
        <v>3450.0010000000002</v>
      </c>
    </row>
    <row r="309" spans="11:16" x14ac:dyDescent="0.3">
      <c r="K309">
        <v>306</v>
      </c>
      <c r="L309">
        <v>13</v>
      </c>
      <c r="M309">
        <v>18</v>
      </c>
      <c r="N309">
        <v>156.2048269</v>
      </c>
      <c r="O309" t="s">
        <v>256</v>
      </c>
      <c r="P309">
        <v>3449.2190000000001</v>
      </c>
    </row>
    <row r="310" spans="11:16" x14ac:dyDescent="0.3">
      <c r="K310">
        <v>307</v>
      </c>
      <c r="L310">
        <v>13</v>
      </c>
      <c r="M310">
        <v>19</v>
      </c>
      <c r="N310">
        <v>462.98679379999999</v>
      </c>
      <c r="O310" t="s">
        <v>617</v>
      </c>
      <c r="P310">
        <v>3447.1460000000002</v>
      </c>
    </row>
    <row r="311" spans="11:16" x14ac:dyDescent="0.3">
      <c r="K311">
        <v>308</v>
      </c>
      <c r="L311">
        <v>13</v>
      </c>
      <c r="M311">
        <v>20</v>
      </c>
      <c r="N311">
        <v>937.22896160000005</v>
      </c>
      <c r="O311" t="s">
        <v>258</v>
      </c>
      <c r="P311">
        <v>3445.2040000000002</v>
      </c>
    </row>
    <row r="312" spans="11:16" x14ac:dyDescent="0.3">
      <c r="K312">
        <v>309</v>
      </c>
      <c r="L312">
        <v>13</v>
      </c>
      <c r="M312">
        <v>21</v>
      </c>
      <c r="N312">
        <v>937.22896160000005</v>
      </c>
      <c r="O312" t="s">
        <v>259</v>
      </c>
      <c r="P312">
        <v>3434.2089999999998</v>
      </c>
    </row>
    <row r="313" spans="11:16" x14ac:dyDescent="0.3">
      <c r="K313">
        <v>310</v>
      </c>
      <c r="L313">
        <v>13</v>
      </c>
      <c r="M313">
        <v>22</v>
      </c>
      <c r="N313">
        <v>2013.586769</v>
      </c>
      <c r="O313" t="s">
        <v>618</v>
      </c>
      <c r="P313">
        <v>3439.2730000000001</v>
      </c>
    </row>
    <row r="314" spans="11:16" x14ac:dyDescent="0.3">
      <c r="K314">
        <v>311</v>
      </c>
      <c r="L314">
        <v>13</v>
      </c>
      <c r="M314">
        <v>23</v>
      </c>
      <c r="N314">
        <v>960.37824639999997</v>
      </c>
      <c r="O314" t="s">
        <v>261</v>
      </c>
      <c r="P314">
        <v>3416.2280000000001</v>
      </c>
    </row>
    <row r="315" spans="11:16" x14ac:dyDescent="0.3">
      <c r="K315">
        <v>312</v>
      </c>
      <c r="L315">
        <v>13</v>
      </c>
      <c r="M315">
        <v>24</v>
      </c>
      <c r="N315">
        <v>986.19193510000002</v>
      </c>
      <c r="O315" t="s">
        <v>262</v>
      </c>
      <c r="P315">
        <v>3322.7890000000002</v>
      </c>
    </row>
    <row r="316" spans="11:16" x14ac:dyDescent="0.3">
      <c r="K316">
        <v>313</v>
      </c>
      <c r="L316">
        <v>14</v>
      </c>
      <c r="M316">
        <v>1</v>
      </c>
      <c r="N316">
        <v>468.61448080000002</v>
      </c>
      <c r="O316" t="s">
        <v>263</v>
      </c>
      <c r="P316">
        <v>18</v>
      </c>
    </row>
    <row r="317" spans="11:16" x14ac:dyDescent="0.3">
      <c r="K317">
        <v>314</v>
      </c>
      <c r="L317">
        <v>14</v>
      </c>
      <c r="M317">
        <v>2</v>
      </c>
      <c r="N317">
        <v>156.2048269</v>
      </c>
      <c r="O317" t="s">
        <v>572</v>
      </c>
      <c r="P317">
        <v>40.171999999999997</v>
      </c>
    </row>
    <row r="318" spans="11:16" x14ac:dyDescent="0.3">
      <c r="K318">
        <v>315</v>
      </c>
      <c r="L318">
        <v>14</v>
      </c>
      <c r="M318">
        <v>3</v>
      </c>
      <c r="N318">
        <v>156.2048269</v>
      </c>
      <c r="O318" t="s">
        <v>264</v>
      </c>
      <c r="P318">
        <v>14</v>
      </c>
    </row>
    <row r="319" spans="11:16" x14ac:dyDescent="0.3">
      <c r="K319">
        <v>316</v>
      </c>
      <c r="L319">
        <v>14</v>
      </c>
      <c r="M319">
        <v>4</v>
      </c>
      <c r="N319">
        <v>781.02413469999999</v>
      </c>
      <c r="O319" t="s">
        <v>265</v>
      </c>
      <c r="P319">
        <v>10</v>
      </c>
    </row>
    <row r="320" spans="11:16" x14ac:dyDescent="0.3">
      <c r="K320">
        <v>317</v>
      </c>
      <c r="L320">
        <v>14</v>
      </c>
      <c r="M320">
        <v>5</v>
      </c>
      <c r="N320">
        <v>156.2048269</v>
      </c>
      <c r="O320" t="s">
        <v>545</v>
      </c>
      <c r="P320">
        <v>38.521000000000001</v>
      </c>
    </row>
    <row r="321" spans="11:16" x14ac:dyDescent="0.3">
      <c r="K321">
        <v>318</v>
      </c>
      <c r="L321">
        <v>14</v>
      </c>
      <c r="M321">
        <v>6</v>
      </c>
      <c r="N321">
        <v>156.2048269</v>
      </c>
      <c r="O321" t="s">
        <v>546</v>
      </c>
      <c r="P321">
        <v>41.06</v>
      </c>
    </row>
    <row r="322" spans="11:16" x14ac:dyDescent="0.3">
      <c r="K322">
        <v>319</v>
      </c>
      <c r="L322">
        <v>14</v>
      </c>
      <c r="M322">
        <v>7</v>
      </c>
      <c r="N322">
        <v>312.40965390000002</v>
      </c>
      <c r="O322" t="s">
        <v>266</v>
      </c>
      <c r="P322">
        <v>39.066000000000003</v>
      </c>
    </row>
    <row r="323" spans="11:16" x14ac:dyDescent="0.3">
      <c r="K323">
        <v>320</v>
      </c>
      <c r="L323">
        <v>14</v>
      </c>
      <c r="M323">
        <v>8</v>
      </c>
      <c r="N323">
        <v>624.81930769999997</v>
      </c>
      <c r="O323" t="s">
        <v>267</v>
      </c>
      <c r="P323">
        <v>39.06</v>
      </c>
    </row>
    <row r="324" spans="11:16" x14ac:dyDescent="0.3">
      <c r="K324">
        <v>321</v>
      </c>
      <c r="L324">
        <v>14</v>
      </c>
      <c r="M324">
        <v>9</v>
      </c>
      <c r="N324">
        <v>937.22896160000005</v>
      </c>
      <c r="O324" t="s">
        <v>268</v>
      </c>
      <c r="P324">
        <v>33.521000000000001</v>
      </c>
    </row>
    <row r="325" spans="11:16" x14ac:dyDescent="0.3">
      <c r="K325">
        <v>322</v>
      </c>
      <c r="L325">
        <v>14</v>
      </c>
      <c r="M325">
        <v>10</v>
      </c>
      <c r="N325">
        <v>3280.3013660000001</v>
      </c>
      <c r="O325" t="s">
        <v>269</v>
      </c>
      <c r="P325">
        <v>30.521000000000001</v>
      </c>
    </row>
    <row r="326" spans="11:16" x14ac:dyDescent="0.3">
      <c r="K326">
        <v>323</v>
      </c>
      <c r="L326">
        <v>14</v>
      </c>
      <c r="M326">
        <v>11</v>
      </c>
      <c r="N326">
        <v>2499.277231</v>
      </c>
      <c r="O326" t="s">
        <v>270</v>
      </c>
      <c r="P326">
        <v>4</v>
      </c>
    </row>
    <row r="327" spans="11:16" x14ac:dyDescent="0.3">
      <c r="K327">
        <v>324</v>
      </c>
      <c r="L327">
        <v>14</v>
      </c>
      <c r="M327">
        <v>12</v>
      </c>
      <c r="N327">
        <v>1093.4337889999999</v>
      </c>
      <c r="O327" t="s">
        <v>271</v>
      </c>
      <c r="P327">
        <v>10</v>
      </c>
    </row>
    <row r="328" spans="11:16" x14ac:dyDescent="0.3">
      <c r="K328">
        <v>325</v>
      </c>
      <c r="L328">
        <v>14</v>
      </c>
      <c r="M328">
        <v>13</v>
      </c>
      <c r="N328">
        <v>937.22896160000005</v>
      </c>
      <c r="O328" t="s">
        <v>272</v>
      </c>
      <c r="P328">
        <v>10.638</v>
      </c>
    </row>
    <row r="329" spans="11:16" x14ac:dyDescent="0.3">
      <c r="K329">
        <v>326</v>
      </c>
      <c r="L329">
        <v>14</v>
      </c>
      <c r="M329">
        <v>14</v>
      </c>
      <c r="N329">
        <v>0</v>
      </c>
      <c r="O329" t="s">
        <v>23</v>
      </c>
      <c r="P329">
        <v>0</v>
      </c>
    </row>
    <row r="330" spans="11:16" x14ac:dyDescent="0.3">
      <c r="K330">
        <v>327</v>
      </c>
      <c r="L330">
        <v>14</v>
      </c>
      <c r="M330">
        <v>15</v>
      </c>
      <c r="N330">
        <v>2030.66275</v>
      </c>
      <c r="O330" t="s">
        <v>273</v>
      </c>
      <c r="P330">
        <v>24.521000000000001</v>
      </c>
    </row>
    <row r="331" spans="11:16" x14ac:dyDescent="0.3">
      <c r="K331">
        <v>328</v>
      </c>
      <c r="L331">
        <v>14</v>
      </c>
      <c r="M331">
        <v>16</v>
      </c>
      <c r="N331">
        <v>1093.4337889999999</v>
      </c>
      <c r="O331" t="s">
        <v>274</v>
      </c>
      <c r="P331">
        <v>34.058</v>
      </c>
    </row>
    <row r="332" spans="11:16" x14ac:dyDescent="0.3">
      <c r="K332">
        <v>329</v>
      </c>
      <c r="L332">
        <v>14</v>
      </c>
      <c r="M332">
        <v>17</v>
      </c>
      <c r="N332">
        <v>1093.4337889999999</v>
      </c>
      <c r="O332" t="s">
        <v>275</v>
      </c>
      <c r="P332">
        <v>31.934000000000001</v>
      </c>
    </row>
    <row r="333" spans="11:16" x14ac:dyDescent="0.3">
      <c r="K333">
        <v>330</v>
      </c>
      <c r="L333">
        <v>14</v>
      </c>
      <c r="M333">
        <v>18</v>
      </c>
      <c r="N333">
        <v>156.2048269</v>
      </c>
      <c r="O333" t="s">
        <v>276</v>
      </c>
      <c r="P333">
        <v>37.058999999999997</v>
      </c>
    </row>
    <row r="334" spans="11:16" x14ac:dyDescent="0.3">
      <c r="K334">
        <v>331</v>
      </c>
      <c r="L334">
        <v>14</v>
      </c>
      <c r="M334">
        <v>19</v>
      </c>
      <c r="N334">
        <v>468.61448080000002</v>
      </c>
      <c r="O334" t="s">
        <v>277</v>
      </c>
      <c r="P334">
        <v>29.08</v>
      </c>
    </row>
    <row r="335" spans="11:16" x14ac:dyDescent="0.3">
      <c r="K335">
        <v>332</v>
      </c>
      <c r="L335">
        <v>14</v>
      </c>
      <c r="M335">
        <v>20</v>
      </c>
      <c r="N335">
        <v>781.02413469999999</v>
      </c>
      <c r="O335" t="s">
        <v>619</v>
      </c>
      <c r="P335">
        <v>33.506</v>
      </c>
    </row>
    <row r="336" spans="11:16" x14ac:dyDescent="0.3">
      <c r="K336">
        <v>333</v>
      </c>
      <c r="L336">
        <v>14</v>
      </c>
      <c r="M336">
        <v>21</v>
      </c>
      <c r="N336">
        <v>624.81930769999997</v>
      </c>
      <c r="O336" t="s">
        <v>692</v>
      </c>
      <c r="P336">
        <v>29.847000000000001</v>
      </c>
    </row>
    <row r="337" spans="11:16" x14ac:dyDescent="0.3">
      <c r="K337">
        <v>334</v>
      </c>
      <c r="L337">
        <v>14</v>
      </c>
      <c r="M337">
        <v>22</v>
      </c>
      <c r="N337">
        <v>1874.4579229999999</v>
      </c>
      <c r="O337" t="s">
        <v>693</v>
      </c>
      <c r="P337">
        <v>27.844999999999999</v>
      </c>
    </row>
    <row r="338" spans="11:16" x14ac:dyDescent="0.3">
      <c r="K338">
        <v>335</v>
      </c>
      <c r="L338">
        <v>14</v>
      </c>
      <c r="M338">
        <v>23</v>
      </c>
      <c r="N338">
        <v>1718.2530959999999</v>
      </c>
      <c r="O338" t="s">
        <v>278</v>
      </c>
      <c r="P338">
        <v>4.6379999999999999</v>
      </c>
    </row>
    <row r="339" spans="11:16" x14ac:dyDescent="0.3">
      <c r="K339">
        <v>336</v>
      </c>
      <c r="L339">
        <v>14</v>
      </c>
      <c r="M339">
        <v>24</v>
      </c>
      <c r="N339">
        <v>624.81930769999997</v>
      </c>
      <c r="O339" t="s">
        <v>279</v>
      </c>
      <c r="P339">
        <v>6.6379999999999999</v>
      </c>
    </row>
    <row r="340" spans="11:16" x14ac:dyDescent="0.3">
      <c r="K340">
        <v>337</v>
      </c>
      <c r="L340">
        <v>15</v>
      </c>
      <c r="M340">
        <v>1</v>
      </c>
      <c r="N340">
        <v>780.95449169999995</v>
      </c>
      <c r="O340" t="s">
        <v>280</v>
      </c>
      <c r="P340">
        <v>23</v>
      </c>
    </row>
    <row r="341" spans="11:16" x14ac:dyDescent="0.3">
      <c r="K341">
        <v>338</v>
      </c>
      <c r="L341">
        <v>15</v>
      </c>
      <c r="M341">
        <v>2</v>
      </c>
      <c r="N341">
        <v>156.2048269</v>
      </c>
      <c r="O341" t="s">
        <v>281</v>
      </c>
      <c r="P341">
        <v>21.539000000000001</v>
      </c>
    </row>
    <row r="342" spans="11:16" x14ac:dyDescent="0.3">
      <c r="K342">
        <v>339</v>
      </c>
      <c r="L342">
        <v>15</v>
      </c>
      <c r="M342">
        <v>3</v>
      </c>
      <c r="N342">
        <v>156.20477389999999</v>
      </c>
      <c r="O342" t="s">
        <v>282</v>
      </c>
      <c r="P342">
        <v>19</v>
      </c>
    </row>
    <row r="343" spans="11:16" x14ac:dyDescent="0.3">
      <c r="K343">
        <v>340</v>
      </c>
      <c r="L343">
        <v>15</v>
      </c>
      <c r="M343">
        <v>4</v>
      </c>
      <c r="N343">
        <v>781.02413369999999</v>
      </c>
      <c r="O343" t="s">
        <v>283</v>
      </c>
      <c r="P343">
        <v>15</v>
      </c>
    </row>
    <row r="344" spans="11:16" x14ac:dyDescent="0.3">
      <c r="K344">
        <v>341</v>
      </c>
      <c r="L344">
        <v>15</v>
      </c>
      <c r="M344">
        <v>5</v>
      </c>
      <c r="N344">
        <v>312.40965390000002</v>
      </c>
      <c r="O344" t="s">
        <v>284</v>
      </c>
      <c r="P344">
        <v>14</v>
      </c>
    </row>
    <row r="345" spans="11:16" x14ac:dyDescent="0.3">
      <c r="K345">
        <v>342</v>
      </c>
      <c r="L345">
        <v>15</v>
      </c>
      <c r="M345">
        <v>6</v>
      </c>
      <c r="N345">
        <v>312.40965390000002</v>
      </c>
      <c r="O345" t="s">
        <v>285</v>
      </c>
      <c r="P345">
        <v>16.539000000000001</v>
      </c>
    </row>
    <row r="346" spans="11:16" x14ac:dyDescent="0.3">
      <c r="K346">
        <v>343</v>
      </c>
      <c r="L346">
        <v>15</v>
      </c>
      <c r="M346">
        <v>7</v>
      </c>
      <c r="N346">
        <v>781.02413469999999</v>
      </c>
      <c r="O346" t="s">
        <v>286</v>
      </c>
      <c r="P346">
        <v>14.545999999999999</v>
      </c>
    </row>
    <row r="347" spans="11:16" x14ac:dyDescent="0.3">
      <c r="K347">
        <v>344</v>
      </c>
      <c r="L347">
        <v>15</v>
      </c>
      <c r="M347">
        <v>8</v>
      </c>
      <c r="N347">
        <v>937.22896160000005</v>
      </c>
      <c r="O347" t="s">
        <v>287</v>
      </c>
      <c r="P347">
        <v>14.539</v>
      </c>
    </row>
    <row r="348" spans="11:16" x14ac:dyDescent="0.3">
      <c r="K348">
        <v>345</v>
      </c>
      <c r="L348">
        <v>15</v>
      </c>
      <c r="M348">
        <v>9</v>
      </c>
      <c r="N348">
        <v>1562.0482689999999</v>
      </c>
      <c r="O348" t="s">
        <v>288</v>
      </c>
      <c r="P348">
        <v>9</v>
      </c>
    </row>
    <row r="349" spans="11:16" x14ac:dyDescent="0.3">
      <c r="K349">
        <v>346</v>
      </c>
      <c r="L349">
        <v>15</v>
      </c>
      <c r="M349">
        <v>10</v>
      </c>
      <c r="N349">
        <v>6248.1930769999999</v>
      </c>
      <c r="O349" t="s">
        <v>289</v>
      </c>
      <c r="P349">
        <v>6</v>
      </c>
    </row>
    <row r="350" spans="11:16" x14ac:dyDescent="0.3">
      <c r="K350">
        <v>347</v>
      </c>
      <c r="L350">
        <v>15</v>
      </c>
      <c r="M350">
        <v>11</v>
      </c>
      <c r="N350">
        <v>2186.867577</v>
      </c>
      <c r="O350" t="s">
        <v>290</v>
      </c>
      <c r="P350">
        <v>9</v>
      </c>
    </row>
    <row r="351" spans="11:16" x14ac:dyDescent="0.3">
      <c r="K351">
        <v>348</v>
      </c>
      <c r="L351">
        <v>15</v>
      </c>
      <c r="M351">
        <v>12</v>
      </c>
      <c r="N351">
        <v>1093.4337889999999</v>
      </c>
      <c r="O351" t="s">
        <v>291</v>
      </c>
      <c r="P351">
        <v>15</v>
      </c>
    </row>
    <row r="352" spans="11:16" x14ac:dyDescent="0.3">
      <c r="K352">
        <v>349</v>
      </c>
      <c r="L352">
        <v>15</v>
      </c>
      <c r="M352">
        <v>13</v>
      </c>
      <c r="N352">
        <v>1082.4438889999999</v>
      </c>
      <c r="O352" t="s">
        <v>292</v>
      </c>
      <c r="P352">
        <v>12.327</v>
      </c>
    </row>
    <row r="353" spans="11:16" x14ac:dyDescent="0.3">
      <c r="K353">
        <v>350</v>
      </c>
      <c r="L353">
        <v>15</v>
      </c>
      <c r="M353">
        <v>14</v>
      </c>
      <c r="N353">
        <v>2030.66275</v>
      </c>
      <c r="O353" t="s">
        <v>293</v>
      </c>
      <c r="P353">
        <v>5</v>
      </c>
    </row>
    <row r="354" spans="11:16" x14ac:dyDescent="0.3">
      <c r="K354">
        <v>351</v>
      </c>
      <c r="L354">
        <v>15</v>
      </c>
      <c r="M354">
        <v>15</v>
      </c>
      <c r="N354">
        <v>0</v>
      </c>
      <c r="O354" t="s">
        <v>23</v>
      </c>
      <c r="P354">
        <v>0</v>
      </c>
    </row>
    <row r="355" spans="11:16" x14ac:dyDescent="0.3">
      <c r="K355">
        <v>352</v>
      </c>
      <c r="L355">
        <v>15</v>
      </c>
      <c r="M355">
        <v>16</v>
      </c>
      <c r="N355">
        <v>1874.4571430000001</v>
      </c>
      <c r="O355" t="s">
        <v>294</v>
      </c>
      <c r="P355">
        <v>9.5370000000000008</v>
      </c>
    </row>
    <row r="356" spans="11:16" x14ac:dyDescent="0.3">
      <c r="K356">
        <v>353</v>
      </c>
      <c r="L356">
        <v>15</v>
      </c>
      <c r="M356">
        <v>17</v>
      </c>
      <c r="N356">
        <v>1825.314539</v>
      </c>
      <c r="O356" t="s">
        <v>295</v>
      </c>
      <c r="P356">
        <v>7.4130000000000003</v>
      </c>
    </row>
    <row r="357" spans="11:16" x14ac:dyDescent="0.3">
      <c r="K357">
        <v>354</v>
      </c>
      <c r="L357">
        <v>15</v>
      </c>
      <c r="M357">
        <v>18</v>
      </c>
      <c r="N357">
        <v>312.40965390000002</v>
      </c>
      <c r="O357" t="s">
        <v>296</v>
      </c>
      <c r="P357">
        <v>12.538</v>
      </c>
    </row>
    <row r="358" spans="11:16" x14ac:dyDescent="0.3">
      <c r="K358">
        <v>355</v>
      </c>
      <c r="L358">
        <v>15</v>
      </c>
      <c r="M358">
        <v>19</v>
      </c>
      <c r="N358">
        <v>998.4500061</v>
      </c>
      <c r="O358" t="s">
        <v>297</v>
      </c>
      <c r="P358">
        <v>4.5590000000000002</v>
      </c>
    </row>
    <row r="359" spans="11:16" x14ac:dyDescent="0.3">
      <c r="K359">
        <v>356</v>
      </c>
      <c r="L359">
        <v>15</v>
      </c>
      <c r="M359">
        <v>20</v>
      </c>
      <c r="N359">
        <v>1718.2530959999999</v>
      </c>
      <c r="O359" t="s">
        <v>298</v>
      </c>
      <c r="P359">
        <v>8.9849999999999994</v>
      </c>
    </row>
    <row r="360" spans="11:16" x14ac:dyDescent="0.3">
      <c r="K360">
        <v>357</v>
      </c>
      <c r="L360">
        <v>15</v>
      </c>
      <c r="M360">
        <v>21</v>
      </c>
      <c r="N360">
        <v>1249.6386150000001</v>
      </c>
      <c r="O360" t="s">
        <v>299</v>
      </c>
      <c r="P360">
        <v>5.327</v>
      </c>
    </row>
    <row r="361" spans="11:16" x14ac:dyDescent="0.3">
      <c r="K361">
        <v>358</v>
      </c>
      <c r="L361">
        <v>15</v>
      </c>
      <c r="M361">
        <v>22</v>
      </c>
      <c r="N361">
        <v>3244.96252</v>
      </c>
      <c r="O361" t="s">
        <v>300</v>
      </c>
      <c r="P361">
        <v>3.3250000000000002</v>
      </c>
    </row>
    <row r="362" spans="11:16" x14ac:dyDescent="0.3">
      <c r="K362">
        <v>359</v>
      </c>
      <c r="L362">
        <v>15</v>
      </c>
      <c r="M362">
        <v>23</v>
      </c>
      <c r="N362">
        <v>1183.5317950000001</v>
      </c>
      <c r="O362" t="s">
        <v>301</v>
      </c>
      <c r="P362">
        <v>7.3250000000000002</v>
      </c>
    </row>
    <row r="363" spans="11:16" x14ac:dyDescent="0.3">
      <c r="K363">
        <v>360</v>
      </c>
      <c r="L363">
        <v>15</v>
      </c>
      <c r="M363">
        <v>24</v>
      </c>
      <c r="N363">
        <v>619.86871310000004</v>
      </c>
      <c r="O363" t="s">
        <v>302</v>
      </c>
      <c r="P363">
        <v>8.327</v>
      </c>
    </row>
    <row r="364" spans="11:16" x14ac:dyDescent="0.3">
      <c r="K364">
        <v>361</v>
      </c>
      <c r="L364">
        <v>16</v>
      </c>
      <c r="M364">
        <v>1</v>
      </c>
      <c r="N364">
        <v>781.01584620000006</v>
      </c>
      <c r="O364" t="s">
        <v>303</v>
      </c>
      <c r="P364">
        <v>18.001999999999999</v>
      </c>
    </row>
    <row r="365" spans="11:16" x14ac:dyDescent="0.3">
      <c r="K365">
        <v>362</v>
      </c>
      <c r="L365">
        <v>16</v>
      </c>
      <c r="M365">
        <v>2</v>
      </c>
      <c r="N365">
        <v>624.81930769999997</v>
      </c>
      <c r="O365" t="s">
        <v>304</v>
      </c>
      <c r="P365">
        <v>12.002000000000001</v>
      </c>
    </row>
    <row r="366" spans="11:16" x14ac:dyDescent="0.3">
      <c r="K366">
        <v>363</v>
      </c>
      <c r="L366">
        <v>16</v>
      </c>
      <c r="M366">
        <v>3</v>
      </c>
      <c r="N366">
        <v>311.2530405</v>
      </c>
      <c r="O366" t="s">
        <v>305</v>
      </c>
      <c r="P366">
        <v>17.748000000000001</v>
      </c>
    </row>
    <row r="367" spans="11:16" x14ac:dyDescent="0.3">
      <c r="K367">
        <v>364</v>
      </c>
      <c r="L367">
        <v>16</v>
      </c>
      <c r="M367">
        <v>4</v>
      </c>
      <c r="N367">
        <v>1249.62095</v>
      </c>
      <c r="O367" t="s">
        <v>306</v>
      </c>
      <c r="P367">
        <v>13.747999999999999</v>
      </c>
    </row>
    <row r="368" spans="11:16" x14ac:dyDescent="0.3">
      <c r="K368">
        <v>365</v>
      </c>
      <c r="L368">
        <v>16</v>
      </c>
      <c r="M368">
        <v>5</v>
      </c>
      <c r="N368">
        <v>781.02413469999999</v>
      </c>
      <c r="O368" t="s">
        <v>307</v>
      </c>
      <c r="P368">
        <v>11.747999999999999</v>
      </c>
    </row>
    <row r="369" spans="11:16" x14ac:dyDescent="0.3">
      <c r="K369">
        <v>366</v>
      </c>
      <c r="L369">
        <v>16</v>
      </c>
      <c r="M369">
        <v>6</v>
      </c>
      <c r="N369">
        <v>1405.8434420000001</v>
      </c>
      <c r="O369" t="s">
        <v>308</v>
      </c>
      <c r="P369">
        <v>7.0019999999999998</v>
      </c>
    </row>
    <row r="370" spans="11:16" x14ac:dyDescent="0.3">
      <c r="K370">
        <v>367</v>
      </c>
      <c r="L370">
        <v>16</v>
      </c>
      <c r="M370">
        <v>7</v>
      </c>
      <c r="N370">
        <v>1703.626937</v>
      </c>
      <c r="O370" t="s">
        <v>309</v>
      </c>
      <c r="P370">
        <v>5.0090000000000003</v>
      </c>
    </row>
    <row r="371" spans="11:16" x14ac:dyDescent="0.3">
      <c r="K371">
        <v>368</v>
      </c>
      <c r="L371">
        <v>16</v>
      </c>
      <c r="M371">
        <v>8</v>
      </c>
      <c r="N371">
        <v>3436.4935129999999</v>
      </c>
      <c r="O371" t="s">
        <v>310</v>
      </c>
      <c r="P371">
        <v>5.0019999999999998</v>
      </c>
    </row>
    <row r="372" spans="11:16" x14ac:dyDescent="0.3">
      <c r="K372">
        <v>369</v>
      </c>
      <c r="L372">
        <v>16</v>
      </c>
      <c r="M372">
        <v>9</v>
      </c>
      <c r="N372">
        <v>2186.867577</v>
      </c>
      <c r="O372" t="s">
        <v>311</v>
      </c>
      <c r="P372">
        <v>7</v>
      </c>
    </row>
    <row r="373" spans="11:16" x14ac:dyDescent="0.3">
      <c r="K373">
        <v>370</v>
      </c>
      <c r="L373">
        <v>16</v>
      </c>
      <c r="M373">
        <v>10</v>
      </c>
      <c r="N373">
        <v>5424.0556159999996</v>
      </c>
      <c r="O373" t="s">
        <v>312</v>
      </c>
      <c r="P373">
        <v>4</v>
      </c>
    </row>
    <row r="374" spans="11:16" x14ac:dyDescent="0.3">
      <c r="K374">
        <v>371</v>
      </c>
      <c r="L374">
        <v>16</v>
      </c>
      <c r="M374">
        <v>11</v>
      </c>
      <c r="N374">
        <v>1.960263066</v>
      </c>
      <c r="O374" t="s">
        <v>313</v>
      </c>
      <c r="P374">
        <v>9</v>
      </c>
    </row>
    <row r="375" spans="11:16" x14ac:dyDescent="0.3">
      <c r="K375">
        <v>372</v>
      </c>
      <c r="L375">
        <v>16</v>
      </c>
      <c r="M375">
        <v>12</v>
      </c>
      <c r="N375">
        <v>1093.4337889999999</v>
      </c>
      <c r="O375" t="s">
        <v>314</v>
      </c>
      <c r="P375">
        <v>15</v>
      </c>
    </row>
    <row r="376" spans="11:16" x14ac:dyDescent="0.3">
      <c r="K376">
        <v>373</v>
      </c>
      <c r="L376">
        <v>16</v>
      </c>
      <c r="M376">
        <v>13</v>
      </c>
      <c r="N376">
        <v>937.22896160000005</v>
      </c>
      <c r="O376" t="s">
        <v>547</v>
      </c>
      <c r="P376">
        <v>19.696000000000002</v>
      </c>
    </row>
    <row r="377" spans="11:16" x14ac:dyDescent="0.3">
      <c r="K377">
        <v>374</v>
      </c>
      <c r="L377">
        <v>16</v>
      </c>
      <c r="M377">
        <v>14</v>
      </c>
      <c r="N377">
        <v>1093.4337889999999</v>
      </c>
      <c r="O377" t="s">
        <v>315</v>
      </c>
      <c r="P377">
        <v>12.37</v>
      </c>
    </row>
    <row r="378" spans="11:16" x14ac:dyDescent="0.3">
      <c r="K378">
        <v>375</v>
      </c>
      <c r="L378">
        <v>16</v>
      </c>
      <c r="M378">
        <v>15</v>
      </c>
      <c r="N378">
        <v>1874.4571430000001</v>
      </c>
      <c r="O378" t="s">
        <v>316</v>
      </c>
      <c r="P378">
        <v>7.37</v>
      </c>
    </row>
    <row r="379" spans="11:16" x14ac:dyDescent="0.3">
      <c r="K379">
        <v>376</v>
      </c>
      <c r="L379">
        <v>16</v>
      </c>
      <c r="M379">
        <v>16</v>
      </c>
      <c r="N379">
        <v>0</v>
      </c>
      <c r="O379" t="s">
        <v>23</v>
      </c>
      <c r="P379">
        <v>0</v>
      </c>
    </row>
    <row r="380" spans="11:16" x14ac:dyDescent="0.3">
      <c r="K380">
        <v>377</v>
      </c>
      <c r="L380">
        <v>16</v>
      </c>
      <c r="M380">
        <v>17</v>
      </c>
      <c r="N380">
        <v>4373.7351520000002</v>
      </c>
      <c r="O380" t="s">
        <v>317</v>
      </c>
      <c r="P380">
        <v>2.34</v>
      </c>
    </row>
    <row r="381" spans="11:16" x14ac:dyDescent="0.3">
      <c r="K381">
        <v>378</v>
      </c>
      <c r="L381">
        <v>16</v>
      </c>
      <c r="M381">
        <v>18</v>
      </c>
      <c r="N381">
        <v>624.03125460000001</v>
      </c>
      <c r="O381" t="s">
        <v>318</v>
      </c>
      <c r="P381">
        <v>3.0009999999999999</v>
      </c>
    </row>
    <row r="382" spans="11:16" x14ac:dyDescent="0.3">
      <c r="K382">
        <v>379</v>
      </c>
      <c r="L382">
        <v>16</v>
      </c>
      <c r="M382">
        <v>19</v>
      </c>
      <c r="N382">
        <v>2030.6627370000001</v>
      </c>
      <c r="O382" t="s">
        <v>319</v>
      </c>
      <c r="P382">
        <v>4.37</v>
      </c>
    </row>
    <row r="383" spans="11:16" x14ac:dyDescent="0.3">
      <c r="K383">
        <v>380</v>
      </c>
      <c r="L383">
        <v>16</v>
      </c>
      <c r="M383">
        <v>20</v>
      </c>
      <c r="N383">
        <v>2499.277231</v>
      </c>
      <c r="O383" t="s">
        <v>320</v>
      </c>
      <c r="P383">
        <v>7.0030000000000001</v>
      </c>
    </row>
    <row r="384" spans="11:16" x14ac:dyDescent="0.3">
      <c r="K384">
        <v>381</v>
      </c>
      <c r="L384">
        <v>16</v>
      </c>
      <c r="M384">
        <v>21</v>
      </c>
      <c r="N384">
        <v>937.22896160000005</v>
      </c>
      <c r="O384" t="s">
        <v>321</v>
      </c>
      <c r="P384">
        <v>12.696</v>
      </c>
    </row>
    <row r="385" spans="11:16" x14ac:dyDescent="0.3">
      <c r="K385">
        <v>382</v>
      </c>
      <c r="L385">
        <v>16</v>
      </c>
      <c r="M385">
        <v>22</v>
      </c>
      <c r="N385">
        <v>1874.4069770000001</v>
      </c>
      <c r="O385" t="s">
        <v>322</v>
      </c>
      <c r="P385">
        <v>10.694000000000001</v>
      </c>
    </row>
    <row r="386" spans="11:16" x14ac:dyDescent="0.3">
      <c r="K386">
        <v>383</v>
      </c>
      <c r="L386">
        <v>16</v>
      </c>
      <c r="M386">
        <v>23</v>
      </c>
      <c r="N386">
        <v>775.48367800000005</v>
      </c>
      <c r="O386" t="s">
        <v>323</v>
      </c>
      <c r="P386">
        <v>14.694000000000001</v>
      </c>
    </row>
    <row r="387" spans="11:16" x14ac:dyDescent="0.3">
      <c r="K387">
        <v>384</v>
      </c>
      <c r="L387">
        <v>16</v>
      </c>
      <c r="M387">
        <v>24</v>
      </c>
      <c r="N387">
        <v>468.61448080000002</v>
      </c>
      <c r="O387" t="s">
        <v>324</v>
      </c>
      <c r="P387">
        <v>15.696</v>
      </c>
    </row>
    <row r="388" spans="11:16" x14ac:dyDescent="0.3">
      <c r="K388">
        <v>385</v>
      </c>
      <c r="L388">
        <v>17</v>
      </c>
      <c r="M388">
        <v>1</v>
      </c>
      <c r="N388">
        <v>624.71189530000004</v>
      </c>
      <c r="O388" t="s">
        <v>325</v>
      </c>
      <c r="P388">
        <v>20.126000000000001</v>
      </c>
    </row>
    <row r="389" spans="11:16" x14ac:dyDescent="0.3">
      <c r="K389">
        <v>386</v>
      </c>
      <c r="L389">
        <v>17</v>
      </c>
      <c r="M389">
        <v>2</v>
      </c>
      <c r="N389">
        <v>312.40965390000002</v>
      </c>
      <c r="O389" t="s">
        <v>326</v>
      </c>
      <c r="P389">
        <v>14.125999999999999</v>
      </c>
    </row>
    <row r="390" spans="11:16" x14ac:dyDescent="0.3">
      <c r="K390">
        <v>387</v>
      </c>
      <c r="L390">
        <v>17</v>
      </c>
      <c r="M390">
        <v>3</v>
      </c>
      <c r="N390">
        <v>147.33455140000001</v>
      </c>
      <c r="O390" t="s">
        <v>327</v>
      </c>
      <c r="P390">
        <v>19.870999999999999</v>
      </c>
    </row>
    <row r="391" spans="11:16" x14ac:dyDescent="0.3">
      <c r="K391">
        <v>388</v>
      </c>
      <c r="L391">
        <v>17</v>
      </c>
      <c r="M391">
        <v>4</v>
      </c>
      <c r="N391">
        <v>780.84529269999996</v>
      </c>
      <c r="O391" t="s">
        <v>328</v>
      </c>
      <c r="P391">
        <v>15.871</v>
      </c>
    </row>
    <row r="392" spans="11:16" x14ac:dyDescent="0.3">
      <c r="K392">
        <v>389</v>
      </c>
      <c r="L392">
        <v>17</v>
      </c>
      <c r="M392">
        <v>5</v>
      </c>
      <c r="N392">
        <v>312.40965390000002</v>
      </c>
      <c r="O392" t="s">
        <v>329</v>
      </c>
      <c r="P392">
        <v>13.871</v>
      </c>
    </row>
    <row r="393" spans="11:16" x14ac:dyDescent="0.3">
      <c r="K393">
        <v>390</v>
      </c>
      <c r="L393">
        <v>17</v>
      </c>
      <c r="M393">
        <v>6</v>
      </c>
      <c r="N393">
        <v>781.02413469999999</v>
      </c>
      <c r="O393" t="s">
        <v>330</v>
      </c>
      <c r="P393">
        <v>9.1259999999999994</v>
      </c>
    </row>
    <row r="394" spans="11:16" x14ac:dyDescent="0.3">
      <c r="K394">
        <v>391</v>
      </c>
      <c r="L394">
        <v>17</v>
      </c>
      <c r="M394">
        <v>7</v>
      </c>
      <c r="N394">
        <v>1562.0482689999999</v>
      </c>
      <c r="O394" t="s">
        <v>331</v>
      </c>
      <c r="P394">
        <v>7.1319999999999997</v>
      </c>
    </row>
    <row r="395" spans="11:16" x14ac:dyDescent="0.3">
      <c r="K395">
        <v>392</v>
      </c>
      <c r="L395">
        <v>17</v>
      </c>
      <c r="M395">
        <v>8</v>
      </c>
      <c r="N395">
        <v>2186.867577</v>
      </c>
      <c r="O395" t="s">
        <v>332</v>
      </c>
      <c r="P395">
        <v>7.1260000000000003</v>
      </c>
    </row>
    <row r="396" spans="11:16" x14ac:dyDescent="0.3">
      <c r="K396">
        <v>393</v>
      </c>
      <c r="L396">
        <v>17</v>
      </c>
      <c r="M396">
        <v>9</v>
      </c>
      <c r="N396">
        <v>1405.8434420000001</v>
      </c>
      <c r="O396" t="s">
        <v>333</v>
      </c>
      <c r="P396">
        <v>9.1240000000000006</v>
      </c>
    </row>
    <row r="397" spans="11:16" x14ac:dyDescent="0.3">
      <c r="K397">
        <v>394</v>
      </c>
      <c r="L397">
        <v>17</v>
      </c>
      <c r="M397">
        <v>10</v>
      </c>
      <c r="N397">
        <v>6090.9729500000003</v>
      </c>
      <c r="O397" t="s">
        <v>334</v>
      </c>
      <c r="P397">
        <v>6.1239999999999997</v>
      </c>
    </row>
    <row r="398" spans="11:16" x14ac:dyDescent="0.3">
      <c r="K398">
        <v>395</v>
      </c>
      <c r="L398">
        <v>17</v>
      </c>
      <c r="M398">
        <v>11</v>
      </c>
      <c r="N398">
        <v>921.46749639999996</v>
      </c>
      <c r="O398" t="s">
        <v>335</v>
      </c>
      <c r="P398">
        <v>11.124000000000001</v>
      </c>
    </row>
    <row r="399" spans="11:16" x14ac:dyDescent="0.3">
      <c r="K399">
        <v>396</v>
      </c>
      <c r="L399">
        <v>17</v>
      </c>
      <c r="M399">
        <v>12</v>
      </c>
      <c r="N399">
        <v>937.22896160000005</v>
      </c>
      <c r="O399" t="s">
        <v>336</v>
      </c>
      <c r="P399">
        <v>17.123999999999999</v>
      </c>
    </row>
    <row r="400" spans="11:16" x14ac:dyDescent="0.3">
      <c r="K400">
        <v>397</v>
      </c>
      <c r="L400">
        <v>17</v>
      </c>
      <c r="M400">
        <v>13</v>
      </c>
      <c r="N400">
        <v>770.46496979999995</v>
      </c>
      <c r="O400" t="s">
        <v>337</v>
      </c>
      <c r="P400">
        <v>17.356000000000002</v>
      </c>
    </row>
    <row r="401" spans="11:16" x14ac:dyDescent="0.3">
      <c r="K401">
        <v>398</v>
      </c>
      <c r="L401">
        <v>17</v>
      </c>
      <c r="M401">
        <v>14</v>
      </c>
      <c r="N401">
        <v>1093.4337889999999</v>
      </c>
      <c r="O401" t="s">
        <v>338</v>
      </c>
      <c r="P401">
        <v>10.029999999999999</v>
      </c>
    </row>
    <row r="402" spans="11:16" x14ac:dyDescent="0.3">
      <c r="K402">
        <v>399</v>
      </c>
      <c r="L402">
        <v>17</v>
      </c>
      <c r="M402">
        <v>15</v>
      </c>
      <c r="N402">
        <v>1825.314539</v>
      </c>
      <c r="O402" t="s">
        <v>339</v>
      </c>
      <c r="P402">
        <v>5.03</v>
      </c>
    </row>
    <row r="403" spans="11:16" x14ac:dyDescent="0.3">
      <c r="K403">
        <v>400</v>
      </c>
      <c r="L403">
        <v>17</v>
      </c>
      <c r="M403">
        <v>16</v>
      </c>
      <c r="N403">
        <v>4373.7351520000002</v>
      </c>
      <c r="O403" t="s">
        <v>340</v>
      </c>
      <c r="P403">
        <v>2.1240000000000001</v>
      </c>
    </row>
    <row r="404" spans="11:16" x14ac:dyDescent="0.3">
      <c r="K404">
        <v>401</v>
      </c>
      <c r="L404">
        <v>17</v>
      </c>
      <c r="M404">
        <v>17</v>
      </c>
      <c r="N404">
        <v>0</v>
      </c>
      <c r="O404" t="s">
        <v>23</v>
      </c>
      <c r="P404">
        <v>0</v>
      </c>
    </row>
    <row r="405" spans="11:16" x14ac:dyDescent="0.3">
      <c r="K405">
        <v>402</v>
      </c>
      <c r="L405">
        <v>17</v>
      </c>
      <c r="M405">
        <v>18</v>
      </c>
      <c r="N405">
        <v>937.22896160000005</v>
      </c>
      <c r="O405" t="s">
        <v>341</v>
      </c>
      <c r="P405">
        <v>5.125</v>
      </c>
    </row>
    <row r="406" spans="11:16" x14ac:dyDescent="0.3">
      <c r="K406">
        <v>403</v>
      </c>
      <c r="L406">
        <v>17</v>
      </c>
      <c r="M406">
        <v>19</v>
      </c>
      <c r="N406">
        <v>2146.8368209999999</v>
      </c>
      <c r="O406" t="s">
        <v>342</v>
      </c>
      <c r="P406">
        <v>2.0299999999999998</v>
      </c>
    </row>
    <row r="407" spans="11:16" x14ac:dyDescent="0.3">
      <c r="K407">
        <v>404</v>
      </c>
      <c r="L407">
        <v>17</v>
      </c>
      <c r="M407">
        <v>20</v>
      </c>
      <c r="N407">
        <v>2655.4820580000001</v>
      </c>
      <c r="O407" t="s">
        <v>343</v>
      </c>
      <c r="P407">
        <v>6.4560000000000004</v>
      </c>
    </row>
    <row r="408" spans="11:16" x14ac:dyDescent="0.3">
      <c r="K408">
        <v>405</v>
      </c>
      <c r="L408">
        <v>17</v>
      </c>
      <c r="M408">
        <v>21</v>
      </c>
      <c r="N408">
        <v>937.22896160000005</v>
      </c>
      <c r="O408" t="s">
        <v>344</v>
      </c>
      <c r="P408">
        <v>10.356</v>
      </c>
    </row>
    <row r="409" spans="11:16" x14ac:dyDescent="0.3">
      <c r="K409">
        <v>406</v>
      </c>
      <c r="L409">
        <v>17</v>
      </c>
      <c r="M409">
        <v>22</v>
      </c>
      <c r="N409">
        <v>1982.2988969999999</v>
      </c>
      <c r="O409" t="s">
        <v>345</v>
      </c>
      <c r="P409">
        <v>8.3539999999999992</v>
      </c>
    </row>
    <row r="410" spans="11:16" x14ac:dyDescent="0.3">
      <c r="K410">
        <v>407</v>
      </c>
      <c r="L410">
        <v>17</v>
      </c>
      <c r="M410">
        <v>23</v>
      </c>
      <c r="N410">
        <v>654.42026350000003</v>
      </c>
      <c r="O410" t="s">
        <v>346</v>
      </c>
      <c r="P410">
        <v>12.355</v>
      </c>
    </row>
    <row r="411" spans="11:16" x14ac:dyDescent="0.3">
      <c r="K411">
        <v>408</v>
      </c>
      <c r="L411">
        <v>17</v>
      </c>
      <c r="M411">
        <v>24</v>
      </c>
      <c r="N411">
        <v>463.6163828</v>
      </c>
      <c r="O411" t="s">
        <v>347</v>
      </c>
      <c r="P411">
        <v>13.356</v>
      </c>
    </row>
    <row r="412" spans="11:16" x14ac:dyDescent="0.3">
      <c r="K412">
        <v>409</v>
      </c>
      <c r="L412">
        <v>18</v>
      </c>
      <c r="M412">
        <v>1</v>
      </c>
      <c r="N412">
        <v>156.2048269</v>
      </c>
      <c r="O412" t="s">
        <v>348</v>
      </c>
      <c r="P412">
        <v>18.007999999999999</v>
      </c>
    </row>
    <row r="413" spans="11:16" x14ac:dyDescent="0.3">
      <c r="K413">
        <v>410</v>
      </c>
      <c r="L413">
        <v>18</v>
      </c>
      <c r="M413">
        <v>2</v>
      </c>
      <c r="N413">
        <v>0</v>
      </c>
      <c r="O413" t="s">
        <v>349</v>
      </c>
      <c r="P413">
        <v>12.007999999999999</v>
      </c>
    </row>
    <row r="414" spans="11:16" x14ac:dyDescent="0.3">
      <c r="K414">
        <v>411</v>
      </c>
      <c r="L414">
        <v>18</v>
      </c>
      <c r="M414">
        <v>3</v>
      </c>
      <c r="N414">
        <v>0</v>
      </c>
      <c r="O414" t="s">
        <v>350</v>
      </c>
      <c r="P414">
        <v>17.754000000000001</v>
      </c>
    </row>
    <row r="415" spans="11:16" x14ac:dyDescent="0.3">
      <c r="K415">
        <v>412</v>
      </c>
      <c r="L415">
        <v>18</v>
      </c>
      <c r="M415">
        <v>4</v>
      </c>
      <c r="N415">
        <v>156.2048269</v>
      </c>
      <c r="O415" t="s">
        <v>351</v>
      </c>
      <c r="P415">
        <v>13.754</v>
      </c>
    </row>
    <row r="416" spans="11:16" x14ac:dyDescent="0.3">
      <c r="K416">
        <v>413</v>
      </c>
      <c r="L416">
        <v>18</v>
      </c>
      <c r="M416">
        <v>5</v>
      </c>
      <c r="N416">
        <v>0</v>
      </c>
      <c r="O416" t="s">
        <v>352</v>
      </c>
      <c r="P416">
        <v>11.754</v>
      </c>
    </row>
    <row r="417" spans="11:16" x14ac:dyDescent="0.3">
      <c r="K417">
        <v>414</v>
      </c>
      <c r="L417">
        <v>18</v>
      </c>
      <c r="M417">
        <v>6</v>
      </c>
      <c r="N417">
        <v>156.2048269</v>
      </c>
      <c r="O417" t="s">
        <v>353</v>
      </c>
      <c r="P417">
        <v>7.008</v>
      </c>
    </row>
    <row r="418" spans="11:16" x14ac:dyDescent="0.3">
      <c r="K418">
        <v>415</v>
      </c>
      <c r="L418">
        <v>18</v>
      </c>
      <c r="M418">
        <v>7</v>
      </c>
      <c r="N418">
        <v>252.56903779999999</v>
      </c>
      <c r="O418" t="s">
        <v>354</v>
      </c>
      <c r="P418">
        <v>2.0070000000000001</v>
      </c>
    </row>
    <row r="419" spans="11:16" x14ac:dyDescent="0.3">
      <c r="K419">
        <v>416</v>
      </c>
      <c r="L419">
        <v>18</v>
      </c>
      <c r="M419">
        <v>8</v>
      </c>
      <c r="N419">
        <v>365.06291499999998</v>
      </c>
      <c r="O419" t="s">
        <v>355</v>
      </c>
      <c r="P419">
        <v>5.008</v>
      </c>
    </row>
    <row r="420" spans="11:16" x14ac:dyDescent="0.3">
      <c r="K420">
        <v>417</v>
      </c>
      <c r="L420">
        <v>18</v>
      </c>
      <c r="M420">
        <v>9</v>
      </c>
      <c r="N420">
        <v>312.40965299999999</v>
      </c>
      <c r="O420" t="s">
        <v>356</v>
      </c>
      <c r="P420">
        <v>10</v>
      </c>
    </row>
    <row r="421" spans="11:16" x14ac:dyDescent="0.3">
      <c r="K421">
        <v>418</v>
      </c>
      <c r="L421">
        <v>18</v>
      </c>
      <c r="M421">
        <v>10</v>
      </c>
      <c r="N421">
        <v>828.47251819999997</v>
      </c>
      <c r="O421" t="s">
        <v>357</v>
      </c>
      <c r="P421">
        <v>7</v>
      </c>
    </row>
    <row r="422" spans="11:16" x14ac:dyDescent="0.3">
      <c r="K422">
        <v>419</v>
      </c>
      <c r="L422">
        <v>18</v>
      </c>
      <c r="M422">
        <v>11</v>
      </c>
      <c r="N422">
        <v>0.233941595</v>
      </c>
      <c r="O422" t="s">
        <v>358</v>
      </c>
      <c r="P422">
        <v>12</v>
      </c>
    </row>
    <row r="423" spans="11:16" x14ac:dyDescent="0.3">
      <c r="K423">
        <v>420</v>
      </c>
      <c r="L423">
        <v>18</v>
      </c>
      <c r="M423">
        <v>12</v>
      </c>
      <c r="N423">
        <v>312.40965390000002</v>
      </c>
      <c r="O423" t="s">
        <v>359</v>
      </c>
      <c r="P423">
        <v>18</v>
      </c>
    </row>
    <row r="424" spans="11:16" x14ac:dyDescent="0.3">
      <c r="K424">
        <v>421</v>
      </c>
      <c r="L424">
        <v>18</v>
      </c>
      <c r="M424">
        <v>13</v>
      </c>
      <c r="N424">
        <v>156.2048269</v>
      </c>
      <c r="O424" t="s">
        <v>360</v>
      </c>
      <c r="P424">
        <v>17.001000000000001</v>
      </c>
    </row>
    <row r="425" spans="11:16" x14ac:dyDescent="0.3">
      <c r="K425">
        <v>422</v>
      </c>
      <c r="L425">
        <v>18</v>
      </c>
      <c r="M425">
        <v>14</v>
      </c>
      <c r="N425">
        <v>156.2048269</v>
      </c>
      <c r="O425" t="s">
        <v>361</v>
      </c>
      <c r="P425">
        <v>15.37</v>
      </c>
    </row>
    <row r="426" spans="11:16" x14ac:dyDescent="0.3">
      <c r="K426">
        <v>423</v>
      </c>
      <c r="L426">
        <v>18</v>
      </c>
      <c r="M426">
        <v>15</v>
      </c>
      <c r="N426">
        <v>312.40965390000002</v>
      </c>
      <c r="O426" t="s">
        <v>362</v>
      </c>
      <c r="P426">
        <v>10.37</v>
      </c>
    </row>
    <row r="427" spans="11:16" x14ac:dyDescent="0.3">
      <c r="K427">
        <v>424</v>
      </c>
      <c r="L427">
        <v>18</v>
      </c>
      <c r="M427">
        <v>16</v>
      </c>
      <c r="N427">
        <v>624.03125460000001</v>
      </c>
      <c r="O427" t="s">
        <v>363</v>
      </c>
      <c r="P427">
        <v>3</v>
      </c>
    </row>
    <row r="428" spans="11:16" x14ac:dyDescent="0.3">
      <c r="K428">
        <v>425</v>
      </c>
      <c r="L428">
        <v>18</v>
      </c>
      <c r="M428">
        <v>17</v>
      </c>
      <c r="N428">
        <v>937.22896160000005</v>
      </c>
      <c r="O428" t="s">
        <v>364</v>
      </c>
      <c r="P428">
        <v>5.34</v>
      </c>
    </row>
    <row r="429" spans="11:16" x14ac:dyDescent="0.3">
      <c r="K429">
        <v>426</v>
      </c>
      <c r="L429">
        <v>18</v>
      </c>
      <c r="M429">
        <v>18</v>
      </c>
      <c r="N429">
        <v>0</v>
      </c>
      <c r="O429" t="s">
        <v>23</v>
      </c>
      <c r="P429">
        <v>0</v>
      </c>
    </row>
    <row r="430" spans="11:16" x14ac:dyDescent="0.3">
      <c r="K430">
        <v>427</v>
      </c>
      <c r="L430">
        <v>18</v>
      </c>
      <c r="M430">
        <v>19</v>
      </c>
      <c r="N430">
        <v>468.61448080000002</v>
      </c>
      <c r="O430" t="s">
        <v>365</v>
      </c>
      <c r="P430">
        <v>7.37</v>
      </c>
    </row>
    <row r="431" spans="11:16" x14ac:dyDescent="0.3">
      <c r="K431">
        <v>428</v>
      </c>
      <c r="L431">
        <v>18</v>
      </c>
      <c r="M431">
        <v>20</v>
      </c>
      <c r="N431">
        <v>624.81930769999997</v>
      </c>
      <c r="O431" t="s">
        <v>366</v>
      </c>
      <c r="P431">
        <v>4.0010000000000003</v>
      </c>
    </row>
    <row r="432" spans="11:16" x14ac:dyDescent="0.3">
      <c r="K432">
        <v>429</v>
      </c>
      <c r="L432">
        <v>18</v>
      </c>
      <c r="M432">
        <v>21</v>
      </c>
      <c r="N432">
        <v>156.2048269</v>
      </c>
      <c r="O432" t="s">
        <v>367</v>
      </c>
      <c r="P432">
        <v>10.000999999999999</v>
      </c>
    </row>
    <row r="433" spans="11:16" x14ac:dyDescent="0.3">
      <c r="K433">
        <v>430</v>
      </c>
      <c r="L433">
        <v>18</v>
      </c>
      <c r="M433">
        <v>22</v>
      </c>
      <c r="N433">
        <v>468.61448080000002</v>
      </c>
      <c r="O433" t="s">
        <v>368</v>
      </c>
      <c r="P433">
        <v>9.0060000000000002</v>
      </c>
    </row>
    <row r="434" spans="11:16" x14ac:dyDescent="0.3">
      <c r="K434">
        <v>431</v>
      </c>
      <c r="L434">
        <v>18</v>
      </c>
      <c r="M434">
        <v>23</v>
      </c>
      <c r="N434">
        <v>156.2048269</v>
      </c>
      <c r="O434" t="s">
        <v>369</v>
      </c>
      <c r="P434">
        <v>13.006</v>
      </c>
    </row>
    <row r="435" spans="11:16" x14ac:dyDescent="0.3">
      <c r="K435">
        <v>432</v>
      </c>
      <c r="L435">
        <v>18</v>
      </c>
      <c r="M435">
        <v>24</v>
      </c>
      <c r="N435">
        <v>0</v>
      </c>
      <c r="O435" t="s">
        <v>370</v>
      </c>
      <c r="P435">
        <v>13.000999999999999</v>
      </c>
    </row>
    <row r="436" spans="11:16" x14ac:dyDescent="0.3">
      <c r="K436">
        <v>433</v>
      </c>
      <c r="L436">
        <v>19</v>
      </c>
      <c r="M436">
        <v>1</v>
      </c>
      <c r="N436">
        <v>467.3126929</v>
      </c>
      <c r="O436" t="s">
        <v>371</v>
      </c>
      <c r="P436">
        <v>22.98</v>
      </c>
    </row>
    <row r="437" spans="11:16" x14ac:dyDescent="0.3">
      <c r="K437">
        <v>434</v>
      </c>
      <c r="L437">
        <v>19</v>
      </c>
      <c r="M437">
        <v>2</v>
      </c>
      <c r="N437">
        <v>156.2048269</v>
      </c>
      <c r="O437" t="s">
        <v>372</v>
      </c>
      <c r="P437">
        <v>16.98</v>
      </c>
    </row>
    <row r="438" spans="11:16" x14ac:dyDescent="0.3">
      <c r="K438">
        <v>435</v>
      </c>
      <c r="L438">
        <v>19</v>
      </c>
      <c r="M438">
        <v>3</v>
      </c>
      <c r="N438">
        <v>0</v>
      </c>
      <c r="O438" t="s">
        <v>694</v>
      </c>
      <c r="P438">
        <v>22</v>
      </c>
    </row>
    <row r="439" spans="11:16" x14ac:dyDescent="0.3">
      <c r="K439">
        <v>436</v>
      </c>
      <c r="L439">
        <v>19</v>
      </c>
      <c r="M439">
        <v>4</v>
      </c>
      <c r="N439">
        <v>311.25466419999998</v>
      </c>
      <c r="O439" t="s">
        <v>695</v>
      </c>
      <c r="P439">
        <v>18</v>
      </c>
    </row>
    <row r="440" spans="11:16" x14ac:dyDescent="0.3">
      <c r="K440">
        <v>437</v>
      </c>
      <c r="L440">
        <v>19</v>
      </c>
      <c r="M440">
        <v>5</v>
      </c>
      <c r="N440">
        <v>156.2048269</v>
      </c>
      <c r="O440" t="s">
        <v>375</v>
      </c>
      <c r="P440">
        <v>16.725999999999999</v>
      </c>
    </row>
    <row r="441" spans="11:16" x14ac:dyDescent="0.3">
      <c r="K441">
        <v>438</v>
      </c>
      <c r="L441">
        <v>19</v>
      </c>
      <c r="M441">
        <v>6</v>
      </c>
      <c r="N441">
        <v>312.40965390000002</v>
      </c>
      <c r="O441" t="s">
        <v>376</v>
      </c>
      <c r="P441">
        <v>11.98</v>
      </c>
    </row>
    <row r="442" spans="11:16" x14ac:dyDescent="0.3">
      <c r="K442">
        <v>439</v>
      </c>
      <c r="L442">
        <v>19</v>
      </c>
      <c r="M442">
        <v>7</v>
      </c>
      <c r="N442">
        <v>624.81930769999997</v>
      </c>
      <c r="O442" t="s">
        <v>377</v>
      </c>
      <c r="P442">
        <v>9.9870000000000001</v>
      </c>
    </row>
    <row r="443" spans="11:16" x14ac:dyDescent="0.3">
      <c r="K443">
        <v>440</v>
      </c>
      <c r="L443">
        <v>19</v>
      </c>
      <c r="M443">
        <v>8</v>
      </c>
      <c r="N443">
        <v>1093.4337889999999</v>
      </c>
      <c r="O443" t="s">
        <v>378</v>
      </c>
      <c r="P443">
        <v>9.98</v>
      </c>
    </row>
    <row r="444" spans="11:16" x14ac:dyDescent="0.3">
      <c r="K444">
        <v>441</v>
      </c>
      <c r="L444">
        <v>19</v>
      </c>
      <c r="M444">
        <v>9</v>
      </c>
      <c r="N444">
        <v>624.81930769999997</v>
      </c>
      <c r="O444" t="s">
        <v>379</v>
      </c>
      <c r="P444">
        <v>11.978</v>
      </c>
    </row>
    <row r="445" spans="11:16" x14ac:dyDescent="0.3">
      <c r="K445">
        <v>442</v>
      </c>
      <c r="L445">
        <v>19</v>
      </c>
      <c r="M445">
        <v>10</v>
      </c>
      <c r="N445">
        <v>2811.154164</v>
      </c>
      <c r="O445" t="s">
        <v>380</v>
      </c>
      <c r="P445">
        <v>8.9779999999999998</v>
      </c>
    </row>
    <row r="446" spans="11:16" x14ac:dyDescent="0.3">
      <c r="K446">
        <v>443</v>
      </c>
      <c r="L446">
        <v>19</v>
      </c>
      <c r="M446">
        <v>11</v>
      </c>
      <c r="N446">
        <v>614.13549750000004</v>
      </c>
      <c r="O446" t="s">
        <v>381</v>
      </c>
      <c r="P446">
        <v>12</v>
      </c>
    </row>
    <row r="447" spans="11:16" x14ac:dyDescent="0.3">
      <c r="K447">
        <v>444</v>
      </c>
      <c r="L447">
        <v>19</v>
      </c>
      <c r="M447">
        <v>12</v>
      </c>
      <c r="N447">
        <v>468.61448080000002</v>
      </c>
      <c r="O447" t="s">
        <v>382</v>
      </c>
      <c r="P447">
        <v>18</v>
      </c>
    </row>
    <row r="448" spans="11:16" x14ac:dyDescent="0.3">
      <c r="K448">
        <v>445</v>
      </c>
      <c r="L448">
        <v>19</v>
      </c>
      <c r="M448">
        <v>13</v>
      </c>
      <c r="N448">
        <v>462.98679379999999</v>
      </c>
      <c r="O448" t="s">
        <v>383</v>
      </c>
      <c r="P448">
        <v>15.327</v>
      </c>
    </row>
    <row r="449" spans="11:16" x14ac:dyDescent="0.3">
      <c r="K449">
        <v>446</v>
      </c>
      <c r="L449">
        <v>19</v>
      </c>
      <c r="M449">
        <v>14</v>
      </c>
      <c r="N449">
        <v>468.61448080000002</v>
      </c>
      <c r="O449" t="s">
        <v>384</v>
      </c>
      <c r="P449">
        <v>8</v>
      </c>
    </row>
    <row r="450" spans="11:16" x14ac:dyDescent="0.3">
      <c r="K450">
        <v>447</v>
      </c>
      <c r="L450">
        <v>19</v>
      </c>
      <c r="M450">
        <v>15</v>
      </c>
      <c r="N450">
        <v>998.4500061</v>
      </c>
      <c r="O450" t="s">
        <v>385</v>
      </c>
      <c r="P450">
        <v>3</v>
      </c>
    </row>
    <row r="451" spans="11:16" x14ac:dyDescent="0.3">
      <c r="K451">
        <v>448</v>
      </c>
      <c r="L451">
        <v>19</v>
      </c>
      <c r="M451">
        <v>16</v>
      </c>
      <c r="N451">
        <v>2030.6627370000001</v>
      </c>
      <c r="O451" t="s">
        <v>386</v>
      </c>
      <c r="P451">
        <v>4.9779999999999998</v>
      </c>
    </row>
    <row r="452" spans="11:16" x14ac:dyDescent="0.3">
      <c r="K452">
        <v>449</v>
      </c>
      <c r="L452">
        <v>19</v>
      </c>
      <c r="M452">
        <v>17</v>
      </c>
      <c r="N452">
        <v>2146.8368209999999</v>
      </c>
      <c r="O452" t="s">
        <v>387</v>
      </c>
      <c r="P452">
        <v>2.8540000000000001</v>
      </c>
    </row>
    <row r="453" spans="11:16" x14ac:dyDescent="0.3">
      <c r="K453">
        <v>450</v>
      </c>
      <c r="L453">
        <v>19</v>
      </c>
      <c r="M453">
        <v>18</v>
      </c>
      <c r="N453">
        <v>468.61448080000002</v>
      </c>
      <c r="O453" t="s">
        <v>388</v>
      </c>
      <c r="P453">
        <v>7.9790000000000001</v>
      </c>
    </row>
    <row r="454" spans="11:16" x14ac:dyDescent="0.3">
      <c r="K454">
        <v>451</v>
      </c>
      <c r="L454">
        <v>19</v>
      </c>
      <c r="M454">
        <v>19</v>
      </c>
      <c r="N454">
        <v>0</v>
      </c>
      <c r="O454" t="s">
        <v>23</v>
      </c>
      <c r="P454">
        <v>0</v>
      </c>
    </row>
    <row r="455" spans="11:16" x14ac:dyDescent="0.3">
      <c r="K455">
        <v>452</v>
      </c>
      <c r="L455">
        <v>19</v>
      </c>
      <c r="M455">
        <v>20</v>
      </c>
      <c r="N455">
        <v>1874.4579229999999</v>
      </c>
      <c r="O455" t="s">
        <v>389</v>
      </c>
      <c r="P455">
        <v>4.4260000000000002</v>
      </c>
    </row>
    <row r="456" spans="11:16" x14ac:dyDescent="0.3">
      <c r="K456">
        <v>453</v>
      </c>
      <c r="L456">
        <v>19</v>
      </c>
      <c r="M456">
        <v>21</v>
      </c>
      <c r="N456">
        <v>624.81930769999997</v>
      </c>
      <c r="O456" t="s">
        <v>390</v>
      </c>
      <c r="P456">
        <v>8.327</v>
      </c>
    </row>
    <row r="457" spans="11:16" x14ac:dyDescent="0.3">
      <c r="K457">
        <v>454</v>
      </c>
      <c r="L457">
        <v>19</v>
      </c>
      <c r="M457">
        <v>22</v>
      </c>
      <c r="N457">
        <v>1440.5672549999999</v>
      </c>
      <c r="O457" t="s">
        <v>391</v>
      </c>
      <c r="P457">
        <v>6.3250000000000002</v>
      </c>
    </row>
    <row r="458" spans="11:16" x14ac:dyDescent="0.3">
      <c r="K458">
        <v>455</v>
      </c>
      <c r="L458">
        <v>19</v>
      </c>
      <c r="M458">
        <v>23</v>
      </c>
      <c r="N458">
        <v>338.85867990000003</v>
      </c>
      <c r="O458" t="s">
        <v>392</v>
      </c>
      <c r="P458">
        <v>10.324999999999999</v>
      </c>
    </row>
    <row r="459" spans="11:16" x14ac:dyDescent="0.3">
      <c r="K459">
        <v>456</v>
      </c>
      <c r="L459">
        <v>19</v>
      </c>
      <c r="M459">
        <v>24</v>
      </c>
      <c r="N459">
        <v>154.72540420000001</v>
      </c>
      <c r="O459" t="s">
        <v>393</v>
      </c>
      <c r="P459">
        <v>11.327</v>
      </c>
    </row>
    <row r="460" spans="11:16" x14ac:dyDescent="0.3">
      <c r="K460">
        <v>457</v>
      </c>
      <c r="L460">
        <v>20</v>
      </c>
      <c r="M460">
        <v>1</v>
      </c>
      <c r="N460">
        <v>468.61448080000002</v>
      </c>
      <c r="O460" t="s">
        <v>394</v>
      </c>
      <c r="P460">
        <v>22.023</v>
      </c>
    </row>
    <row r="461" spans="11:16" x14ac:dyDescent="0.3">
      <c r="K461">
        <v>458</v>
      </c>
      <c r="L461">
        <v>20</v>
      </c>
      <c r="M461">
        <v>2</v>
      </c>
      <c r="N461">
        <v>156.2048269</v>
      </c>
      <c r="O461" t="s">
        <v>395</v>
      </c>
      <c r="P461">
        <v>16.023</v>
      </c>
    </row>
    <row r="462" spans="11:16" x14ac:dyDescent="0.3">
      <c r="K462">
        <v>459</v>
      </c>
      <c r="L462">
        <v>20</v>
      </c>
      <c r="M462">
        <v>3</v>
      </c>
      <c r="N462">
        <v>0</v>
      </c>
      <c r="O462" t="s">
        <v>396</v>
      </c>
      <c r="P462">
        <v>20</v>
      </c>
    </row>
    <row r="463" spans="11:16" x14ac:dyDescent="0.3">
      <c r="K463">
        <v>460</v>
      </c>
      <c r="L463">
        <v>20</v>
      </c>
      <c r="M463">
        <v>4</v>
      </c>
      <c r="N463">
        <v>468.61448080000002</v>
      </c>
      <c r="O463" t="s">
        <v>397</v>
      </c>
      <c r="P463">
        <v>17.768000000000001</v>
      </c>
    </row>
    <row r="464" spans="11:16" x14ac:dyDescent="0.3">
      <c r="K464">
        <v>461</v>
      </c>
      <c r="L464">
        <v>20</v>
      </c>
      <c r="M464">
        <v>5</v>
      </c>
      <c r="N464">
        <v>156.2048269</v>
      </c>
      <c r="O464" t="s">
        <v>398</v>
      </c>
      <c r="P464">
        <v>15.768000000000001</v>
      </c>
    </row>
    <row r="465" spans="11:16" x14ac:dyDescent="0.3">
      <c r="K465">
        <v>462</v>
      </c>
      <c r="L465">
        <v>20</v>
      </c>
      <c r="M465">
        <v>6</v>
      </c>
      <c r="N465">
        <v>468.61448080000002</v>
      </c>
      <c r="O465" t="s">
        <v>399</v>
      </c>
      <c r="P465">
        <v>11.023</v>
      </c>
    </row>
    <row r="466" spans="11:16" x14ac:dyDescent="0.3">
      <c r="K466">
        <v>463</v>
      </c>
      <c r="L466">
        <v>20</v>
      </c>
      <c r="M466">
        <v>7</v>
      </c>
      <c r="N466">
        <v>781.02413469999999</v>
      </c>
      <c r="O466" t="s">
        <v>400</v>
      </c>
      <c r="P466">
        <v>6.0220000000000002</v>
      </c>
    </row>
    <row r="467" spans="11:16" x14ac:dyDescent="0.3">
      <c r="K467">
        <v>464</v>
      </c>
      <c r="L467">
        <v>20</v>
      </c>
      <c r="M467">
        <v>8</v>
      </c>
      <c r="N467">
        <v>1405.8434420000001</v>
      </c>
      <c r="O467" t="s">
        <v>401</v>
      </c>
      <c r="P467">
        <v>9.0229999999999997</v>
      </c>
    </row>
    <row r="468" spans="11:16" x14ac:dyDescent="0.3">
      <c r="K468">
        <v>465</v>
      </c>
      <c r="L468">
        <v>20</v>
      </c>
      <c r="M468">
        <v>9</v>
      </c>
      <c r="N468">
        <v>937.22896160000005</v>
      </c>
      <c r="O468" t="s">
        <v>402</v>
      </c>
      <c r="P468">
        <v>14.015000000000001</v>
      </c>
    </row>
    <row r="469" spans="11:16" x14ac:dyDescent="0.3">
      <c r="K469">
        <v>466</v>
      </c>
      <c r="L469">
        <v>20</v>
      </c>
      <c r="M469">
        <v>10</v>
      </c>
      <c r="N469">
        <v>3905.1206729999999</v>
      </c>
      <c r="O469" t="s">
        <v>403</v>
      </c>
      <c r="P469">
        <v>11.015000000000001</v>
      </c>
    </row>
    <row r="470" spans="11:16" x14ac:dyDescent="0.3">
      <c r="K470">
        <v>467</v>
      </c>
      <c r="L470">
        <v>20</v>
      </c>
      <c r="M470">
        <v>11</v>
      </c>
      <c r="N470">
        <v>937.22896160000005</v>
      </c>
      <c r="O470" t="s">
        <v>506</v>
      </c>
      <c r="P470">
        <v>16</v>
      </c>
    </row>
    <row r="471" spans="11:16" x14ac:dyDescent="0.3">
      <c r="K471">
        <v>468</v>
      </c>
      <c r="L471">
        <v>20</v>
      </c>
      <c r="M471">
        <v>12</v>
      </c>
      <c r="N471">
        <v>781.02413469999999</v>
      </c>
      <c r="O471" t="s">
        <v>404</v>
      </c>
      <c r="P471">
        <v>16</v>
      </c>
    </row>
    <row r="472" spans="11:16" x14ac:dyDescent="0.3">
      <c r="K472">
        <v>469</v>
      </c>
      <c r="L472">
        <v>20</v>
      </c>
      <c r="M472">
        <v>13</v>
      </c>
      <c r="N472">
        <v>937.22896160000005</v>
      </c>
      <c r="O472" t="s">
        <v>405</v>
      </c>
      <c r="P472">
        <v>13</v>
      </c>
    </row>
    <row r="473" spans="11:16" x14ac:dyDescent="0.3">
      <c r="K473">
        <v>470</v>
      </c>
      <c r="L473">
        <v>20</v>
      </c>
      <c r="M473">
        <v>14</v>
      </c>
      <c r="N473">
        <v>781.02413469999999</v>
      </c>
      <c r="O473" t="s">
        <v>406</v>
      </c>
      <c r="P473">
        <v>12</v>
      </c>
    </row>
    <row r="474" spans="11:16" x14ac:dyDescent="0.3">
      <c r="K474">
        <v>471</v>
      </c>
      <c r="L474">
        <v>20</v>
      </c>
      <c r="M474">
        <v>15</v>
      </c>
      <c r="N474">
        <v>1718.2530959999999</v>
      </c>
      <c r="O474" t="s">
        <v>407</v>
      </c>
      <c r="P474">
        <v>7</v>
      </c>
    </row>
    <row r="475" spans="11:16" x14ac:dyDescent="0.3">
      <c r="K475">
        <v>472</v>
      </c>
      <c r="L475">
        <v>20</v>
      </c>
      <c r="M475">
        <v>16</v>
      </c>
      <c r="N475">
        <v>2499.277231</v>
      </c>
      <c r="O475" t="s">
        <v>408</v>
      </c>
      <c r="P475">
        <v>7.0149999999999997</v>
      </c>
    </row>
    <row r="476" spans="11:16" x14ac:dyDescent="0.3">
      <c r="K476">
        <v>473</v>
      </c>
      <c r="L476">
        <v>20</v>
      </c>
      <c r="M476">
        <v>17</v>
      </c>
      <c r="N476">
        <v>2655.4820580000001</v>
      </c>
      <c r="O476" t="s">
        <v>409</v>
      </c>
      <c r="P476">
        <v>6.8550000000000004</v>
      </c>
    </row>
    <row r="477" spans="11:16" x14ac:dyDescent="0.3">
      <c r="K477">
        <v>474</v>
      </c>
      <c r="L477">
        <v>20</v>
      </c>
      <c r="M477">
        <v>18</v>
      </c>
      <c r="N477">
        <v>624.81930769999997</v>
      </c>
      <c r="O477" t="s">
        <v>410</v>
      </c>
      <c r="P477">
        <v>4.0149999999999997</v>
      </c>
    </row>
    <row r="478" spans="11:16" x14ac:dyDescent="0.3">
      <c r="K478">
        <v>475</v>
      </c>
      <c r="L478">
        <v>20</v>
      </c>
      <c r="M478">
        <v>19</v>
      </c>
      <c r="N478">
        <v>1874.4579229999999</v>
      </c>
      <c r="O478" t="s">
        <v>411</v>
      </c>
      <c r="P478">
        <v>4</v>
      </c>
    </row>
    <row r="479" spans="11:16" x14ac:dyDescent="0.3">
      <c r="K479">
        <v>476</v>
      </c>
      <c r="L479">
        <v>20</v>
      </c>
      <c r="M479">
        <v>20</v>
      </c>
      <c r="N479">
        <v>0</v>
      </c>
      <c r="O479" t="s">
        <v>23</v>
      </c>
      <c r="P479">
        <v>0</v>
      </c>
    </row>
    <row r="480" spans="11:16" x14ac:dyDescent="0.3">
      <c r="K480">
        <v>477</v>
      </c>
      <c r="L480">
        <v>20</v>
      </c>
      <c r="M480">
        <v>21</v>
      </c>
      <c r="N480">
        <v>1874.4579229999999</v>
      </c>
      <c r="O480" t="s">
        <v>412</v>
      </c>
      <c r="P480">
        <v>6</v>
      </c>
    </row>
    <row r="481" spans="11:16" x14ac:dyDescent="0.3">
      <c r="K481">
        <v>478</v>
      </c>
      <c r="L481">
        <v>20</v>
      </c>
      <c r="M481">
        <v>22</v>
      </c>
      <c r="N481">
        <v>3748.9158459999999</v>
      </c>
      <c r="O481" t="s">
        <v>413</v>
      </c>
      <c r="P481">
        <v>5.0039999999999996</v>
      </c>
    </row>
    <row r="482" spans="11:16" x14ac:dyDescent="0.3">
      <c r="K482">
        <v>479</v>
      </c>
      <c r="L482">
        <v>20</v>
      </c>
      <c r="M482">
        <v>23</v>
      </c>
      <c r="N482">
        <v>1093.4337889999999</v>
      </c>
      <c r="O482" t="s">
        <v>414</v>
      </c>
      <c r="P482">
        <v>9.0050000000000008</v>
      </c>
    </row>
    <row r="483" spans="11:16" x14ac:dyDescent="0.3">
      <c r="K483">
        <v>480</v>
      </c>
      <c r="L483">
        <v>20</v>
      </c>
      <c r="M483">
        <v>24</v>
      </c>
      <c r="N483">
        <v>624.81930769999997</v>
      </c>
      <c r="O483" t="s">
        <v>415</v>
      </c>
      <c r="P483">
        <v>9</v>
      </c>
    </row>
    <row r="484" spans="11:16" x14ac:dyDescent="0.3">
      <c r="K484">
        <v>481</v>
      </c>
      <c r="L484">
        <v>21</v>
      </c>
      <c r="M484">
        <v>1</v>
      </c>
      <c r="N484">
        <v>156.2048269</v>
      </c>
      <c r="O484" t="s">
        <v>416</v>
      </c>
      <c r="P484">
        <v>18</v>
      </c>
    </row>
    <row r="485" spans="11:16" x14ac:dyDescent="0.3">
      <c r="K485">
        <v>482</v>
      </c>
      <c r="L485">
        <v>21</v>
      </c>
      <c r="M485">
        <v>2</v>
      </c>
      <c r="N485">
        <v>0</v>
      </c>
      <c r="O485" t="s">
        <v>417</v>
      </c>
      <c r="P485">
        <v>27.018000000000001</v>
      </c>
    </row>
    <row r="486" spans="11:16" x14ac:dyDescent="0.3">
      <c r="K486">
        <v>483</v>
      </c>
      <c r="L486">
        <v>21</v>
      </c>
      <c r="M486">
        <v>3</v>
      </c>
      <c r="N486">
        <v>0</v>
      </c>
      <c r="O486" t="s">
        <v>418</v>
      </c>
      <c r="P486">
        <v>14</v>
      </c>
    </row>
    <row r="487" spans="11:16" x14ac:dyDescent="0.3">
      <c r="K487">
        <v>484</v>
      </c>
      <c r="L487">
        <v>21</v>
      </c>
      <c r="M487">
        <v>4</v>
      </c>
      <c r="N487">
        <v>312.40965390000002</v>
      </c>
      <c r="O487" t="s">
        <v>419</v>
      </c>
      <c r="P487">
        <v>23.242000000000001</v>
      </c>
    </row>
    <row r="488" spans="11:16" x14ac:dyDescent="0.3">
      <c r="K488">
        <v>485</v>
      </c>
      <c r="L488">
        <v>21</v>
      </c>
      <c r="M488">
        <v>5</v>
      </c>
      <c r="N488">
        <v>156.2048269</v>
      </c>
      <c r="O488" t="s">
        <v>420</v>
      </c>
      <c r="P488">
        <v>22.379000000000001</v>
      </c>
    </row>
    <row r="489" spans="11:16" x14ac:dyDescent="0.3">
      <c r="K489">
        <v>486</v>
      </c>
      <c r="L489">
        <v>21</v>
      </c>
      <c r="M489">
        <v>6</v>
      </c>
      <c r="N489">
        <v>156.2048269</v>
      </c>
      <c r="O489" t="s">
        <v>421</v>
      </c>
      <c r="P489">
        <v>22.018000000000001</v>
      </c>
    </row>
    <row r="490" spans="11:16" x14ac:dyDescent="0.3">
      <c r="K490">
        <v>487</v>
      </c>
      <c r="L490">
        <v>21</v>
      </c>
      <c r="M490">
        <v>7</v>
      </c>
      <c r="N490">
        <v>312.40965390000002</v>
      </c>
      <c r="O490" t="s">
        <v>422</v>
      </c>
      <c r="P490">
        <v>17.018000000000001</v>
      </c>
    </row>
    <row r="491" spans="11:16" x14ac:dyDescent="0.3">
      <c r="K491">
        <v>488</v>
      </c>
      <c r="L491">
        <v>21</v>
      </c>
      <c r="M491">
        <v>8</v>
      </c>
      <c r="N491">
        <v>624.81930769999997</v>
      </c>
      <c r="O491" t="s">
        <v>423</v>
      </c>
      <c r="P491">
        <v>20.018000000000001</v>
      </c>
    </row>
    <row r="492" spans="11:16" x14ac:dyDescent="0.3">
      <c r="K492">
        <v>489</v>
      </c>
      <c r="L492">
        <v>21</v>
      </c>
      <c r="M492">
        <v>9</v>
      </c>
      <c r="N492">
        <v>468.61448080000002</v>
      </c>
      <c r="O492" t="s">
        <v>424</v>
      </c>
      <c r="P492">
        <v>17.379000000000001</v>
      </c>
    </row>
    <row r="493" spans="11:16" x14ac:dyDescent="0.3">
      <c r="K493">
        <v>490</v>
      </c>
      <c r="L493">
        <v>21</v>
      </c>
      <c r="M493">
        <v>10</v>
      </c>
      <c r="N493">
        <v>1874.4579229999999</v>
      </c>
      <c r="O493" t="s">
        <v>425</v>
      </c>
      <c r="P493">
        <v>14.379</v>
      </c>
    </row>
    <row r="494" spans="11:16" x14ac:dyDescent="0.3">
      <c r="K494">
        <v>491</v>
      </c>
      <c r="L494">
        <v>21</v>
      </c>
      <c r="M494">
        <v>11</v>
      </c>
      <c r="N494">
        <v>624.81930769999997</v>
      </c>
      <c r="O494" t="s">
        <v>426</v>
      </c>
      <c r="P494">
        <v>17.242000000000001</v>
      </c>
    </row>
    <row r="495" spans="11:16" x14ac:dyDescent="0.3">
      <c r="K495">
        <v>492</v>
      </c>
      <c r="L495">
        <v>21</v>
      </c>
      <c r="M495">
        <v>12</v>
      </c>
      <c r="N495">
        <v>468.61448080000002</v>
      </c>
      <c r="O495" t="s">
        <v>427</v>
      </c>
      <c r="P495">
        <v>10</v>
      </c>
    </row>
    <row r="496" spans="11:16" x14ac:dyDescent="0.3">
      <c r="K496">
        <v>493</v>
      </c>
      <c r="L496">
        <v>21</v>
      </c>
      <c r="M496">
        <v>13</v>
      </c>
      <c r="N496">
        <v>937.22896160000005</v>
      </c>
      <c r="O496" t="s">
        <v>428</v>
      </c>
      <c r="P496">
        <v>7</v>
      </c>
    </row>
    <row r="497" spans="11:16" x14ac:dyDescent="0.3">
      <c r="K497">
        <v>494</v>
      </c>
      <c r="L497">
        <v>21</v>
      </c>
      <c r="M497">
        <v>14</v>
      </c>
      <c r="N497">
        <v>624.81930769999997</v>
      </c>
      <c r="O497" t="s">
        <v>429</v>
      </c>
      <c r="P497">
        <v>13.242000000000001</v>
      </c>
    </row>
    <row r="498" spans="11:16" x14ac:dyDescent="0.3">
      <c r="K498">
        <v>495</v>
      </c>
      <c r="L498">
        <v>21</v>
      </c>
      <c r="M498">
        <v>15</v>
      </c>
      <c r="N498">
        <v>1249.6386150000001</v>
      </c>
      <c r="O498" t="s">
        <v>430</v>
      </c>
      <c r="P498">
        <v>8.3789999999999996</v>
      </c>
    </row>
    <row r="499" spans="11:16" x14ac:dyDescent="0.3">
      <c r="K499">
        <v>496</v>
      </c>
      <c r="L499">
        <v>21</v>
      </c>
      <c r="M499">
        <v>16</v>
      </c>
      <c r="N499">
        <v>937.22896160000005</v>
      </c>
      <c r="O499" t="s">
        <v>431</v>
      </c>
      <c r="P499">
        <v>17.916</v>
      </c>
    </row>
    <row r="500" spans="11:16" x14ac:dyDescent="0.3">
      <c r="K500">
        <v>497</v>
      </c>
      <c r="L500">
        <v>21</v>
      </c>
      <c r="M500">
        <v>17</v>
      </c>
      <c r="N500">
        <v>937.22896160000005</v>
      </c>
      <c r="O500" t="s">
        <v>432</v>
      </c>
      <c r="P500">
        <v>15.792</v>
      </c>
    </row>
    <row r="501" spans="11:16" x14ac:dyDescent="0.3">
      <c r="K501">
        <v>498</v>
      </c>
      <c r="L501">
        <v>21</v>
      </c>
      <c r="M501">
        <v>18</v>
      </c>
      <c r="N501">
        <v>156.2048269</v>
      </c>
      <c r="O501" t="s">
        <v>433</v>
      </c>
      <c r="P501">
        <v>15.01</v>
      </c>
    </row>
    <row r="502" spans="11:16" x14ac:dyDescent="0.3">
      <c r="K502">
        <v>499</v>
      </c>
      <c r="L502">
        <v>21</v>
      </c>
      <c r="M502">
        <v>19</v>
      </c>
      <c r="N502">
        <v>624.81930769999997</v>
      </c>
      <c r="O502" t="s">
        <v>434</v>
      </c>
      <c r="P502">
        <v>12.938000000000001</v>
      </c>
    </row>
    <row r="503" spans="11:16" x14ac:dyDescent="0.3">
      <c r="K503">
        <v>500</v>
      </c>
      <c r="L503">
        <v>21</v>
      </c>
      <c r="M503">
        <v>20</v>
      </c>
      <c r="N503">
        <v>1874.4579229999999</v>
      </c>
      <c r="O503" t="s">
        <v>435</v>
      </c>
      <c r="P503">
        <v>10.996</v>
      </c>
    </row>
    <row r="504" spans="11:16" x14ac:dyDescent="0.3">
      <c r="K504">
        <v>501</v>
      </c>
      <c r="L504">
        <v>21</v>
      </c>
      <c r="M504">
        <v>21</v>
      </c>
      <c r="N504">
        <v>0</v>
      </c>
      <c r="O504" t="s">
        <v>23</v>
      </c>
      <c r="P504">
        <v>0</v>
      </c>
    </row>
    <row r="505" spans="11:16" x14ac:dyDescent="0.3">
      <c r="K505">
        <v>502</v>
      </c>
      <c r="L505">
        <v>21</v>
      </c>
      <c r="M505">
        <v>22</v>
      </c>
      <c r="N505">
        <v>2811.6868850000001</v>
      </c>
      <c r="O505" t="s">
        <v>436</v>
      </c>
      <c r="P505">
        <v>5.0650000000000004</v>
      </c>
    </row>
    <row r="506" spans="11:16" x14ac:dyDescent="0.3">
      <c r="K506">
        <v>503</v>
      </c>
      <c r="L506">
        <v>21</v>
      </c>
      <c r="M506">
        <v>23</v>
      </c>
      <c r="N506">
        <v>1093.4337889999999</v>
      </c>
      <c r="O506" t="s">
        <v>437</v>
      </c>
      <c r="P506">
        <v>9.0649999999999995</v>
      </c>
    </row>
    <row r="507" spans="11:16" x14ac:dyDescent="0.3">
      <c r="K507">
        <v>504</v>
      </c>
      <c r="L507">
        <v>21</v>
      </c>
      <c r="M507">
        <v>24</v>
      </c>
      <c r="N507">
        <v>781.02413469999999</v>
      </c>
      <c r="O507" t="s">
        <v>438</v>
      </c>
      <c r="P507">
        <v>3</v>
      </c>
    </row>
    <row r="508" spans="11:16" x14ac:dyDescent="0.3">
      <c r="K508">
        <v>505</v>
      </c>
      <c r="L508">
        <v>22</v>
      </c>
      <c r="M508">
        <v>1</v>
      </c>
      <c r="N508">
        <v>624.81930769999997</v>
      </c>
      <c r="O508" t="s">
        <v>439</v>
      </c>
      <c r="P508">
        <v>20.001999999999999</v>
      </c>
    </row>
    <row r="509" spans="11:16" x14ac:dyDescent="0.3">
      <c r="K509">
        <v>506</v>
      </c>
      <c r="L509">
        <v>22</v>
      </c>
      <c r="M509">
        <v>2</v>
      </c>
      <c r="N509">
        <v>156.2048269</v>
      </c>
      <c r="O509" t="s">
        <v>440</v>
      </c>
      <c r="P509">
        <v>22.097999999999999</v>
      </c>
    </row>
    <row r="510" spans="11:16" x14ac:dyDescent="0.3">
      <c r="K510">
        <v>507</v>
      </c>
      <c r="L510">
        <v>22</v>
      </c>
      <c r="M510">
        <v>3</v>
      </c>
      <c r="N510">
        <v>156.2048269</v>
      </c>
      <c r="O510" t="s">
        <v>441</v>
      </c>
      <c r="P510">
        <v>16.001999999999999</v>
      </c>
    </row>
    <row r="511" spans="11:16" x14ac:dyDescent="0.3">
      <c r="K511">
        <v>508</v>
      </c>
      <c r="L511">
        <v>22</v>
      </c>
      <c r="M511">
        <v>4</v>
      </c>
      <c r="N511">
        <v>624.81925509999996</v>
      </c>
      <c r="O511" t="s">
        <v>442</v>
      </c>
      <c r="P511">
        <v>18.178000000000001</v>
      </c>
    </row>
    <row r="512" spans="11:16" x14ac:dyDescent="0.3">
      <c r="K512">
        <v>509</v>
      </c>
      <c r="L512">
        <v>22</v>
      </c>
      <c r="M512">
        <v>5</v>
      </c>
      <c r="N512">
        <v>312.40965390000002</v>
      </c>
      <c r="O512" t="s">
        <v>443</v>
      </c>
      <c r="P512">
        <v>17.314</v>
      </c>
    </row>
    <row r="513" spans="11:16" x14ac:dyDescent="0.3">
      <c r="K513">
        <v>510</v>
      </c>
      <c r="L513">
        <v>22</v>
      </c>
      <c r="M513">
        <v>6</v>
      </c>
      <c r="N513">
        <v>312.40965390000002</v>
      </c>
      <c r="O513" t="s">
        <v>444</v>
      </c>
      <c r="P513">
        <v>17.097999999999999</v>
      </c>
    </row>
    <row r="514" spans="11:16" x14ac:dyDescent="0.3">
      <c r="K514">
        <v>511</v>
      </c>
      <c r="L514">
        <v>22</v>
      </c>
      <c r="M514">
        <v>7</v>
      </c>
      <c r="N514">
        <v>781.02413469999999</v>
      </c>
      <c r="O514" t="s">
        <v>445</v>
      </c>
      <c r="P514">
        <v>12.098000000000001</v>
      </c>
    </row>
    <row r="515" spans="11:16" x14ac:dyDescent="0.3">
      <c r="K515">
        <v>512</v>
      </c>
      <c r="L515">
        <v>22</v>
      </c>
      <c r="M515">
        <v>8</v>
      </c>
      <c r="N515">
        <v>781.02413469999999</v>
      </c>
      <c r="O515" t="s">
        <v>446</v>
      </c>
      <c r="P515">
        <v>15.098000000000001</v>
      </c>
    </row>
    <row r="516" spans="11:16" x14ac:dyDescent="0.3">
      <c r="K516">
        <v>513</v>
      </c>
      <c r="L516">
        <v>22</v>
      </c>
      <c r="M516">
        <v>9</v>
      </c>
      <c r="N516">
        <v>1093.4337889999999</v>
      </c>
      <c r="O516" t="s">
        <v>447</v>
      </c>
      <c r="P516">
        <v>12.314</v>
      </c>
    </row>
    <row r="517" spans="11:16" x14ac:dyDescent="0.3">
      <c r="K517">
        <v>514</v>
      </c>
      <c r="L517">
        <v>22</v>
      </c>
      <c r="M517">
        <v>10</v>
      </c>
      <c r="N517">
        <v>4061.3254999999999</v>
      </c>
      <c r="O517" t="s">
        <v>448</v>
      </c>
      <c r="P517">
        <v>9.3140000000000001</v>
      </c>
    </row>
    <row r="518" spans="11:16" x14ac:dyDescent="0.3">
      <c r="K518">
        <v>515</v>
      </c>
      <c r="L518">
        <v>22</v>
      </c>
      <c r="M518">
        <v>11</v>
      </c>
      <c r="N518">
        <v>1718.2530959999999</v>
      </c>
      <c r="O518" t="s">
        <v>449</v>
      </c>
      <c r="P518">
        <v>12.178000000000001</v>
      </c>
    </row>
    <row r="519" spans="11:16" x14ac:dyDescent="0.3">
      <c r="K519">
        <v>516</v>
      </c>
      <c r="L519">
        <v>22</v>
      </c>
      <c r="M519">
        <v>12</v>
      </c>
      <c r="N519">
        <v>1093.4337889999999</v>
      </c>
      <c r="O519" t="s">
        <v>450</v>
      </c>
      <c r="P519">
        <v>12.002000000000001</v>
      </c>
    </row>
    <row r="520" spans="11:16" x14ac:dyDescent="0.3">
      <c r="K520">
        <v>517</v>
      </c>
      <c r="L520">
        <v>22</v>
      </c>
      <c r="M520">
        <v>13</v>
      </c>
      <c r="N520">
        <v>2013.586769</v>
      </c>
      <c r="O520" t="s">
        <v>451</v>
      </c>
      <c r="P520">
        <v>9.0020000000000007</v>
      </c>
    </row>
    <row r="521" spans="11:16" x14ac:dyDescent="0.3">
      <c r="K521">
        <v>518</v>
      </c>
      <c r="L521">
        <v>22</v>
      </c>
      <c r="M521">
        <v>14</v>
      </c>
      <c r="N521">
        <v>1874.4579229999999</v>
      </c>
      <c r="O521" t="s">
        <v>452</v>
      </c>
      <c r="P521">
        <v>8.1780000000000008</v>
      </c>
    </row>
    <row r="522" spans="11:16" x14ac:dyDescent="0.3">
      <c r="K522">
        <v>519</v>
      </c>
      <c r="L522">
        <v>22</v>
      </c>
      <c r="M522">
        <v>15</v>
      </c>
      <c r="N522">
        <v>3244.96252</v>
      </c>
      <c r="O522" t="s">
        <v>453</v>
      </c>
      <c r="P522">
        <v>3.3140000000000001</v>
      </c>
    </row>
    <row r="523" spans="11:16" x14ac:dyDescent="0.3">
      <c r="K523">
        <v>520</v>
      </c>
      <c r="L523">
        <v>22</v>
      </c>
      <c r="M523">
        <v>16</v>
      </c>
      <c r="N523">
        <v>1874.4069770000001</v>
      </c>
      <c r="O523" t="s">
        <v>454</v>
      </c>
      <c r="P523">
        <v>12.851000000000001</v>
      </c>
    </row>
    <row r="524" spans="11:16" x14ac:dyDescent="0.3">
      <c r="K524">
        <v>521</v>
      </c>
      <c r="L524">
        <v>22</v>
      </c>
      <c r="M524">
        <v>17</v>
      </c>
      <c r="N524">
        <v>1982.2988969999999</v>
      </c>
      <c r="O524" t="s">
        <v>455</v>
      </c>
      <c r="P524">
        <v>10.728</v>
      </c>
    </row>
    <row r="525" spans="11:16" x14ac:dyDescent="0.3">
      <c r="K525">
        <v>522</v>
      </c>
      <c r="L525">
        <v>22</v>
      </c>
      <c r="M525">
        <v>18</v>
      </c>
      <c r="N525">
        <v>468.61448080000002</v>
      </c>
      <c r="O525" t="s">
        <v>456</v>
      </c>
      <c r="P525">
        <v>10.09</v>
      </c>
    </row>
    <row r="526" spans="11:16" x14ac:dyDescent="0.3">
      <c r="K526">
        <v>523</v>
      </c>
      <c r="L526">
        <v>22</v>
      </c>
      <c r="M526">
        <v>19</v>
      </c>
      <c r="N526">
        <v>1440.5672549999999</v>
      </c>
      <c r="O526" t="s">
        <v>457</v>
      </c>
      <c r="P526">
        <v>7.8730000000000002</v>
      </c>
    </row>
    <row r="527" spans="11:16" x14ac:dyDescent="0.3">
      <c r="K527">
        <v>524</v>
      </c>
      <c r="L527">
        <v>22</v>
      </c>
      <c r="M527">
        <v>20</v>
      </c>
      <c r="N527">
        <v>3748.9158459999999</v>
      </c>
      <c r="O527" t="s">
        <v>458</v>
      </c>
      <c r="P527">
        <v>6.0750000000000002</v>
      </c>
    </row>
    <row r="528" spans="11:16" x14ac:dyDescent="0.3">
      <c r="K528">
        <v>525</v>
      </c>
      <c r="L528">
        <v>22</v>
      </c>
      <c r="M528">
        <v>21</v>
      </c>
      <c r="N528">
        <v>2811.6868850000001</v>
      </c>
      <c r="O528" t="s">
        <v>459</v>
      </c>
      <c r="P528">
        <v>2.0019999999999998</v>
      </c>
    </row>
    <row r="529" spans="11:16" x14ac:dyDescent="0.3">
      <c r="K529">
        <v>526</v>
      </c>
      <c r="L529">
        <v>22</v>
      </c>
      <c r="M529">
        <v>22</v>
      </c>
      <c r="N529">
        <v>0</v>
      </c>
      <c r="O529" t="s">
        <v>23</v>
      </c>
      <c r="P529">
        <v>0</v>
      </c>
    </row>
    <row r="530" spans="11:16" x14ac:dyDescent="0.3">
      <c r="K530">
        <v>527</v>
      </c>
      <c r="L530">
        <v>22</v>
      </c>
      <c r="M530">
        <v>23</v>
      </c>
      <c r="N530">
        <v>2588.7538169999998</v>
      </c>
      <c r="O530" t="s">
        <v>460</v>
      </c>
      <c r="P530">
        <v>4</v>
      </c>
    </row>
    <row r="531" spans="11:16" x14ac:dyDescent="0.3">
      <c r="K531">
        <v>528</v>
      </c>
      <c r="L531">
        <v>22</v>
      </c>
      <c r="M531">
        <v>24</v>
      </c>
      <c r="N531">
        <v>1706.866753</v>
      </c>
      <c r="O531" t="s">
        <v>461</v>
      </c>
      <c r="P531">
        <v>5.0019999999999998</v>
      </c>
    </row>
    <row r="532" spans="11:16" x14ac:dyDescent="0.3">
      <c r="K532">
        <v>529</v>
      </c>
      <c r="L532">
        <v>23</v>
      </c>
      <c r="M532">
        <v>1</v>
      </c>
      <c r="N532">
        <v>468.61448080000002</v>
      </c>
      <c r="O532" t="s">
        <v>462</v>
      </c>
      <c r="P532">
        <v>17</v>
      </c>
    </row>
    <row r="533" spans="11:16" x14ac:dyDescent="0.3">
      <c r="K533">
        <v>530</v>
      </c>
      <c r="L533">
        <v>23</v>
      </c>
      <c r="M533">
        <v>2</v>
      </c>
      <c r="N533">
        <v>0</v>
      </c>
      <c r="O533" t="s">
        <v>463</v>
      </c>
      <c r="P533">
        <v>39.171999999999997</v>
      </c>
    </row>
    <row r="534" spans="11:16" x14ac:dyDescent="0.3">
      <c r="K534">
        <v>531</v>
      </c>
      <c r="L534">
        <v>23</v>
      </c>
      <c r="M534">
        <v>3</v>
      </c>
      <c r="N534">
        <v>156.2048269</v>
      </c>
      <c r="O534" t="s">
        <v>464</v>
      </c>
      <c r="P534">
        <v>13</v>
      </c>
    </row>
    <row r="535" spans="11:16" x14ac:dyDescent="0.3">
      <c r="K535">
        <v>532</v>
      </c>
      <c r="L535">
        <v>23</v>
      </c>
      <c r="M535">
        <v>4</v>
      </c>
      <c r="N535">
        <v>781.02413469999999</v>
      </c>
      <c r="O535" t="s">
        <v>465</v>
      </c>
      <c r="P535">
        <v>14.177</v>
      </c>
    </row>
    <row r="536" spans="11:16" x14ac:dyDescent="0.3">
      <c r="K536">
        <v>533</v>
      </c>
      <c r="L536">
        <v>23</v>
      </c>
      <c r="M536">
        <v>5</v>
      </c>
      <c r="N536">
        <v>156.2048269</v>
      </c>
      <c r="O536" t="s">
        <v>548</v>
      </c>
      <c r="P536">
        <v>40.575000000000003</v>
      </c>
    </row>
    <row r="537" spans="11:16" x14ac:dyDescent="0.3">
      <c r="K537">
        <v>534</v>
      </c>
      <c r="L537">
        <v>23</v>
      </c>
      <c r="M537">
        <v>6</v>
      </c>
      <c r="N537">
        <v>156.2048269</v>
      </c>
      <c r="O537" t="s">
        <v>466</v>
      </c>
      <c r="P537">
        <v>40.359000000000002</v>
      </c>
    </row>
    <row r="538" spans="11:16" x14ac:dyDescent="0.3">
      <c r="K538">
        <v>535</v>
      </c>
      <c r="L538">
        <v>23</v>
      </c>
      <c r="M538">
        <v>7</v>
      </c>
      <c r="N538">
        <v>312.40965390000002</v>
      </c>
      <c r="O538" t="s">
        <v>467</v>
      </c>
      <c r="P538">
        <v>35.357999999999997</v>
      </c>
    </row>
    <row r="539" spans="11:16" x14ac:dyDescent="0.3">
      <c r="K539">
        <v>536</v>
      </c>
      <c r="L539">
        <v>23</v>
      </c>
      <c r="M539">
        <v>8</v>
      </c>
      <c r="N539">
        <v>468.61448080000002</v>
      </c>
      <c r="O539" t="s">
        <v>468</v>
      </c>
      <c r="P539">
        <v>38.359000000000002</v>
      </c>
    </row>
    <row r="540" spans="11:16" x14ac:dyDescent="0.3">
      <c r="K540">
        <v>537</v>
      </c>
      <c r="L540">
        <v>23</v>
      </c>
      <c r="M540">
        <v>9</v>
      </c>
      <c r="N540">
        <v>781.02413469999999</v>
      </c>
      <c r="O540" t="s">
        <v>469</v>
      </c>
      <c r="P540">
        <v>35.575000000000003</v>
      </c>
    </row>
    <row r="541" spans="11:16" x14ac:dyDescent="0.3">
      <c r="K541">
        <v>538</v>
      </c>
      <c r="L541">
        <v>23</v>
      </c>
      <c r="M541">
        <v>10</v>
      </c>
      <c r="N541">
        <v>2811.6868570000001</v>
      </c>
      <c r="O541" t="s">
        <v>470</v>
      </c>
      <c r="P541">
        <v>32.575000000000003</v>
      </c>
    </row>
    <row r="542" spans="11:16" x14ac:dyDescent="0.3">
      <c r="K542">
        <v>539</v>
      </c>
      <c r="L542">
        <v>23</v>
      </c>
      <c r="M542">
        <v>11</v>
      </c>
      <c r="N542">
        <v>2030.66275</v>
      </c>
      <c r="O542" t="s">
        <v>471</v>
      </c>
      <c r="P542">
        <v>8.1769999999999996</v>
      </c>
    </row>
    <row r="543" spans="11:16" x14ac:dyDescent="0.3">
      <c r="K543">
        <v>540</v>
      </c>
      <c r="L543">
        <v>23</v>
      </c>
      <c r="M543">
        <v>12</v>
      </c>
      <c r="N543">
        <v>1093.4337889999999</v>
      </c>
      <c r="O543" t="s">
        <v>472</v>
      </c>
      <c r="P543">
        <v>9</v>
      </c>
    </row>
    <row r="544" spans="11:16" x14ac:dyDescent="0.3">
      <c r="K544">
        <v>541</v>
      </c>
      <c r="L544">
        <v>23</v>
      </c>
      <c r="M544">
        <v>13</v>
      </c>
      <c r="N544">
        <v>960.37824639999997</v>
      </c>
      <c r="O544" t="s">
        <v>473</v>
      </c>
      <c r="P544">
        <v>6</v>
      </c>
    </row>
    <row r="545" spans="11:16" x14ac:dyDescent="0.3">
      <c r="K545">
        <v>542</v>
      </c>
      <c r="L545">
        <v>23</v>
      </c>
      <c r="M545">
        <v>14</v>
      </c>
      <c r="N545">
        <v>1718.2530959999999</v>
      </c>
      <c r="O545" t="s">
        <v>474</v>
      </c>
      <c r="P545">
        <v>4.1769999999999996</v>
      </c>
    </row>
    <row r="546" spans="11:16" x14ac:dyDescent="0.3">
      <c r="K546">
        <v>543</v>
      </c>
      <c r="L546">
        <v>23</v>
      </c>
      <c r="M546">
        <v>15</v>
      </c>
      <c r="N546">
        <v>1183.5317950000001</v>
      </c>
      <c r="O546" t="s">
        <v>475</v>
      </c>
      <c r="P546">
        <v>26.574999999999999</v>
      </c>
    </row>
    <row r="547" spans="11:16" x14ac:dyDescent="0.3">
      <c r="K547">
        <v>544</v>
      </c>
      <c r="L547">
        <v>23</v>
      </c>
      <c r="M547">
        <v>16</v>
      </c>
      <c r="N547">
        <v>775.48367800000005</v>
      </c>
      <c r="O547" t="s">
        <v>476</v>
      </c>
      <c r="P547">
        <v>36.112000000000002</v>
      </c>
    </row>
    <row r="548" spans="11:16" x14ac:dyDescent="0.3">
      <c r="K548">
        <v>545</v>
      </c>
      <c r="L548">
        <v>23</v>
      </c>
      <c r="M548">
        <v>17</v>
      </c>
      <c r="N548">
        <v>654.42026350000003</v>
      </c>
      <c r="O548" t="s">
        <v>477</v>
      </c>
      <c r="P548">
        <v>33.988</v>
      </c>
    </row>
    <row r="549" spans="11:16" x14ac:dyDescent="0.3">
      <c r="K549">
        <v>546</v>
      </c>
      <c r="L549">
        <v>23</v>
      </c>
      <c r="M549">
        <v>18</v>
      </c>
      <c r="N549">
        <v>156.2048269</v>
      </c>
      <c r="O549" t="s">
        <v>478</v>
      </c>
      <c r="P549">
        <v>33.350999999999999</v>
      </c>
    </row>
    <row r="550" spans="11:16" x14ac:dyDescent="0.3">
      <c r="K550">
        <v>547</v>
      </c>
      <c r="L550">
        <v>23</v>
      </c>
      <c r="M550">
        <v>19</v>
      </c>
      <c r="N550">
        <v>338.85867990000003</v>
      </c>
      <c r="O550" t="s">
        <v>479</v>
      </c>
      <c r="P550">
        <v>31.134</v>
      </c>
    </row>
    <row r="551" spans="11:16" x14ac:dyDescent="0.3">
      <c r="K551">
        <v>548</v>
      </c>
      <c r="L551">
        <v>23</v>
      </c>
      <c r="M551">
        <v>20</v>
      </c>
      <c r="N551">
        <v>1093.4337889999999</v>
      </c>
      <c r="O551" t="s">
        <v>480</v>
      </c>
      <c r="P551">
        <v>29.335999999999999</v>
      </c>
    </row>
    <row r="552" spans="11:16" x14ac:dyDescent="0.3">
      <c r="K552">
        <v>549</v>
      </c>
      <c r="L552">
        <v>23</v>
      </c>
      <c r="M552">
        <v>21</v>
      </c>
      <c r="N552">
        <v>1093.4337889999999</v>
      </c>
      <c r="O552" t="s">
        <v>481</v>
      </c>
      <c r="P552">
        <v>25.263000000000002</v>
      </c>
    </row>
    <row r="553" spans="11:16" x14ac:dyDescent="0.3">
      <c r="K553">
        <v>550</v>
      </c>
      <c r="L553">
        <v>23</v>
      </c>
      <c r="M553">
        <v>22</v>
      </c>
      <c r="N553">
        <v>2588.7538169999998</v>
      </c>
      <c r="O553" t="s">
        <v>482</v>
      </c>
      <c r="P553">
        <v>23.260999999999999</v>
      </c>
    </row>
    <row r="554" spans="11:16" x14ac:dyDescent="0.3">
      <c r="K554">
        <v>551</v>
      </c>
      <c r="L554">
        <v>23</v>
      </c>
      <c r="M554">
        <v>23</v>
      </c>
      <c r="N554">
        <v>0</v>
      </c>
      <c r="O554" t="s">
        <v>23</v>
      </c>
      <c r="P554">
        <v>0</v>
      </c>
    </row>
    <row r="555" spans="11:16" x14ac:dyDescent="0.3">
      <c r="K555">
        <v>552</v>
      </c>
      <c r="L555">
        <v>23</v>
      </c>
      <c r="M555">
        <v>24</v>
      </c>
      <c r="N555">
        <v>883.99163239999996</v>
      </c>
      <c r="O555" t="s">
        <v>483</v>
      </c>
      <c r="P555">
        <v>2</v>
      </c>
    </row>
    <row r="556" spans="11:16" x14ac:dyDescent="0.3">
      <c r="K556">
        <v>553</v>
      </c>
      <c r="L556">
        <v>24</v>
      </c>
      <c r="M556">
        <v>1</v>
      </c>
      <c r="N556">
        <v>156.2048269</v>
      </c>
      <c r="O556" t="s">
        <v>484</v>
      </c>
      <c r="P556">
        <v>15</v>
      </c>
    </row>
    <row r="557" spans="11:16" x14ac:dyDescent="0.3">
      <c r="K557">
        <v>554</v>
      </c>
      <c r="L557">
        <v>24</v>
      </c>
      <c r="M557">
        <v>2</v>
      </c>
      <c r="N557">
        <v>0</v>
      </c>
      <c r="O557" t="s">
        <v>485</v>
      </c>
      <c r="P557">
        <v>37.171999999999997</v>
      </c>
    </row>
    <row r="558" spans="11:16" x14ac:dyDescent="0.3">
      <c r="K558">
        <v>555</v>
      </c>
      <c r="L558">
        <v>24</v>
      </c>
      <c r="M558">
        <v>3</v>
      </c>
      <c r="N558">
        <v>0</v>
      </c>
      <c r="O558" t="s">
        <v>486</v>
      </c>
      <c r="P558">
        <v>11</v>
      </c>
    </row>
    <row r="559" spans="11:16" x14ac:dyDescent="0.3">
      <c r="K559">
        <v>556</v>
      </c>
      <c r="L559">
        <v>24</v>
      </c>
      <c r="M559">
        <v>4</v>
      </c>
      <c r="N559">
        <v>312.40965390000002</v>
      </c>
      <c r="O559" t="s">
        <v>487</v>
      </c>
      <c r="P559">
        <v>107.617</v>
      </c>
    </row>
    <row r="560" spans="11:16" x14ac:dyDescent="0.3">
      <c r="K560">
        <v>557</v>
      </c>
      <c r="L560">
        <v>24</v>
      </c>
      <c r="M560">
        <v>5</v>
      </c>
      <c r="N560">
        <v>0</v>
      </c>
      <c r="O560" t="s">
        <v>620</v>
      </c>
      <c r="P560">
        <v>133.79900000000001</v>
      </c>
    </row>
    <row r="561" spans="11:16" x14ac:dyDescent="0.3">
      <c r="K561">
        <v>558</v>
      </c>
      <c r="L561">
        <v>24</v>
      </c>
      <c r="M561">
        <v>6</v>
      </c>
      <c r="N561">
        <v>156.2048269</v>
      </c>
      <c r="O561" t="s">
        <v>488</v>
      </c>
      <c r="P561">
        <v>133.43799999999999</v>
      </c>
    </row>
    <row r="562" spans="11:16" x14ac:dyDescent="0.3">
      <c r="K562">
        <v>559</v>
      </c>
      <c r="L562">
        <v>24</v>
      </c>
      <c r="M562">
        <v>7</v>
      </c>
      <c r="N562">
        <v>156.2048269</v>
      </c>
      <c r="O562" t="s">
        <v>489</v>
      </c>
      <c r="P562">
        <v>128.43799999999999</v>
      </c>
    </row>
    <row r="563" spans="11:16" x14ac:dyDescent="0.3">
      <c r="K563">
        <v>560</v>
      </c>
      <c r="L563">
        <v>24</v>
      </c>
      <c r="M563">
        <v>8</v>
      </c>
      <c r="N563">
        <v>312.40965390000002</v>
      </c>
      <c r="O563" t="s">
        <v>490</v>
      </c>
      <c r="P563">
        <v>131.43799999999999</v>
      </c>
    </row>
    <row r="564" spans="11:16" x14ac:dyDescent="0.3">
      <c r="K564">
        <v>561</v>
      </c>
      <c r="L564">
        <v>24</v>
      </c>
      <c r="M564">
        <v>9</v>
      </c>
      <c r="N564">
        <v>312.40965390000002</v>
      </c>
      <c r="O564" t="s">
        <v>621</v>
      </c>
      <c r="P564">
        <v>128.79900000000001</v>
      </c>
    </row>
    <row r="565" spans="11:16" x14ac:dyDescent="0.3">
      <c r="K565">
        <v>562</v>
      </c>
      <c r="L565">
        <v>24</v>
      </c>
      <c r="M565">
        <v>10</v>
      </c>
      <c r="N565">
        <v>1249.6386150000001</v>
      </c>
      <c r="O565" t="s">
        <v>622</v>
      </c>
      <c r="P565">
        <v>125.79900000000001</v>
      </c>
    </row>
    <row r="566" spans="11:16" x14ac:dyDescent="0.3">
      <c r="K566">
        <v>563</v>
      </c>
      <c r="L566">
        <v>24</v>
      </c>
      <c r="M566">
        <v>11</v>
      </c>
      <c r="N566">
        <v>937.22896160000005</v>
      </c>
      <c r="O566" t="s">
        <v>493</v>
      </c>
      <c r="P566">
        <v>101.617</v>
      </c>
    </row>
    <row r="567" spans="11:16" x14ac:dyDescent="0.3">
      <c r="K567">
        <v>564</v>
      </c>
      <c r="L567">
        <v>24</v>
      </c>
      <c r="M567">
        <v>12</v>
      </c>
      <c r="N567">
        <v>781.02413469999999</v>
      </c>
      <c r="O567" t="s">
        <v>494</v>
      </c>
      <c r="P567">
        <v>7</v>
      </c>
    </row>
    <row r="568" spans="11:16" x14ac:dyDescent="0.3">
      <c r="K568">
        <v>565</v>
      </c>
      <c r="L568">
        <v>24</v>
      </c>
      <c r="M568">
        <v>13</v>
      </c>
      <c r="N568">
        <v>862.91794319999997</v>
      </c>
      <c r="O568" t="s">
        <v>495</v>
      </c>
      <c r="P568">
        <v>4</v>
      </c>
    </row>
    <row r="569" spans="11:16" x14ac:dyDescent="0.3">
      <c r="K569">
        <v>566</v>
      </c>
      <c r="L569">
        <v>24</v>
      </c>
      <c r="M569">
        <v>14</v>
      </c>
      <c r="N569">
        <v>624.81930769999997</v>
      </c>
      <c r="O569" t="s">
        <v>496</v>
      </c>
      <c r="P569">
        <v>97.617000000000004</v>
      </c>
    </row>
    <row r="570" spans="11:16" x14ac:dyDescent="0.3">
      <c r="K570">
        <v>567</v>
      </c>
      <c r="L570">
        <v>24</v>
      </c>
      <c r="M570">
        <v>15</v>
      </c>
      <c r="N570">
        <v>619.86871310000004</v>
      </c>
      <c r="O570" t="s">
        <v>623</v>
      </c>
      <c r="P570">
        <v>119.79900000000001</v>
      </c>
    </row>
    <row r="571" spans="11:16" x14ac:dyDescent="0.3">
      <c r="K571">
        <v>568</v>
      </c>
      <c r="L571">
        <v>24</v>
      </c>
      <c r="M571">
        <v>16</v>
      </c>
      <c r="N571">
        <v>468.61448080000002</v>
      </c>
      <c r="O571" t="s">
        <v>624</v>
      </c>
      <c r="P571">
        <v>129.33600000000001</v>
      </c>
    </row>
    <row r="572" spans="11:16" x14ac:dyDescent="0.3">
      <c r="K572">
        <v>569</v>
      </c>
      <c r="L572">
        <v>24</v>
      </c>
      <c r="M572">
        <v>17</v>
      </c>
      <c r="N572">
        <v>463.6163828</v>
      </c>
      <c r="O572" t="s">
        <v>625</v>
      </c>
      <c r="P572">
        <v>127.212</v>
      </c>
    </row>
    <row r="573" spans="11:16" x14ac:dyDescent="0.3">
      <c r="K573">
        <v>570</v>
      </c>
      <c r="L573">
        <v>24</v>
      </c>
      <c r="M573">
        <v>18</v>
      </c>
      <c r="N573">
        <v>0</v>
      </c>
      <c r="O573" t="s">
        <v>500</v>
      </c>
      <c r="P573">
        <v>126.431</v>
      </c>
    </row>
    <row r="574" spans="11:16" x14ac:dyDescent="0.3">
      <c r="K574">
        <v>571</v>
      </c>
      <c r="L574">
        <v>24</v>
      </c>
      <c r="M574">
        <v>19</v>
      </c>
      <c r="N574">
        <v>154.72540420000001</v>
      </c>
      <c r="O574" t="s">
        <v>626</v>
      </c>
      <c r="P574">
        <v>124.358</v>
      </c>
    </row>
    <row r="575" spans="11:16" x14ac:dyDescent="0.3">
      <c r="K575">
        <v>572</v>
      </c>
      <c r="L575">
        <v>24</v>
      </c>
      <c r="M575">
        <v>20</v>
      </c>
      <c r="N575">
        <v>624.81930769999997</v>
      </c>
      <c r="O575" t="s">
        <v>502</v>
      </c>
      <c r="P575">
        <v>122.416</v>
      </c>
    </row>
    <row r="576" spans="11:16" x14ac:dyDescent="0.3">
      <c r="K576">
        <v>573</v>
      </c>
      <c r="L576">
        <v>24</v>
      </c>
      <c r="M576">
        <v>21</v>
      </c>
      <c r="N576">
        <v>781.02413469999999</v>
      </c>
      <c r="O576" t="s">
        <v>503</v>
      </c>
      <c r="P576">
        <v>111.42</v>
      </c>
    </row>
    <row r="577" spans="11:16" x14ac:dyDescent="0.3">
      <c r="K577">
        <v>574</v>
      </c>
      <c r="L577">
        <v>24</v>
      </c>
      <c r="M577">
        <v>22</v>
      </c>
      <c r="N577">
        <v>1706.866753</v>
      </c>
      <c r="O577" t="s">
        <v>627</v>
      </c>
      <c r="P577">
        <v>116.485</v>
      </c>
    </row>
    <row r="578" spans="11:16" x14ac:dyDescent="0.3">
      <c r="K578">
        <v>575</v>
      </c>
      <c r="L578">
        <v>24</v>
      </c>
      <c r="M578">
        <v>23</v>
      </c>
      <c r="N578">
        <v>883.99163239999996</v>
      </c>
      <c r="O578" t="s">
        <v>505</v>
      </c>
      <c r="P578">
        <v>93.438999999999993</v>
      </c>
    </row>
    <row r="579" spans="11:16" x14ac:dyDescent="0.3">
      <c r="K579">
        <v>576</v>
      </c>
      <c r="L579">
        <v>24</v>
      </c>
      <c r="M579">
        <v>24</v>
      </c>
      <c r="N579">
        <v>0</v>
      </c>
      <c r="O579" t="s">
        <v>23</v>
      </c>
      <c r="P5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1F29-608A-4E7B-8FB9-2CD3F7E76EF3}">
  <dimension ref="A3:P579"/>
  <sheetViews>
    <sheetView topLeftCell="F286" workbookViewId="0">
      <selection activeCell="N308" sqref="N308:P308"/>
    </sheetView>
  </sheetViews>
  <sheetFormatPr defaultRowHeight="14.4" x14ac:dyDescent="0.3"/>
  <cols>
    <col min="1" max="1" width="11.21875" bestFit="1" customWidth="1"/>
    <col min="2" max="3" width="7.109375" bestFit="1" customWidth="1"/>
    <col min="4" max="4" width="14.33203125" bestFit="1" customWidth="1"/>
    <col min="5" max="5" width="25.44140625" bestFit="1" customWidth="1"/>
    <col min="6" max="6" width="29.109375" bestFit="1" customWidth="1"/>
    <col min="7" max="7" width="25.44140625" bestFit="1" customWidth="1"/>
    <col min="8" max="8" width="29.109375" bestFit="1" customWidth="1"/>
    <col min="11" max="11" width="11.21875" bestFit="1" customWidth="1"/>
    <col min="12" max="13" width="3" bestFit="1" customWidth="1"/>
    <col min="14" max="14" width="12" bestFit="1" customWidth="1"/>
    <col min="15" max="15" width="34.109375" bestFit="1" customWidth="1"/>
    <col min="16" max="16" width="14.21875" bestFit="1" customWidth="1"/>
    <col min="17" max="17" width="11.21875" bestFit="1" customWidth="1"/>
    <col min="18" max="18" width="3.21875" customWidth="1"/>
    <col min="19" max="19" width="3.88671875" customWidth="1"/>
    <col min="20" max="20" width="7.77734375" bestFit="1" customWidth="1"/>
    <col min="21" max="21" width="34.109375" bestFit="1" customWidth="1"/>
    <col min="22" max="22" width="14.21875" bestFit="1" customWidth="1"/>
  </cols>
  <sheetData>
    <row r="3" spans="1:16" x14ac:dyDescent="0.3">
      <c r="A3" t="s">
        <v>13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  <row r="4" spans="1:16" x14ac:dyDescent="0.3">
      <c r="A4">
        <v>1</v>
      </c>
      <c r="B4">
        <v>1</v>
      </c>
      <c r="C4">
        <v>2</v>
      </c>
      <c r="D4">
        <v>58254.129000000001</v>
      </c>
      <c r="E4">
        <v>29.032</v>
      </c>
      <c r="F4">
        <v>42093.37</v>
      </c>
      <c r="K4">
        <v>1</v>
      </c>
      <c r="L4">
        <v>1</v>
      </c>
      <c r="M4">
        <v>1</v>
      </c>
      <c r="N4">
        <v>0</v>
      </c>
      <c r="O4" t="s">
        <v>23</v>
      </c>
      <c r="P4">
        <v>0</v>
      </c>
    </row>
    <row r="5" spans="1:16" x14ac:dyDescent="0.3">
      <c r="A5">
        <v>2</v>
      </c>
      <c r="B5">
        <v>1</v>
      </c>
      <c r="C5">
        <v>3</v>
      </c>
      <c r="D5">
        <v>257984.49400000001</v>
      </c>
      <c r="E5">
        <v>8863.402</v>
      </c>
      <c r="K5">
        <v>2</v>
      </c>
      <c r="L5">
        <v>1</v>
      </c>
      <c r="M5">
        <v>2</v>
      </c>
      <c r="N5">
        <v>131.2475537</v>
      </c>
      <c r="O5" t="s">
        <v>24</v>
      </c>
      <c r="P5">
        <v>29.032</v>
      </c>
    </row>
    <row r="6" spans="1:16" x14ac:dyDescent="0.3">
      <c r="A6">
        <v>3</v>
      </c>
      <c r="B6">
        <v>2</v>
      </c>
      <c r="C6">
        <v>1</v>
      </c>
      <c r="D6">
        <v>0</v>
      </c>
      <c r="E6">
        <v>6</v>
      </c>
      <c r="K6">
        <v>3</v>
      </c>
      <c r="L6">
        <v>1</v>
      </c>
      <c r="M6">
        <v>3</v>
      </c>
      <c r="N6">
        <v>134.77531250000001</v>
      </c>
      <c r="O6" t="s">
        <v>25</v>
      </c>
      <c r="P6">
        <v>8863.402</v>
      </c>
    </row>
    <row r="7" spans="1:16" x14ac:dyDescent="0.3">
      <c r="A7">
        <v>4</v>
      </c>
      <c r="B7">
        <v>2</v>
      </c>
      <c r="C7">
        <v>6</v>
      </c>
      <c r="D7">
        <v>55104.186999999998</v>
      </c>
      <c r="E7">
        <v>11447.217000000001</v>
      </c>
      <c r="K7">
        <v>4</v>
      </c>
      <c r="L7">
        <v>1</v>
      </c>
      <c r="M7">
        <v>4</v>
      </c>
      <c r="N7">
        <v>637.42502760000002</v>
      </c>
      <c r="O7" t="s">
        <v>26</v>
      </c>
      <c r="P7">
        <v>11327.424999999999</v>
      </c>
    </row>
    <row r="8" spans="1:16" x14ac:dyDescent="0.3">
      <c r="A8">
        <v>5</v>
      </c>
      <c r="B8">
        <v>3</v>
      </c>
      <c r="C8">
        <v>1</v>
      </c>
      <c r="D8">
        <v>0</v>
      </c>
      <c r="E8">
        <v>4</v>
      </c>
      <c r="K8">
        <v>5</v>
      </c>
      <c r="L8">
        <v>1</v>
      </c>
      <c r="M8">
        <v>5</v>
      </c>
      <c r="N8">
        <v>246.98739699999999</v>
      </c>
      <c r="O8" t="s">
        <v>651</v>
      </c>
      <c r="P8">
        <v>11481.466</v>
      </c>
    </row>
    <row r="9" spans="1:16" x14ac:dyDescent="0.3">
      <c r="A9">
        <v>6</v>
      </c>
      <c r="B9">
        <v>3</v>
      </c>
      <c r="C9">
        <v>4</v>
      </c>
      <c r="D9">
        <v>136917.921</v>
      </c>
      <c r="E9">
        <v>2464.0230000000001</v>
      </c>
      <c r="K9">
        <v>6</v>
      </c>
      <c r="L9">
        <v>1</v>
      </c>
      <c r="M9">
        <v>6</v>
      </c>
      <c r="N9">
        <v>512.33567140000002</v>
      </c>
      <c r="O9" t="s">
        <v>28</v>
      </c>
      <c r="P9">
        <v>11476.249</v>
      </c>
    </row>
    <row r="10" spans="1:16" x14ac:dyDescent="0.3">
      <c r="A10">
        <v>7</v>
      </c>
      <c r="B10">
        <v>3</v>
      </c>
      <c r="C10">
        <v>12</v>
      </c>
      <c r="D10">
        <v>117831.965</v>
      </c>
      <c r="E10">
        <v>389.55200000000002</v>
      </c>
      <c r="K10">
        <v>7</v>
      </c>
      <c r="L10">
        <v>1</v>
      </c>
      <c r="M10">
        <v>7</v>
      </c>
      <c r="N10">
        <v>853.89278569999999</v>
      </c>
      <c r="O10" t="s">
        <v>29</v>
      </c>
      <c r="P10">
        <v>14161.304</v>
      </c>
    </row>
    <row r="11" spans="1:16" x14ac:dyDescent="0.3">
      <c r="A11">
        <v>8</v>
      </c>
      <c r="B11">
        <v>4</v>
      </c>
      <c r="C11">
        <v>3</v>
      </c>
      <c r="D11">
        <v>0</v>
      </c>
      <c r="E11">
        <v>4</v>
      </c>
      <c r="K11">
        <v>8</v>
      </c>
      <c r="L11">
        <v>1</v>
      </c>
      <c r="M11">
        <v>8</v>
      </c>
      <c r="N11">
        <v>1366.2284569999999</v>
      </c>
      <c r="O11" t="s">
        <v>30</v>
      </c>
      <c r="P11">
        <v>14139.796</v>
      </c>
    </row>
    <row r="12" spans="1:16" x14ac:dyDescent="0.3">
      <c r="A12">
        <v>9</v>
      </c>
      <c r="B12">
        <v>4</v>
      </c>
      <c r="C12">
        <v>5</v>
      </c>
      <c r="D12">
        <v>87140.607999999993</v>
      </c>
      <c r="E12">
        <v>174.983</v>
      </c>
      <c r="K12">
        <v>9</v>
      </c>
      <c r="L12">
        <v>1</v>
      </c>
      <c r="M12">
        <v>9</v>
      </c>
      <c r="N12">
        <v>562.9376896</v>
      </c>
      <c r="O12" t="s">
        <v>652</v>
      </c>
      <c r="P12">
        <v>14071.72</v>
      </c>
    </row>
    <row r="13" spans="1:16" x14ac:dyDescent="0.3">
      <c r="A13">
        <v>10</v>
      </c>
      <c r="B13">
        <v>4</v>
      </c>
      <c r="C13">
        <v>11</v>
      </c>
      <c r="D13">
        <v>35122.792000000001</v>
      </c>
      <c r="E13">
        <v>2364.7820000000002</v>
      </c>
      <c r="K13">
        <v>10</v>
      </c>
      <c r="L13">
        <v>1</v>
      </c>
      <c r="M13">
        <v>10</v>
      </c>
      <c r="N13">
        <v>1901.1491000000001</v>
      </c>
      <c r="O13" t="s">
        <v>722</v>
      </c>
      <c r="P13">
        <v>14149.405000000001</v>
      </c>
    </row>
    <row r="14" spans="1:16" x14ac:dyDescent="0.3">
      <c r="A14">
        <v>11</v>
      </c>
      <c r="B14">
        <v>5</v>
      </c>
      <c r="C14">
        <v>4</v>
      </c>
      <c r="D14">
        <v>331.12200000000001</v>
      </c>
      <c r="E14">
        <v>2</v>
      </c>
      <c r="K14">
        <v>11</v>
      </c>
      <c r="L14">
        <v>1</v>
      </c>
      <c r="M14">
        <v>11</v>
      </c>
      <c r="N14">
        <v>0.113855104</v>
      </c>
      <c r="O14" t="s">
        <v>550</v>
      </c>
      <c r="P14">
        <v>13686.643</v>
      </c>
    </row>
    <row r="15" spans="1:16" x14ac:dyDescent="0.3">
      <c r="A15">
        <v>12</v>
      </c>
      <c r="B15">
        <v>5</v>
      </c>
      <c r="C15">
        <v>6</v>
      </c>
      <c r="D15">
        <v>10387.096</v>
      </c>
      <c r="E15">
        <v>15.651999999999999</v>
      </c>
      <c r="K15">
        <v>12</v>
      </c>
      <c r="L15">
        <v>1</v>
      </c>
      <c r="M15">
        <v>12</v>
      </c>
      <c r="N15">
        <v>341.55711430000002</v>
      </c>
      <c r="O15" t="s">
        <v>32</v>
      </c>
      <c r="P15">
        <v>9252.9539999999997</v>
      </c>
    </row>
    <row r="16" spans="1:16" x14ac:dyDescent="0.3">
      <c r="A16">
        <v>13</v>
      </c>
      <c r="B16">
        <v>5</v>
      </c>
      <c r="C16">
        <v>9</v>
      </c>
      <c r="D16">
        <v>76623.232000000004</v>
      </c>
      <c r="E16">
        <v>2590.2530000000002</v>
      </c>
      <c r="K16">
        <v>13</v>
      </c>
      <c r="L16">
        <v>1</v>
      </c>
      <c r="M16">
        <v>13</v>
      </c>
      <c r="N16">
        <v>853.89278569999999</v>
      </c>
      <c r="O16" t="s">
        <v>33</v>
      </c>
      <c r="P16">
        <v>9278.0010000000002</v>
      </c>
    </row>
    <row r="17" spans="1:16" x14ac:dyDescent="0.3">
      <c r="A17">
        <v>14</v>
      </c>
      <c r="B17">
        <v>6</v>
      </c>
      <c r="C17">
        <v>2</v>
      </c>
      <c r="D17">
        <v>0</v>
      </c>
      <c r="E17">
        <v>5</v>
      </c>
      <c r="K17">
        <v>14</v>
      </c>
      <c r="L17">
        <v>1</v>
      </c>
      <c r="M17">
        <v>14</v>
      </c>
      <c r="N17">
        <v>512.33567140000002</v>
      </c>
      <c r="O17" t="s">
        <v>551</v>
      </c>
      <c r="P17">
        <v>14167.557000000001</v>
      </c>
    </row>
    <row r="18" spans="1:16" x14ac:dyDescent="0.3">
      <c r="A18">
        <v>15</v>
      </c>
      <c r="B18">
        <v>6</v>
      </c>
      <c r="C18">
        <v>5</v>
      </c>
      <c r="D18">
        <v>5904.8140000000003</v>
      </c>
      <c r="E18">
        <v>5.2169999999999996</v>
      </c>
      <c r="K18">
        <v>15</v>
      </c>
      <c r="L18">
        <v>1</v>
      </c>
      <c r="M18">
        <v>15</v>
      </c>
      <c r="N18">
        <v>853.81664509999996</v>
      </c>
      <c r="O18" t="s">
        <v>723</v>
      </c>
      <c r="P18">
        <v>14173.395</v>
      </c>
    </row>
    <row r="19" spans="1:16" x14ac:dyDescent="0.3">
      <c r="A19">
        <v>16</v>
      </c>
      <c r="B19">
        <v>6</v>
      </c>
      <c r="C19">
        <v>8</v>
      </c>
      <c r="D19">
        <v>47541.633000000002</v>
      </c>
      <c r="E19">
        <v>2663.547</v>
      </c>
      <c r="K19">
        <v>16</v>
      </c>
      <c r="L19">
        <v>1</v>
      </c>
      <c r="M19">
        <v>16</v>
      </c>
      <c r="N19">
        <v>853.88372389999995</v>
      </c>
      <c r="O19" t="s">
        <v>630</v>
      </c>
      <c r="P19">
        <v>14165.733</v>
      </c>
    </row>
    <row r="20" spans="1:16" x14ac:dyDescent="0.3">
      <c r="A20">
        <v>17</v>
      </c>
      <c r="B20">
        <v>7</v>
      </c>
      <c r="C20">
        <v>8</v>
      </c>
      <c r="D20">
        <v>1663.7370000000001</v>
      </c>
      <c r="E20">
        <v>3.0009999999999999</v>
      </c>
      <c r="K20">
        <v>17</v>
      </c>
      <c r="L20">
        <v>1</v>
      </c>
      <c r="M20">
        <v>17</v>
      </c>
      <c r="N20">
        <v>682.99679470000001</v>
      </c>
      <c r="O20" t="s">
        <v>668</v>
      </c>
      <c r="P20">
        <v>14168.34</v>
      </c>
    </row>
    <row r="21" spans="1:16" x14ac:dyDescent="0.3">
      <c r="A21">
        <v>18</v>
      </c>
      <c r="B21">
        <v>7</v>
      </c>
      <c r="C21">
        <v>18</v>
      </c>
      <c r="D21">
        <v>9231.4940000000006</v>
      </c>
      <c r="E21">
        <v>2.0070000000000001</v>
      </c>
      <c r="K21">
        <v>18</v>
      </c>
      <c r="L21">
        <v>1</v>
      </c>
      <c r="M21">
        <v>18</v>
      </c>
      <c r="N21">
        <v>170.7785571</v>
      </c>
      <c r="O21" t="s">
        <v>511</v>
      </c>
      <c r="P21">
        <v>14163.311</v>
      </c>
    </row>
    <row r="22" spans="1:16" x14ac:dyDescent="0.3">
      <c r="A22">
        <v>19</v>
      </c>
      <c r="B22">
        <v>8</v>
      </c>
      <c r="C22">
        <v>6</v>
      </c>
      <c r="D22">
        <v>251.221</v>
      </c>
      <c r="E22">
        <v>2</v>
      </c>
      <c r="K22">
        <v>19</v>
      </c>
      <c r="L22">
        <v>1</v>
      </c>
      <c r="M22">
        <v>19</v>
      </c>
      <c r="N22">
        <v>510.91242829999999</v>
      </c>
      <c r="O22" t="s">
        <v>724</v>
      </c>
      <c r="P22">
        <v>14170.395</v>
      </c>
    </row>
    <row r="23" spans="1:16" x14ac:dyDescent="0.3">
      <c r="A23">
        <v>20</v>
      </c>
      <c r="B23">
        <v>8</v>
      </c>
      <c r="C23">
        <v>7</v>
      </c>
      <c r="D23">
        <v>19858.670999999998</v>
      </c>
      <c r="E23">
        <v>21.507000000000001</v>
      </c>
      <c r="K23">
        <v>20</v>
      </c>
      <c r="L23">
        <v>1</v>
      </c>
      <c r="M23">
        <v>20</v>
      </c>
      <c r="N23">
        <v>512.33567140000002</v>
      </c>
      <c r="O23" t="s">
        <v>670</v>
      </c>
      <c r="P23">
        <v>14167.315000000001</v>
      </c>
    </row>
    <row r="24" spans="1:16" x14ac:dyDescent="0.3">
      <c r="A24">
        <v>21</v>
      </c>
      <c r="B24">
        <v>8</v>
      </c>
      <c r="C24">
        <v>9</v>
      </c>
      <c r="D24">
        <v>57.540999999999997</v>
      </c>
      <c r="E24">
        <v>10</v>
      </c>
      <c r="K24">
        <v>21</v>
      </c>
      <c r="L24">
        <v>1</v>
      </c>
      <c r="M24">
        <v>21</v>
      </c>
      <c r="N24">
        <v>170.7785571</v>
      </c>
      <c r="O24" t="s">
        <v>725</v>
      </c>
      <c r="P24">
        <v>14173.315000000001</v>
      </c>
    </row>
    <row r="25" spans="1:16" x14ac:dyDescent="0.3">
      <c r="A25">
        <v>22</v>
      </c>
      <c r="B25">
        <v>8</v>
      </c>
      <c r="C25">
        <v>16</v>
      </c>
      <c r="D25">
        <v>11598.322</v>
      </c>
      <c r="E25">
        <v>25.937000000000001</v>
      </c>
      <c r="K25">
        <v>22</v>
      </c>
      <c r="L25">
        <v>1</v>
      </c>
      <c r="M25">
        <v>22</v>
      </c>
      <c r="N25">
        <v>683.11422860000005</v>
      </c>
      <c r="O25" t="s">
        <v>726</v>
      </c>
      <c r="P25">
        <v>14172.33</v>
      </c>
    </row>
    <row r="26" spans="1:16" x14ac:dyDescent="0.3">
      <c r="A26">
        <v>23</v>
      </c>
      <c r="B26">
        <v>9</v>
      </c>
      <c r="C26">
        <v>5</v>
      </c>
      <c r="D26">
        <v>223.72499999999999</v>
      </c>
      <c r="E26">
        <v>5</v>
      </c>
      <c r="K26">
        <v>23</v>
      </c>
      <c r="L26">
        <v>1</v>
      </c>
      <c r="M26">
        <v>23</v>
      </c>
      <c r="N26">
        <v>512.33567140000002</v>
      </c>
      <c r="O26" t="s">
        <v>37</v>
      </c>
      <c r="P26">
        <v>14166.825999999999</v>
      </c>
    </row>
    <row r="27" spans="1:16" x14ac:dyDescent="0.3">
      <c r="A27">
        <v>24</v>
      </c>
      <c r="B27">
        <v>9</v>
      </c>
      <c r="C27">
        <v>8</v>
      </c>
      <c r="D27">
        <v>14059.137000000001</v>
      </c>
      <c r="E27">
        <v>100.09399999999999</v>
      </c>
      <c r="K27">
        <v>24</v>
      </c>
      <c r="L27">
        <v>1</v>
      </c>
      <c r="M27">
        <v>24</v>
      </c>
      <c r="N27">
        <v>170.7785571</v>
      </c>
      <c r="O27" t="s">
        <v>38</v>
      </c>
      <c r="P27">
        <v>14034.221</v>
      </c>
    </row>
    <row r="28" spans="1:16" x14ac:dyDescent="0.3">
      <c r="A28">
        <v>25</v>
      </c>
      <c r="B28">
        <v>9</v>
      </c>
      <c r="C28">
        <v>10</v>
      </c>
      <c r="D28">
        <v>49947.446000000004</v>
      </c>
      <c r="E28">
        <v>77.685000000000002</v>
      </c>
      <c r="K28">
        <v>25</v>
      </c>
      <c r="L28">
        <v>2</v>
      </c>
      <c r="M28">
        <v>1</v>
      </c>
      <c r="N28">
        <v>131.2475537</v>
      </c>
      <c r="O28" t="s">
        <v>39</v>
      </c>
      <c r="P28">
        <v>6</v>
      </c>
    </row>
    <row r="29" spans="1:16" x14ac:dyDescent="0.3">
      <c r="A29">
        <v>26</v>
      </c>
      <c r="B29">
        <v>10</v>
      </c>
      <c r="C29">
        <v>9</v>
      </c>
      <c r="D29">
        <v>1060.04</v>
      </c>
      <c r="E29">
        <v>3</v>
      </c>
      <c r="K29">
        <v>26</v>
      </c>
      <c r="L29">
        <v>2</v>
      </c>
      <c r="M29">
        <v>2</v>
      </c>
      <c r="N29">
        <v>0</v>
      </c>
      <c r="O29" t="s">
        <v>23</v>
      </c>
      <c r="P29">
        <v>0</v>
      </c>
    </row>
    <row r="30" spans="1:16" x14ac:dyDescent="0.3">
      <c r="A30">
        <v>27</v>
      </c>
      <c r="B30">
        <v>10</v>
      </c>
      <c r="C30">
        <v>11</v>
      </c>
      <c r="D30">
        <v>6.0999999999999999E-2</v>
      </c>
      <c r="E30">
        <v>5</v>
      </c>
      <c r="K30">
        <v>27</v>
      </c>
      <c r="L30">
        <v>2</v>
      </c>
      <c r="M30">
        <v>3</v>
      </c>
      <c r="N30">
        <v>123.49369849999999</v>
      </c>
      <c r="O30" t="s">
        <v>40</v>
      </c>
      <c r="P30">
        <v>8869.402</v>
      </c>
    </row>
    <row r="31" spans="1:16" x14ac:dyDescent="0.3">
      <c r="A31">
        <v>28</v>
      </c>
      <c r="B31">
        <v>10</v>
      </c>
      <c r="C31">
        <v>15</v>
      </c>
      <c r="D31">
        <v>30824.482</v>
      </c>
      <c r="E31">
        <v>30.375</v>
      </c>
      <c r="K31">
        <v>28</v>
      </c>
      <c r="L31">
        <v>2</v>
      </c>
      <c r="M31">
        <v>4</v>
      </c>
      <c r="N31">
        <v>341.55530800000003</v>
      </c>
      <c r="O31" t="s">
        <v>41</v>
      </c>
      <c r="P31">
        <v>11333.424999999999</v>
      </c>
    </row>
    <row r="32" spans="1:16" x14ac:dyDescent="0.3">
      <c r="A32">
        <v>29</v>
      </c>
      <c r="B32">
        <v>10</v>
      </c>
      <c r="C32">
        <v>16</v>
      </c>
      <c r="D32">
        <v>13588.938</v>
      </c>
      <c r="E32">
        <v>40.826999999999998</v>
      </c>
      <c r="K32">
        <v>29</v>
      </c>
      <c r="L32">
        <v>2</v>
      </c>
      <c r="M32">
        <v>5</v>
      </c>
      <c r="N32">
        <v>170.7785571</v>
      </c>
      <c r="O32" t="s">
        <v>42</v>
      </c>
      <c r="P32">
        <v>11452.433999999999</v>
      </c>
    </row>
    <row r="33" spans="1:16" x14ac:dyDescent="0.3">
      <c r="A33">
        <v>30</v>
      </c>
      <c r="B33">
        <v>10</v>
      </c>
      <c r="C33">
        <v>17</v>
      </c>
      <c r="D33">
        <v>11224.102000000001</v>
      </c>
      <c r="E33">
        <v>38.631</v>
      </c>
      <c r="K33">
        <v>30</v>
      </c>
      <c r="L33">
        <v>2</v>
      </c>
      <c r="M33">
        <v>6</v>
      </c>
      <c r="N33">
        <v>683.11422860000005</v>
      </c>
      <c r="O33" t="s">
        <v>43</v>
      </c>
      <c r="P33">
        <v>11447.217000000001</v>
      </c>
    </row>
    <row r="34" spans="1:16" x14ac:dyDescent="0.3">
      <c r="A34">
        <v>31</v>
      </c>
      <c r="B34">
        <v>11</v>
      </c>
      <c r="C34">
        <v>4</v>
      </c>
      <c r="D34">
        <v>312.55799999999999</v>
      </c>
      <c r="E34">
        <v>6</v>
      </c>
      <c r="K34">
        <v>31</v>
      </c>
      <c r="L34">
        <v>2</v>
      </c>
      <c r="M34">
        <v>7</v>
      </c>
      <c r="N34">
        <v>341.55711430000002</v>
      </c>
      <c r="O34" t="s">
        <v>44</v>
      </c>
      <c r="P34">
        <v>14132.272000000001</v>
      </c>
    </row>
    <row r="35" spans="1:16" x14ac:dyDescent="0.3">
      <c r="A35">
        <v>32</v>
      </c>
      <c r="B35">
        <v>11</v>
      </c>
      <c r="C35">
        <v>10</v>
      </c>
      <c r="D35">
        <v>50156.819000000003</v>
      </c>
      <c r="E35">
        <v>479.65800000000002</v>
      </c>
      <c r="K35">
        <v>32</v>
      </c>
      <c r="L35">
        <v>2</v>
      </c>
      <c r="M35">
        <v>8</v>
      </c>
      <c r="N35">
        <v>683.11422860000005</v>
      </c>
      <c r="O35" t="s">
        <v>45</v>
      </c>
      <c r="P35">
        <v>14110.763999999999</v>
      </c>
    </row>
    <row r="36" spans="1:16" x14ac:dyDescent="0.3">
      <c r="A36">
        <v>33</v>
      </c>
      <c r="B36">
        <v>11</v>
      </c>
      <c r="C36">
        <v>12</v>
      </c>
      <c r="D36">
        <v>0</v>
      </c>
      <c r="E36">
        <v>6</v>
      </c>
      <c r="K36">
        <v>33</v>
      </c>
      <c r="L36">
        <v>2</v>
      </c>
      <c r="M36">
        <v>9</v>
      </c>
      <c r="N36">
        <v>341.55711430000002</v>
      </c>
      <c r="O36" t="s">
        <v>46</v>
      </c>
      <c r="P36">
        <v>14042.687</v>
      </c>
    </row>
    <row r="37" spans="1:16" x14ac:dyDescent="0.3">
      <c r="A37">
        <v>34</v>
      </c>
      <c r="B37">
        <v>11</v>
      </c>
      <c r="C37">
        <v>14</v>
      </c>
      <c r="D37">
        <v>25892.931</v>
      </c>
      <c r="E37">
        <v>480.91399999999999</v>
      </c>
      <c r="K37">
        <v>34</v>
      </c>
      <c r="L37">
        <v>2</v>
      </c>
      <c r="M37">
        <v>10</v>
      </c>
      <c r="N37">
        <v>1024.671343</v>
      </c>
      <c r="O37" t="s">
        <v>47</v>
      </c>
      <c r="P37">
        <v>14120.373</v>
      </c>
    </row>
    <row r="38" spans="1:16" x14ac:dyDescent="0.3">
      <c r="A38">
        <v>35</v>
      </c>
      <c r="B38">
        <v>12</v>
      </c>
      <c r="C38">
        <v>3</v>
      </c>
      <c r="D38">
        <v>0</v>
      </c>
      <c r="E38">
        <v>4</v>
      </c>
      <c r="K38">
        <v>35</v>
      </c>
      <c r="L38">
        <v>2</v>
      </c>
      <c r="M38">
        <v>11</v>
      </c>
      <c r="N38">
        <v>305.84217080000002</v>
      </c>
      <c r="O38" t="s">
        <v>552</v>
      </c>
      <c r="P38">
        <v>13692.643</v>
      </c>
    </row>
    <row r="39" spans="1:16" x14ac:dyDescent="0.3">
      <c r="A39">
        <v>36</v>
      </c>
      <c r="B39">
        <v>12</v>
      </c>
      <c r="C39">
        <v>11</v>
      </c>
      <c r="D39">
        <v>41111.313000000002</v>
      </c>
      <c r="E39">
        <v>4433.6890000000003</v>
      </c>
      <c r="K39">
        <v>36</v>
      </c>
      <c r="L39">
        <v>2</v>
      </c>
      <c r="M39">
        <v>12</v>
      </c>
      <c r="N39">
        <v>170.7785571</v>
      </c>
      <c r="O39" t="s">
        <v>48</v>
      </c>
      <c r="P39">
        <v>9258.9539999999997</v>
      </c>
    </row>
    <row r="40" spans="1:16" x14ac:dyDescent="0.3">
      <c r="A40">
        <v>37</v>
      </c>
      <c r="B40">
        <v>12</v>
      </c>
      <c r="C40">
        <v>13</v>
      </c>
      <c r="D40">
        <v>68523.281000000003</v>
      </c>
      <c r="E40">
        <v>25.047000000000001</v>
      </c>
      <c r="K40">
        <v>37</v>
      </c>
      <c r="L40">
        <v>2</v>
      </c>
      <c r="M40">
        <v>13</v>
      </c>
      <c r="N40">
        <v>512.33567140000002</v>
      </c>
      <c r="O40" t="s">
        <v>49</v>
      </c>
      <c r="P40">
        <v>9284.0010000000002</v>
      </c>
    </row>
    <row r="41" spans="1:16" x14ac:dyDescent="0.3">
      <c r="A41">
        <v>38</v>
      </c>
      <c r="B41">
        <v>13</v>
      </c>
      <c r="C41">
        <v>12</v>
      </c>
      <c r="D41">
        <v>0</v>
      </c>
      <c r="E41">
        <v>3</v>
      </c>
      <c r="K41">
        <v>38</v>
      </c>
      <c r="L41">
        <v>2</v>
      </c>
      <c r="M41">
        <v>14</v>
      </c>
      <c r="N41">
        <v>170.7785571</v>
      </c>
      <c r="O41" t="s">
        <v>727</v>
      </c>
      <c r="P41">
        <v>14149.364</v>
      </c>
    </row>
    <row r="42" spans="1:16" x14ac:dyDescent="0.3">
      <c r="A42">
        <v>39</v>
      </c>
      <c r="B42">
        <v>13</v>
      </c>
      <c r="C42">
        <v>24</v>
      </c>
      <c r="D42">
        <v>48029.853999999999</v>
      </c>
      <c r="E42">
        <v>4756.22</v>
      </c>
      <c r="K42">
        <v>39</v>
      </c>
      <c r="L42">
        <v>2</v>
      </c>
      <c r="M42">
        <v>15</v>
      </c>
      <c r="N42">
        <v>170.7785571</v>
      </c>
      <c r="O42" t="s">
        <v>728</v>
      </c>
      <c r="P42">
        <v>14144.362999999999</v>
      </c>
    </row>
    <row r="43" spans="1:16" x14ac:dyDescent="0.3">
      <c r="A43">
        <v>40</v>
      </c>
      <c r="B43">
        <v>14</v>
      </c>
      <c r="C43">
        <v>11</v>
      </c>
      <c r="D43">
        <v>130.874</v>
      </c>
      <c r="E43">
        <v>4</v>
      </c>
      <c r="K43">
        <v>40</v>
      </c>
      <c r="L43">
        <v>2</v>
      </c>
      <c r="M43">
        <v>16</v>
      </c>
      <c r="N43">
        <v>683.11422860000005</v>
      </c>
      <c r="O43" t="s">
        <v>51</v>
      </c>
      <c r="P43">
        <v>14136.700999999999</v>
      </c>
    </row>
    <row r="44" spans="1:16" x14ac:dyDescent="0.3">
      <c r="A44">
        <v>41</v>
      </c>
      <c r="B44">
        <v>14</v>
      </c>
      <c r="C44">
        <v>15</v>
      </c>
      <c r="D44">
        <v>12755.955</v>
      </c>
      <c r="E44">
        <v>33.725999999999999</v>
      </c>
      <c r="K44">
        <v>41</v>
      </c>
      <c r="L44">
        <v>2</v>
      </c>
      <c r="M44">
        <v>17</v>
      </c>
      <c r="N44">
        <v>341.55711430000002</v>
      </c>
      <c r="O44" t="s">
        <v>52</v>
      </c>
      <c r="P44">
        <v>14139.308000000001</v>
      </c>
    </row>
    <row r="45" spans="1:16" x14ac:dyDescent="0.3">
      <c r="A45">
        <v>42</v>
      </c>
      <c r="B45">
        <v>14</v>
      </c>
      <c r="C45">
        <v>23</v>
      </c>
      <c r="D45">
        <v>5949.4480000000003</v>
      </c>
      <c r="E45">
        <v>5.2779999999999996</v>
      </c>
      <c r="K45">
        <v>42</v>
      </c>
      <c r="L45">
        <v>2</v>
      </c>
      <c r="M45">
        <v>18</v>
      </c>
      <c r="N45">
        <v>0</v>
      </c>
      <c r="O45" t="s">
        <v>53</v>
      </c>
      <c r="P45">
        <v>14134.279</v>
      </c>
    </row>
    <row r="46" spans="1:16" x14ac:dyDescent="0.3">
      <c r="A46">
        <v>43</v>
      </c>
      <c r="B46">
        <v>15</v>
      </c>
      <c r="C46">
        <v>10</v>
      </c>
      <c r="D46">
        <v>1365.0429999999999</v>
      </c>
      <c r="E46">
        <v>6</v>
      </c>
      <c r="K46">
        <v>43</v>
      </c>
      <c r="L46">
        <v>2</v>
      </c>
      <c r="M46">
        <v>19</v>
      </c>
      <c r="N46">
        <v>170.7785571</v>
      </c>
      <c r="O46" t="s">
        <v>653</v>
      </c>
      <c r="P46">
        <v>14141.362999999999</v>
      </c>
    </row>
    <row r="47" spans="1:16" x14ac:dyDescent="0.3">
      <c r="A47">
        <v>44</v>
      </c>
      <c r="B47">
        <v>15</v>
      </c>
      <c r="C47">
        <v>14</v>
      </c>
      <c r="D47">
        <v>852.21199999999999</v>
      </c>
      <c r="E47">
        <v>5.0010000000000003</v>
      </c>
      <c r="K47">
        <v>44</v>
      </c>
      <c r="L47">
        <v>2</v>
      </c>
      <c r="M47">
        <v>20</v>
      </c>
      <c r="N47">
        <v>170.7785571</v>
      </c>
      <c r="O47" t="s">
        <v>54</v>
      </c>
      <c r="P47">
        <v>14138.282999999999</v>
      </c>
    </row>
    <row r="48" spans="1:16" x14ac:dyDescent="0.3">
      <c r="A48">
        <v>45</v>
      </c>
      <c r="B48">
        <v>15</v>
      </c>
      <c r="C48">
        <v>19</v>
      </c>
      <c r="D48">
        <v>22280.739000000001</v>
      </c>
      <c r="E48">
        <v>5.4640000000000004</v>
      </c>
      <c r="K48">
        <v>45</v>
      </c>
      <c r="L48">
        <v>2</v>
      </c>
      <c r="M48">
        <v>21</v>
      </c>
      <c r="N48">
        <v>0</v>
      </c>
      <c r="O48" t="s">
        <v>673</v>
      </c>
      <c r="P48">
        <v>14144.282999999999</v>
      </c>
    </row>
    <row r="49" spans="1:16" x14ac:dyDescent="0.3">
      <c r="A49">
        <v>46</v>
      </c>
      <c r="B49">
        <v>15</v>
      </c>
      <c r="C49">
        <v>22</v>
      </c>
      <c r="D49">
        <v>10488.688</v>
      </c>
      <c r="E49">
        <v>3.641</v>
      </c>
      <c r="K49">
        <v>46</v>
      </c>
      <c r="L49">
        <v>2</v>
      </c>
      <c r="M49">
        <v>22</v>
      </c>
      <c r="N49">
        <v>170.7785571</v>
      </c>
      <c r="O49" t="s">
        <v>729</v>
      </c>
      <c r="P49">
        <v>14143.298000000001</v>
      </c>
    </row>
    <row r="50" spans="1:16" x14ac:dyDescent="0.3">
      <c r="A50">
        <v>47</v>
      </c>
      <c r="B50">
        <v>16</v>
      </c>
      <c r="C50">
        <v>8</v>
      </c>
      <c r="D50">
        <v>1290.73</v>
      </c>
      <c r="E50">
        <v>5.0030000000000001</v>
      </c>
      <c r="K50">
        <v>47</v>
      </c>
      <c r="L50">
        <v>2</v>
      </c>
      <c r="M50">
        <v>23</v>
      </c>
      <c r="N50">
        <v>0</v>
      </c>
      <c r="O50" t="s">
        <v>730</v>
      </c>
      <c r="P50">
        <v>14147.298000000001</v>
      </c>
    </row>
    <row r="51" spans="1:16" x14ac:dyDescent="0.3">
      <c r="A51">
        <v>48</v>
      </c>
      <c r="B51">
        <v>16</v>
      </c>
      <c r="C51">
        <v>10</v>
      </c>
      <c r="D51">
        <v>855.89200000000005</v>
      </c>
      <c r="E51">
        <v>4.0010000000000003</v>
      </c>
      <c r="K51">
        <v>48</v>
      </c>
      <c r="L51">
        <v>2</v>
      </c>
      <c r="M51">
        <v>24</v>
      </c>
      <c r="N51">
        <v>0</v>
      </c>
      <c r="O51" t="s">
        <v>56</v>
      </c>
      <c r="P51">
        <v>14040.221</v>
      </c>
    </row>
    <row r="52" spans="1:16" x14ac:dyDescent="0.3">
      <c r="A52">
        <v>49</v>
      </c>
      <c r="B52">
        <v>16</v>
      </c>
      <c r="C52">
        <v>17</v>
      </c>
      <c r="D52">
        <v>6238.04</v>
      </c>
      <c r="E52">
        <v>2.6070000000000002</v>
      </c>
      <c r="K52">
        <v>49</v>
      </c>
      <c r="L52">
        <v>3</v>
      </c>
      <c r="M52">
        <v>1</v>
      </c>
      <c r="N52">
        <v>134.77531250000001</v>
      </c>
      <c r="O52" t="s">
        <v>57</v>
      </c>
      <c r="P52">
        <v>4</v>
      </c>
    </row>
    <row r="53" spans="1:16" x14ac:dyDescent="0.3">
      <c r="A53">
        <v>50</v>
      </c>
      <c r="B53">
        <v>16</v>
      </c>
      <c r="C53">
        <v>18</v>
      </c>
      <c r="D53">
        <v>6322.3419999999996</v>
      </c>
      <c r="E53">
        <v>3.0049999999999999</v>
      </c>
      <c r="K53">
        <v>50</v>
      </c>
      <c r="L53">
        <v>3</v>
      </c>
      <c r="M53">
        <v>2</v>
      </c>
      <c r="N53">
        <v>123.49369849999999</v>
      </c>
      <c r="O53" t="s">
        <v>58</v>
      </c>
      <c r="P53">
        <v>33.031999999999996</v>
      </c>
    </row>
    <row r="54" spans="1:16" x14ac:dyDescent="0.3">
      <c r="A54">
        <v>51</v>
      </c>
      <c r="B54">
        <v>17</v>
      </c>
      <c r="C54">
        <v>10</v>
      </c>
      <c r="D54">
        <v>0</v>
      </c>
      <c r="E54">
        <v>8</v>
      </c>
      <c r="K54">
        <v>51</v>
      </c>
      <c r="L54">
        <v>3</v>
      </c>
      <c r="M54">
        <v>3</v>
      </c>
      <c r="N54">
        <v>0</v>
      </c>
      <c r="O54" t="s">
        <v>23</v>
      </c>
      <c r="P54">
        <v>0</v>
      </c>
    </row>
    <row r="55" spans="1:16" x14ac:dyDescent="0.3">
      <c r="A55">
        <v>52</v>
      </c>
      <c r="B55">
        <v>17</v>
      </c>
      <c r="C55">
        <v>16</v>
      </c>
      <c r="D55">
        <v>4824.2449999999999</v>
      </c>
      <c r="E55">
        <v>2.2170000000000001</v>
      </c>
      <c r="K55">
        <v>52</v>
      </c>
      <c r="L55">
        <v>3</v>
      </c>
      <c r="M55">
        <v>4</v>
      </c>
      <c r="N55">
        <v>269.55062500000003</v>
      </c>
      <c r="O55" t="s">
        <v>59</v>
      </c>
      <c r="P55">
        <v>2464.0230000000001</v>
      </c>
    </row>
    <row r="56" spans="1:16" x14ac:dyDescent="0.3">
      <c r="A56">
        <v>53</v>
      </c>
      <c r="B56">
        <v>17</v>
      </c>
      <c r="C56">
        <v>19</v>
      </c>
      <c r="D56">
        <v>3151.6350000000002</v>
      </c>
      <c r="E56">
        <v>2.0550000000000002</v>
      </c>
      <c r="K56">
        <v>53</v>
      </c>
      <c r="L56">
        <v>3</v>
      </c>
      <c r="M56">
        <v>5</v>
      </c>
      <c r="N56">
        <v>131.2475537</v>
      </c>
      <c r="O56" t="s">
        <v>60</v>
      </c>
      <c r="P56">
        <v>2639.0059999999999</v>
      </c>
    </row>
    <row r="57" spans="1:16" x14ac:dyDescent="0.3">
      <c r="A57">
        <v>54</v>
      </c>
      <c r="B57">
        <v>18</v>
      </c>
      <c r="C57">
        <v>7</v>
      </c>
      <c r="D57">
        <v>11529.986999999999</v>
      </c>
      <c r="E57">
        <v>2.0179999999999998</v>
      </c>
      <c r="K57">
        <v>54</v>
      </c>
      <c r="L57">
        <v>3</v>
      </c>
      <c r="M57">
        <v>6</v>
      </c>
      <c r="N57">
        <v>512.33567140000002</v>
      </c>
      <c r="O57" t="s">
        <v>61</v>
      </c>
      <c r="P57">
        <v>2654.6590000000001</v>
      </c>
    </row>
    <row r="58" spans="1:16" x14ac:dyDescent="0.3">
      <c r="A58">
        <v>55</v>
      </c>
      <c r="B58">
        <v>18</v>
      </c>
      <c r="C58">
        <v>16</v>
      </c>
      <c r="D58">
        <v>5188.71</v>
      </c>
      <c r="E58">
        <v>3.0019999999999998</v>
      </c>
      <c r="K58">
        <v>55</v>
      </c>
      <c r="L58">
        <v>3</v>
      </c>
      <c r="M58">
        <v>7</v>
      </c>
      <c r="N58">
        <v>170.7785571</v>
      </c>
      <c r="O58" t="s">
        <v>633</v>
      </c>
      <c r="P58">
        <v>5339.7129999999997</v>
      </c>
    </row>
    <row r="59" spans="1:16" x14ac:dyDescent="0.3">
      <c r="A59">
        <v>56</v>
      </c>
      <c r="B59">
        <v>18</v>
      </c>
      <c r="C59">
        <v>20</v>
      </c>
      <c r="D59">
        <v>6737.0739999999996</v>
      </c>
      <c r="E59">
        <v>4.0039999999999996</v>
      </c>
      <c r="K59">
        <v>56</v>
      </c>
      <c r="L59">
        <v>3</v>
      </c>
      <c r="M59">
        <v>8</v>
      </c>
      <c r="N59">
        <v>341.55711430000002</v>
      </c>
      <c r="O59" t="s">
        <v>634</v>
      </c>
      <c r="P59">
        <v>5318.2060000000001</v>
      </c>
    </row>
    <row r="60" spans="1:16" x14ac:dyDescent="0.3">
      <c r="A60">
        <v>57</v>
      </c>
      <c r="B60">
        <v>19</v>
      </c>
      <c r="C60">
        <v>15</v>
      </c>
      <c r="D60">
        <v>1878.2439999999999</v>
      </c>
      <c r="E60">
        <v>3</v>
      </c>
      <c r="K60">
        <v>57</v>
      </c>
      <c r="L60">
        <v>3</v>
      </c>
      <c r="M60">
        <v>9</v>
      </c>
      <c r="N60">
        <v>121.41493029999999</v>
      </c>
      <c r="O60" t="s">
        <v>62</v>
      </c>
      <c r="P60">
        <v>5229.26</v>
      </c>
    </row>
    <row r="61" spans="1:16" x14ac:dyDescent="0.3">
      <c r="A61">
        <v>58</v>
      </c>
      <c r="B61">
        <v>19</v>
      </c>
      <c r="C61">
        <v>17</v>
      </c>
      <c r="D61">
        <v>6905.66</v>
      </c>
      <c r="E61">
        <v>3.26</v>
      </c>
      <c r="K61">
        <v>58</v>
      </c>
      <c r="L61">
        <v>3</v>
      </c>
      <c r="M61">
        <v>10</v>
      </c>
      <c r="N61">
        <v>512.00886849999995</v>
      </c>
      <c r="O61" t="s">
        <v>635</v>
      </c>
      <c r="P61">
        <v>5302.8990000000003</v>
      </c>
    </row>
    <row r="62" spans="1:16" x14ac:dyDescent="0.3">
      <c r="A62">
        <v>59</v>
      </c>
      <c r="B62">
        <v>19</v>
      </c>
      <c r="C62">
        <v>20</v>
      </c>
      <c r="D62">
        <v>5529.8770000000004</v>
      </c>
      <c r="E62">
        <v>4.8959999999999999</v>
      </c>
      <c r="K62">
        <v>59</v>
      </c>
      <c r="L62">
        <v>3</v>
      </c>
      <c r="M62">
        <v>11</v>
      </c>
      <c r="N62">
        <v>8.6839864000000003E-2</v>
      </c>
      <c r="O62" t="s">
        <v>555</v>
      </c>
      <c r="P62">
        <v>4823.241</v>
      </c>
    </row>
    <row r="63" spans="1:16" x14ac:dyDescent="0.3">
      <c r="A63">
        <v>60</v>
      </c>
      <c r="B63">
        <v>20</v>
      </c>
      <c r="C63">
        <v>18</v>
      </c>
      <c r="D63">
        <v>12000.62</v>
      </c>
      <c r="E63">
        <v>4.0410000000000004</v>
      </c>
      <c r="K63">
        <v>60</v>
      </c>
      <c r="L63">
        <v>3</v>
      </c>
      <c r="M63">
        <v>12</v>
      </c>
      <c r="N63">
        <v>341.55711430000002</v>
      </c>
      <c r="O63" t="s">
        <v>63</v>
      </c>
      <c r="P63">
        <v>389.55200000000002</v>
      </c>
    </row>
    <row r="64" spans="1:16" x14ac:dyDescent="0.3">
      <c r="A64">
        <v>61</v>
      </c>
      <c r="B64">
        <v>20</v>
      </c>
      <c r="C64">
        <v>19</v>
      </c>
      <c r="D64">
        <v>1143.306</v>
      </c>
      <c r="E64">
        <v>4.0019999999999998</v>
      </c>
      <c r="K64">
        <v>61</v>
      </c>
      <c r="L64">
        <v>3</v>
      </c>
      <c r="M64">
        <v>13</v>
      </c>
      <c r="N64">
        <v>170.7785571</v>
      </c>
      <c r="O64" t="s">
        <v>64</v>
      </c>
      <c r="P64">
        <v>414.59899999999999</v>
      </c>
    </row>
    <row r="65" spans="1:16" x14ac:dyDescent="0.3">
      <c r="A65">
        <v>62</v>
      </c>
      <c r="B65">
        <v>20</v>
      </c>
      <c r="C65">
        <v>21</v>
      </c>
      <c r="D65">
        <v>426.036</v>
      </c>
      <c r="E65">
        <v>6</v>
      </c>
      <c r="K65">
        <v>62</v>
      </c>
      <c r="L65">
        <v>3</v>
      </c>
      <c r="M65">
        <v>14</v>
      </c>
      <c r="N65">
        <v>170.7785571</v>
      </c>
      <c r="O65" t="s">
        <v>556</v>
      </c>
      <c r="P65">
        <v>5304.1549999999997</v>
      </c>
    </row>
    <row r="66" spans="1:16" x14ac:dyDescent="0.3">
      <c r="A66">
        <v>63</v>
      </c>
      <c r="B66">
        <v>20</v>
      </c>
      <c r="C66">
        <v>22</v>
      </c>
      <c r="D66">
        <v>1899.6020000000001</v>
      </c>
      <c r="E66">
        <v>5.0149999999999997</v>
      </c>
      <c r="K66">
        <v>63</v>
      </c>
      <c r="L66">
        <v>3</v>
      </c>
      <c r="M66">
        <v>15</v>
      </c>
      <c r="N66">
        <v>170.7784992</v>
      </c>
      <c r="O66" t="s">
        <v>636</v>
      </c>
      <c r="P66">
        <v>5333.2740000000003</v>
      </c>
    </row>
    <row r="67" spans="1:16" x14ac:dyDescent="0.3">
      <c r="A67">
        <v>64</v>
      </c>
      <c r="B67">
        <v>21</v>
      </c>
      <c r="C67">
        <v>20</v>
      </c>
      <c r="D67">
        <v>8731.4359999999997</v>
      </c>
      <c r="E67">
        <v>13.98</v>
      </c>
      <c r="K67">
        <v>64</v>
      </c>
      <c r="L67">
        <v>3</v>
      </c>
      <c r="M67">
        <v>16</v>
      </c>
      <c r="N67">
        <v>340.29259020000001</v>
      </c>
      <c r="O67" t="s">
        <v>637</v>
      </c>
      <c r="P67">
        <v>5343.7259999999997</v>
      </c>
    </row>
    <row r="68" spans="1:16" x14ac:dyDescent="0.3">
      <c r="A68">
        <v>65</v>
      </c>
      <c r="B68">
        <v>21</v>
      </c>
      <c r="C68">
        <v>22</v>
      </c>
      <c r="D68">
        <v>10382.967000000001</v>
      </c>
      <c r="E68">
        <v>6.66</v>
      </c>
      <c r="K68">
        <v>65</v>
      </c>
      <c r="L68">
        <v>3</v>
      </c>
      <c r="M68">
        <v>17</v>
      </c>
      <c r="N68">
        <v>161.08069510000001</v>
      </c>
      <c r="O68" t="s">
        <v>638</v>
      </c>
      <c r="P68">
        <v>5341.53</v>
      </c>
    </row>
    <row r="69" spans="1:16" x14ac:dyDescent="0.3">
      <c r="A69">
        <v>66</v>
      </c>
      <c r="B69">
        <v>21</v>
      </c>
      <c r="C69">
        <v>24</v>
      </c>
      <c r="D69">
        <v>196.26400000000001</v>
      </c>
      <c r="E69">
        <v>3</v>
      </c>
      <c r="K69">
        <v>66</v>
      </c>
      <c r="L69">
        <v>3</v>
      </c>
      <c r="M69">
        <v>18</v>
      </c>
      <c r="N69">
        <v>0</v>
      </c>
      <c r="O69" t="s">
        <v>731</v>
      </c>
      <c r="P69">
        <v>5341.72</v>
      </c>
    </row>
    <row r="70" spans="1:16" x14ac:dyDescent="0.3">
      <c r="A70">
        <v>67</v>
      </c>
      <c r="B70">
        <v>22</v>
      </c>
      <c r="C70">
        <v>15</v>
      </c>
      <c r="D70">
        <v>10019.601000000001</v>
      </c>
      <c r="E70">
        <v>3.5339999999999998</v>
      </c>
      <c r="K70">
        <v>67</v>
      </c>
      <c r="L70">
        <v>3</v>
      </c>
      <c r="M70">
        <v>19</v>
      </c>
      <c r="N70">
        <v>0</v>
      </c>
      <c r="O70" t="s">
        <v>640</v>
      </c>
      <c r="P70">
        <v>5338.7389999999996</v>
      </c>
    </row>
    <row r="71" spans="1:16" x14ac:dyDescent="0.3">
      <c r="A71">
        <v>68</v>
      </c>
      <c r="B71">
        <v>22</v>
      </c>
      <c r="C71">
        <v>20</v>
      </c>
      <c r="D71">
        <v>6767.2340000000004</v>
      </c>
      <c r="E71">
        <v>7.37</v>
      </c>
      <c r="K71">
        <v>68</v>
      </c>
      <c r="L71">
        <v>3</v>
      </c>
      <c r="M71">
        <v>20</v>
      </c>
      <c r="N71">
        <v>0</v>
      </c>
      <c r="O71" t="s">
        <v>732</v>
      </c>
      <c r="P71">
        <v>5343.3069999999998</v>
      </c>
    </row>
    <row r="72" spans="1:16" x14ac:dyDescent="0.3">
      <c r="A72">
        <v>69</v>
      </c>
      <c r="B72">
        <v>22</v>
      </c>
      <c r="C72">
        <v>21</v>
      </c>
      <c r="D72">
        <v>1875.0550000000001</v>
      </c>
      <c r="E72">
        <v>2.0049999999999999</v>
      </c>
      <c r="K72">
        <v>69</v>
      </c>
      <c r="L72">
        <v>3</v>
      </c>
      <c r="M72">
        <v>21</v>
      </c>
      <c r="N72">
        <v>0</v>
      </c>
      <c r="O72" t="s">
        <v>66</v>
      </c>
      <c r="P72">
        <v>5330.652</v>
      </c>
    </row>
    <row r="73" spans="1:16" x14ac:dyDescent="0.3">
      <c r="A73">
        <v>70</v>
      </c>
      <c r="B73">
        <v>22</v>
      </c>
      <c r="C73">
        <v>23</v>
      </c>
      <c r="D73">
        <v>842.47</v>
      </c>
      <c r="E73">
        <v>4</v>
      </c>
      <c r="K73">
        <v>70</v>
      </c>
      <c r="L73">
        <v>3</v>
      </c>
      <c r="M73">
        <v>22</v>
      </c>
      <c r="N73">
        <v>170.7785571</v>
      </c>
      <c r="O73" t="s">
        <v>67</v>
      </c>
      <c r="P73">
        <v>5335.9369999999999</v>
      </c>
    </row>
    <row r="74" spans="1:16" x14ac:dyDescent="0.3">
      <c r="A74">
        <v>71</v>
      </c>
      <c r="B74">
        <v>23</v>
      </c>
      <c r="C74">
        <v>14</v>
      </c>
      <c r="D74">
        <v>4387.1899999999996</v>
      </c>
      <c r="E74">
        <v>4.3780000000000001</v>
      </c>
      <c r="K74">
        <v>71</v>
      </c>
      <c r="L74">
        <v>3</v>
      </c>
      <c r="M74">
        <v>23</v>
      </c>
      <c r="N74">
        <v>170.7785571</v>
      </c>
      <c r="O74" t="s">
        <v>68</v>
      </c>
      <c r="P74">
        <v>5303.424</v>
      </c>
    </row>
    <row r="75" spans="1:16" x14ac:dyDescent="0.3">
      <c r="A75">
        <v>72</v>
      </c>
      <c r="B75">
        <v>23</v>
      </c>
      <c r="C75">
        <v>22</v>
      </c>
      <c r="D75">
        <v>13127.843000000001</v>
      </c>
      <c r="E75">
        <v>32.512999999999998</v>
      </c>
      <c r="K75">
        <v>72</v>
      </c>
      <c r="L75">
        <v>3</v>
      </c>
      <c r="M75">
        <v>24</v>
      </c>
      <c r="N75">
        <v>0</v>
      </c>
      <c r="O75" t="s">
        <v>69</v>
      </c>
      <c r="P75">
        <v>5170.8190000000004</v>
      </c>
    </row>
    <row r="76" spans="1:16" x14ac:dyDescent="0.3">
      <c r="A76">
        <v>73</v>
      </c>
      <c r="B76">
        <v>23</v>
      </c>
      <c r="C76">
        <v>24</v>
      </c>
      <c r="D76">
        <v>178.596</v>
      </c>
      <c r="E76">
        <v>2</v>
      </c>
      <c r="K76">
        <v>73</v>
      </c>
      <c r="L76">
        <v>4</v>
      </c>
      <c r="M76">
        <v>1</v>
      </c>
      <c r="N76">
        <v>637.42502760000002</v>
      </c>
      <c r="O76" t="s">
        <v>70</v>
      </c>
      <c r="P76">
        <v>8</v>
      </c>
    </row>
    <row r="77" spans="1:16" x14ac:dyDescent="0.3">
      <c r="A77">
        <v>74</v>
      </c>
      <c r="B77">
        <v>24</v>
      </c>
      <c r="C77">
        <v>13</v>
      </c>
      <c r="D77">
        <v>0</v>
      </c>
      <c r="E77">
        <v>4</v>
      </c>
      <c r="K77">
        <v>74</v>
      </c>
      <c r="L77">
        <v>4</v>
      </c>
      <c r="M77">
        <v>2</v>
      </c>
      <c r="N77">
        <v>341.55530800000003</v>
      </c>
      <c r="O77" t="s">
        <v>522</v>
      </c>
      <c r="P77">
        <v>37.031999999999996</v>
      </c>
    </row>
    <row r="78" spans="1:16" x14ac:dyDescent="0.3">
      <c r="A78">
        <v>75</v>
      </c>
      <c r="B78">
        <v>24</v>
      </c>
      <c r="C78">
        <v>21</v>
      </c>
      <c r="D78">
        <v>21108.260999999999</v>
      </c>
      <c r="E78">
        <v>159.833</v>
      </c>
      <c r="K78">
        <v>75</v>
      </c>
      <c r="L78">
        <v>4</v>
      </c>
      <c r="M78">
        <v>3</v>
      </c>
      <c r="N78">
        <v>269.55062500000003</v>
      </c>
      <c r="O78" t="s">
        <v>71</v>
      </c>
      <c r="P78">
        <v>4</v>
      </c>
    </row>
    <row r="79" spans="1:16" x14ac:dyDescent="0.3">
      <c r="A79">
        <v>76</v>
      </c>
      <c r="B79">
        <v>24</v>
      </c>
      <c r="C79">
        <v>23</v>
      </c>
      <c r="D79">
        <v>23197.768</v>
      </c>
      <c r="E79">
        <v>132.60499999999999</v>
      </c>
      <c r="K79">
        <v>76</v>
      </c>
      <c r="L79">
        <v>4</v>
      </c>
      <c r="M79">
        <v>4</v>
      </c>
      <c r="N79">
        <v>0</v>
      </c>
      <c r="O79" t="s">
        <v>23</v>
      </c>
      <c r="P79">
        <v>0</v>
      </c>
    </row>
    <row r="80" spans="1:16" x14ac:dyDescent="0.3">
      <c r="K80">
        <v>77</v>
      </c>
      <c r="L80">
        <v>4</v>
      </c>
      <c r="M80">
        <v>5</v>
      </c>
      <c r="N80">
        <v>690.3335945</v>
      </c>
      <c r="O80" t="s">
        <v>72</v>
      </c>
      <c r="P80">
        <v>174.983</v>
      </c>
    </row>
    <row r="81" spans="11:16" x14ac:dyDescent="0.3">
      <c r="K81">
        <v>78</v>
      </c>
      <c r="L81">
        <v>4</v>
      </c>
      <c r="M81">
        <v>6</v>
      </c>
      <c r="N81">
        <v>683.11422860000005</v>
      </c>
      <c r="O81" t="s">
        <v>73</v>
      </c>
      <c r="P81">
        <v>190.63499999999999</v>
      </c>
    </row>
    <row r="82" spans="11:16" x14ac:dyDescent="0.3">
      <c r="K82">
        <v>79</v>
      </c>
      <c r="L82">
        <v>4</v>
      </c>
      <c r="M82">
        <v>7</v>
      </c>
      <c r="N82">
        <v>683.11422860000005</v>
      </c>
      <c r="O82" t="s">
        <v>641</v>
      </c>
      <c r="P82">
        <v>2875.69</v>
      </c>
    </row>
    <row r="83" spans="11:16" x14ac:dyDescent="0.3">
      <c r="K83">
        <v>80</v>
      </c>
      <c r="L83">
        <v>4</v>
      </c>
      <c r="M83">
        <v>8</v>
      </c>
      <c r="N83">
        <v>1195.4499000000001</v>
      </c>
      <c r="O83" t="s">
        <v>642</v>
      </c>
      <c r="P83">
        <v>2854.1819999999998</v>
      </c>
    </row>
    <row r="84" spans="11:16" x14ac:dyDescent="0.3">
      <c r="K84">
        <v>81</v>
      </c>
      <c r="L84">
        <v>4</v>
      </c>
      <c r="M84">
        <v>9</v>
      </c>
      <c r="N84">
        <v>905.76804870000001</v>
      </c>
      <c r="O84" t="s">
        <v>74</v>
      </c>
      <c r="P84">
        <v>2765.2370000000001</v>
      </c>
    </row>
    <row r="85" spans="11:16" x14ac:dyDescent="0.3">
      <c r="K85">
        <v>82</v>
      </c>
      <c r="L85">
        <v>4</v>
      </c>
      <c r="M85">
        <v>10</v>
      </c>
      <c r="N85">
        <v>2049.3377099999998</v>
      </c>
      <c r="O85" t="s">
        <v>525</v>
      </c>
      <c r="P85">
        <v>2842.922</v>
      </c>
    </row>
    <row r="86" spans="11:16" x14ac:dyDescent="0.3">
      <c r="K86">
        <v>83</v>
      </c>
      <c r="L86">
        <v>4</v>
      </c>
      <c r="M86">
        <v>11</v>
      </c>
      <c r="N86">
        <v>0.51515346699999998</v>
      </c>
      <c r="O86" t="s">
        <v>75</v>
      </c>
      <c r="P86">
        <v>2364.7820000000002</v>
      </c>
    </row>
    <row r="87" spans="11:16" x14ac:dyDescent="0.3">
      <c r="K87">
        <v>84</v>
      </c>
      <c r="L87">
        <v>4</v>
      </c>
      <c r="M87">
        <v>12</v>
      </c>
      <c r="N87">
        <v>1024.671343</v>
      </c>
      <c r="O87" t="s">
        <v>76</v>
      </c>
      <c r="P87">
        <v>393.55200000000002</v>
      </c>
    </row>
    <row r="88" spans="11:16" x14ac:dyDescent="0.3">
      <c r="K88">
        <v>85</v>
      </c>
      <c r="L88">
        <v>4</v>
      </c>
      <c r="M88">
        <v>13</v>
      </c>
      <c r="N88">
        <v>1024.671343</v>
      </c>
      <c r="O88" t="s">
        <v>77</v>
      </c>
      <c r="P88">
        <v>418.59899999999999</v>
      </c>
    </row>
    <row r="89" spans="11:16" x14ac:dyDescent="0.3">
      <c r="K89">
        <v>86</v>
      </c>
      <c r="L89">
        <v>4</v>
      </c>
      <c r="M89">
        <v>14</v>
      </c>
      <c r="N89">
        <v>853.89278569999999</v>
      </c>
      <c r="O89" t="s">
        <v>78</v>
      </c>
      <c r="P89">
        <v>2845.6959999999999</v>
      </c>
    </row>
    <row r="90" spans="11:16" x14ac:dyDescent="0.3">
      <c r="K90">
        <v>87</v>
      </c>
      <c r="L90">
        <v>4</v>
      </c>
      <c r="M90">
        <v>15</v>
      </c>
      <c r="N90">
        <v>853.89278460000003</v>
      </c>
      <c r="O90" t="s">
        <v>526</v>
      </c>
      <c r="P90">
        <v>2873.297</v>
      </c>
    </row>
    <row r="91" spans="11:16" x14ac:dyDescent="0.3">
      <c r="K91">
        <v>88</v>
      </c>
      <c r="L91">
        <v>4</v>
      </c>
      <c r="M91">
        <v>16</v>
      </c>
      <c r="N91">
        <v>1366.2091439999999</v>
      </c>
      <c r="O91" t="s">
        <v>733</v>
      </c>
      <c r="P91">
        <v>2880.1190000000001</v>
      </c>
    </row>
    <row r="92" spans="11:16" x14ac:dyDescent="0.3">
      <c r="K92">
        <v>89</v>
      </c>
      <c r="L92">
        <v>4</v>
      </c>
      <c r="M92">
        <v>17</v>
      </c>
      <c r="N92">
        <v>853.6972581</v>
      </c>
      <c r="O92" t="s">
        <v>528</v>
      </c>
      <c r="P92">
        <v>2881.5529999999999</v>
      </c>
    </row>
    <row r="93" spans="11:16" x14ac:dyDescent="0.3">
      <c r="K93">
        <v>90</v>
      </c>
      <c r="L93">
        <v>4</v>
      </c>
      <c r="M93">
        <v>18</v>
      </c>
      <c r="N93">
        <v>170.7785571</v>
      </c>
      <c r="O93" t="s">
        <v>643</v>
      </c>
      <c r="P93">
        <v>2877.6970000000001</v>
      </c>
    </row>
    <row r="94" spans="11:16" x14ac:dyDescent="0.3">
      <c r="K94">
        <v>91</v>
      </c>
      <c r="L94">
        <v>4</v>
      </c>
      <c r="M94">
        <v>19</v>
      </c>
      <c r="N94">
        <v>340.2943654</v>
      </c>
      <c r="O94" t="s">
        <v>529</v>
      </c>
      <c r="P94">
        <v>2878.761</v>
      </c>
    </row>
    <row r="95" spans="11:16" x14ac:dyDescent="0.3">
      <c r="K95">
        <v>92</v>
      </c>
      <c r="L95">
        <v>4</v>
      </c>
      <c r="M95">
        <v>20</v>
      </c>
      <c r="N95">
        <v>512.33567140000002</v>
      </c>
      <c r="O95" t="s">
        <v>734</v>
      </c>
      <c r="P95">
        <v>2881.701</v>
      </c>
    </row>
    <row r="96" spans="11:16" x14ac:dyDescent="0.3">
      <c r="K96">
        <v>93</v>
      </c>
      <c r="L96">
        <v>4</v>
      </c>
      <c r="M96">
        <v>21</v>
      </c>
      <c r="N96">
        <v>341.55711430000002</v>
      </c>
      <c r="O96" t="s">
        <v>531</v>
      </c>
      <c r="P96">
        <v>2878.9430000000002</v>
      </c>
    </row>
    <row r="97" spans="11:16" x14ac:dyDescent="0.3">
      <c r="K97">
        <v>94</v>
      </c>
      <c r="L97">
        <v>4</v>
      </c>
      <c r="M97">
        <v>22</v>
      </c>
      <c r="N97">
        <v>683.11417110000002</v>
      </c>
      <c r="O97" t="s">
        <v>532</v>
      </c>
      <c r="P97">
        <v>2876.9380000000001</v>
      </c>
    </row>
    <row r="98" spans="11:16" x14ac:dyDescent="0.3">
      <c r="K98">
        <v>95</v>
      </c>
      <c r="L98">
        <v>4</v>
      </c>
      <c r="M98">
        <v>23</v>
      </c>
      <c r="N98">
        <v>853.89278569999999</v>
      </c>
      <c r="O98" t="s">
        <v>79</v>
      </c>
      <c r="P98">
        <v>2850.9740000000002</v>
      </c>
    </row>
    <row r="99" spans="11:16" x14ac:dyDescent="0.3">
      <c r="K99">
        <v>96</v>
      </c>
      <c r="L99">
        <v>4</v>
      </c>
      <c r="M99">
        <v>24</v>
      </c>
      <c r="N99">
        <v>341.55711430000002</v>
      </c>
      <c r="O99" t="s">
        <v>80</v>
      </c>
      <c r="P99">
        <v>2852.9740000000002</v>
      </c>
    </row>
    <row r="100" spans="11:16" x14ac:dyDescent="0.3">
      <c r="K100">
        <v>97</v>
      </c>
      <c r="L100">
        <v>5</v>
      </c>
      <c r="M100">
        <v>1</v>
      </c>
      <c r="N100">
        <v>246.98739699999999</v>
      </c>
      <c r="O100" t="s">
        <v>81</v>
      </c>
      <c r="P100">
        <v>10</v>
      </c>
    </row>
    <row r="101" spans="11:16" x14ac:dyDescent="0.3">
      <c r="K101">
        <v>98</v>
      </c>
      <c r="L101">
        <v>5</v>
      </c>
      <c r="M101">
        <v>2</v>
      </c>
      <c r="N101">
        <v>170.7785571</v>
      </c>
      <c r="O101" t="s">
        <v>82</v>
      </c>
      <c r="P101">
        <v>20.652000000000001</v>
      </c>
    </row>
    <row r="102" spans="11:16" x14ac:dyDescent="0.3">
      <c r="K102">
        <v>99</v>
      </c>
      <c r="L102">
        <v>5</v>
      </c>
      <c r="M102">
        <v>3</v>
      </c>
      <c r="N102">
        <v>131.2475537</v>
      </c>
      <c r="O102" t="s">
        <v>83</v>
      </c>
      <c r="P102">
        <v>6</v>
      </c>
    </row>
    <row r="103" spans="11:16" x14ac:dyDescent="0.3">
      <c r="K103">
        <v>100</v>
      </c>
      <c r="L103">
        <v>5</v>
      </c>
      <c r="M103">
        <v>4</v>
      </c>
      <c r="N103">
        <v>690.3335945</v>
      </c>
      <c r="O103" t="s">
        <v>84</v>
      </c>
      <c r="P103">
        <v>2</v>
      </c>
    </row>
    <row r="104" spans="11:16" x14ac:dyDescent="0.3">
      <c r="K104">
        <v>101</v>
      </c>
      <c r="L104">
        <v>5</v>
      </c>
      <c r="M104">
        <v>5</v>
      </c>
      <c r="N104">
        <v>0</v>
      </c>
      <c r="O104" t="s">
        <v>23</v>
      </c>
      <c r="P104">
        <v>0</v>
      </c>
    </row>
    <row r="105" spans="11:16" x14ac:dyDescent="0.3">
      <c r="K105">
        <v>102</v>
      </c>
      <c r="L105">
        <v>5</v>
      </c>
      <c r="M105">
        <v>6</v>
      </c>
      <c r="N105">
        <v>341.55711430000002</v>
      </c>
      <c r="O105" t="s">
        <v>85</v>
      </c>
      <c r="P105">
        <v>15.651999999999999</v>
      </c>
    </row>
    <row r="106" spans="11:16" x14ac:dyDescent="0.3">
      <c r="K106">
        <v>103</v>
      </c>
      <c r="L106">
        <v>5</v>
      </c>
      <c r="M106">
        <v>7</v>
      </c>
      <c r="N106">
        <v>341.55711430000002</v>
      </c>
      <c r="O106" t="s">
        <v>644</v>
      </c>
      <c r="P106">
        <v>2700.7069999999999</v>
      </c>
    </row>
    <row r="107" spans="11:16" x14ac:dyDescent="0.3">
      <c r="K107">
        <v>104</v>
      </c>
      <c r="L107">
        <v>5</v>
      </c>
      <c r="M107">
        <v>8</v>
      </c>
      <c r="N107">
        <v>853.89278569999999</v>
      </c>
      <c r="O107" t="s">
        <v>645</v>
      </c>
      <c r="P107">
        <v>2679.1990000000001</v>
      </c>
    </row>
    <row r="108" spans="11:16" x14ac:dyDescent="0.3">
      <c r="K108">
        <v>105</v>
      </c>
      <c r="L108">
        <v>5</v>
      </c>
      <c r="M108">
        <v>9</v>
      </c>
      <c r="N108">
        <v>1064.3276370000001</v>
      </c>
      <c r="O108" t="s">
        <v>86</v>
      </c>
      <c r="P108">
        <v>2590.2530000000002</v>
      </c>
    </row>
    <row r="109" spans="11:16" x14ac:dyDescent="0.3">
      <c r="K109">
        <v>106</v>
      </c>
      <c r="L109">
        <v>5</v>
      </c>
      <c r="M109">
        <v>10</v>
      </c>
      <c r="N109">
        <v>1707.7855709999999</v>
      </c>
      <c r="O109" t="s">
        <v>87</v>
      </c>
      <c r="P109">
        <v>2667.9389999999999</v>
      </c>
    </row>
    <row r="110" spans="11:16" x14ac:dyDescent="0.3">
      <c r="K110">
        <v>107</v>
      </c>
      <c r="L110">
        <v>5</v>
      </c>
      <c r="M110">
        <v>11</v>
      </c>
      <c r="N110">
        <v>0.16318259700000001</v>
      </c>
      <c r="O110" t="s">
        <v>88</v>
      </c>
      <c r="P110">
        <v>2366.7820000000002</v>
      </c>
    </row>
    <row r="111" spans="11:16" x14ac:dyDescent="0.3">
      <c r="K111">
        <v>108</v>
      </c>
      <c r="L111">
        <v>5</v>
      </c>
      <c r="M111">
        <v>12</v>
      </c>
      <c r="N111">
        <v>341.55711430000002</v>
      </c>
      <c r="O111" t="s">
        <v>89</v>
      </c>
      <c r="P111">
        <v>395.55200000000002</v>
      </c>
    </row>
    <row r="112" spans="11:16" x14ac:dyDescent="0.3">
      <c r="K112">
        <v>109</v>
      </c>
      <c r="L112">
        <v>5</v>
      </c>
      <c r="M112">
        <v>13</v>
      </c>
      <c r="N112">
        <v>341.55711430000002</v>
      </c>
      <c r="O112" t="s">
        <v>90</v>
      </c>
      <c r="P112">
        <v>420.59899999999999</v>
      </c>
    </row>
    <row r="113" spans="11:16" x14ac:dyDescent="0.3">
      <c r="K113">
        <v>110</v>
      </c>
      <c r="L113">
        <v>5</v>
      </c>
      <c r="M113">
        <v>14</v>
      </c>
      <c r="N113">
        <v>170.7785571</v>
      </c>
      <c r="O113" t="s">
        <v>535</v>
      </c>
      <c r="P113">
        <v>2703.3139999999999</v>
      </c>
    </row>
    <row r="114" spans="11:16" x14ac:dyDescent="0.3">
      <c r="K114">
        <v>111</v>
      </c>
      <c r="L114">
        <v>5</v>
      </c>
      <c r="M114">
        <v>15</v>
      </c>
      <c r="N114">
        <v>341.55711430000002</v>
      </c>
      <c r="O114" t="s">
        <v>91</v>
      </c>
      <c r="P114">
        <v>2698.3139999999999</v>
      </c>
    </row>
    <row r="115" spans="11:16" x14ac:dyDescent="0.3">
      <c r="K115">
        <v>112</v>
      </c>
      <c r="L115">
        <v>5</v>
      </c>
      <c r="M115">
        <v>16</v>
      </c>
      <c r="N115">
        <v>853.89278569999999</v>
      </c>
      <c r="O115" t="s">
        <v>735</v>
      </c>
      <c r="P115">
        <v>2705.136</v>
      </c>
    </row>
    <row r="116" spans="11:16" x14ac:dyDescent="0.3">
      <c r="K116">
        <v>113</v>
      </c>
      <c r="L116">
        <v>5</v>
      </c>
      <c r="M116">
        <v>17</v>
      </c>
      <c r="N116">
        <v>341.55711430000002</v>
      </c>
      <c r="O116" t="s">
        <v>93</v>
      </c>
      <c r="P116">
        <v>2706.57</v>
      </c>
    </row>
    <row r="117" spans="11:16" x14ac:dyDescent="0.3">
      <c r="K117">
        <v>114</v>
      </c>
      <c r="L117">
        <v>5</v>
      </c>
      <c r="M117">
        <v>18</v>
      </c>
      <c r="N117">
        <v>0</v>
      </c>
      <c r="O117" t="s">
        <v>646</v>
      </c>
      <c r="P117">
        <v>2702.7139999999999</v>
      </c>
    </row>
    <row r="118" spans="11:16" x14ac:dyDescent="0.3">
      <c r="K118">
        <v>115</v>
      </c>
      <c r="L118">
        <v>5</v>
      </c>
      <c r="M118">
        <v>19</v>
      </c>
      <c r="N118">
        <v>170.7785571</v>
      </c>
      <c r="O118" t="s">
        <v>94</v>
      </c>
      <c r="P118">
        <v>2703.7779999999998</v>
      </c>
    </row>
    <row r="119" spans="11:16" x14ac:dyDescent="0.3">
      <c r="K119">
        <v>116</v>
      </c>
      <c r="L119">
        <v>5</v>
      </c>
      <c r="M119">
        <v>20</v>
      </c>
      <c r="N119">
        <v>170.7785571</v>
      </c>
      <c r="O119" t="s">
        <v>736</v>
      </c>
      <c r="P119">
        <v>2706.7179999999998</v>
      </c>
    </row>
    <row r="120" spans="11:16" x14ac:dyDescent="0.3">
      <c r="K120">
        <v>117</v>
      </c>
      <c r="L120">
        <v>5</v>
      </c>
      <c r="M120">
        <v>21</v>
      </c>
      <c r="N120">
        <v>170.7785571</v>
      </c>
      <c r="O120" t="s">
        <v>96</v>
      </c>
      <c r="P120">
        <v>2703.96</v>
      </c>
    </row>
    <row r="121" spans="11:16" x14ac:dyDescent="0.3">
      <c r="K121">
        <v>118</v>
      </c>
      <c r="L121">
        <v>5</v>
      </c>
      <c r="M121">
        <v>22</v>
      </c>
      <c r="N121">
        <v>341.55711430000002</v>
      </c>
      <c r="O121" t="s">
        <v>97</v>
      </c>
      <c r="P121">
        <v>2701.9549999999999</v>
      </c>
    </row>
    <row r="122" spans="11:16" x14ac:dyDescent="0.3">
      <c r="K122">
        <v>119</v>
      </c>
      <c r="L122">
        <v>5</v>
      </c>
      <c r="M122">
        <v>23</v>
      </c>
      <c r="N122">
        <v>170.7785571</v>
      </c>
      <c r="O122" t="s">
        <v>536</v>
      </c>
      <c r="P122">
        <v>2705.9560000000001</v>
      </c>
    </row>
    <row r="123" spans="11:16" x14ac:dyDescent="0.3">
      <c r="K123">
        <v>120</v>
      </c>
      <c r="L123">
        <v>5</v>
      </c>
      <c r="M123">
        <v>24</v>
      </c>
      <c r="N123">
        <v>0</v>
      </c>
      <c r="O123" t="s">
        <v>537</v>
      </c>
      <c r="P123">
        <v>2706.96</v>
      </c>
    </row>
    <row r="124" spans="11:16" x14ac:dyDescent="0.3">
      <c r="K124">
        <v>121</v>
      </c>
      <c r="L124">
        <v>6</v>
      </c>
      <c r="M124">
        <v>1</v>
      </c>
      <c r="N124">
        <v>512.33567140000002</v>
      </c>
      <c r="O124" t="s">
        <v>98</v>
      </c>
      <c r="P124">
        <v>11</v>
      </c>
    </row>
    <row r="125" spans="11:16" x14ac:dyDescent="0.3">
      <c r="K125">
        <v>122</v>
      </c>
      <c r="L125">
        <v>6</v>
      </c>
      <c r="M125">
        <v>2</v>
      </c>
      <c r="N125">
        <v>683.11422860000005</v>
      </c>
      <c r="O125" t="s">
        <v>99</v>
      </c>
      <c r="P125">
        <v>5</v>
      </c>
    </row>
    <row r="126" spans="11:16" x14ac:dyDescent="0.3">
      <c r="K126">
        <v>123</v>
      </c>
      <c r="L126">
        <v>6</v>
      </c>
      <c r="M126">
        <v>3</v>
      </c>
      <c r="N126">
        <v>512.33567140000002</v>
      </c>
      <c r="O126" t="s">
        <v>100</v>
      </c>
      <c r="P126">
        <v>11.217000000000001</v>
      </c>
    </row>
    <row r="127" spans="11:16" x14ac:dyDescent="0.3">
      <c r="K127">
        <v>124</v>
      </c>
      <c r="L127">
        <v>6</v>
      </c>
      <c r="M127">
        <v>4</v>
      </c>
      <c r="N127">
        <v>683.11422860000005</v>
      </c>
      <c r="O127" t="s">
        <v>101</v>
      </c>
      <c r="P127">
        <v>7.2169999999999996</v>
      </c>
    </row>
    <row r="128" spans="11:16" x14ac:dyDescent="0.3">
      <c r="K128">
        <v>125</v>
      </c>
      <c r="L128">
        <v>6</v>
      </c>
      <c r="M128">
        <v>5</v>
      </c>
      <c r="N128">
        <v>341.55711430000002</v>
      </c>
      <c r="O128" t="s">
        <v>102</v>
      </c>
      <c r="P128">
        <v>5.2169999999999996</v>
      </c>
    </row>
    <row r="129" spans="11:16" x14ac:dyDescent="0.3">
      <c r="K129">
        <v>126</v>
      </c>
      <c r="L129">
        <v>6</v>
      </c>
      <c r="M129">
        <v>6</v>
      </c>
      <c r="N129">
        <v>0</v>
      </c>
      <c r="O129" t="s">
        <v>23</v>
      </c>
      <c r="P129">
        <v>0</v>
      </c>
    </row>
    <row r="130" spans="11:16" x14ac:dyDescent="0.3">
      <c r="K130">
        <v>127</v>
      </c>
      <c r="L130">
        <v>6</v>
      </c>
      <c r="M130">
        <v>7</v>
      </c>
      <c r="N130">
        <v>683.11422860000005</v>
      </c>
      <c r="O130" t="s">
        <v>103</v>
      </c>
      <c r="P130">
        <v>2685.0540000000001</v>
      </c>
    </row>
    <row r="131" spans="11:16" x14ac:dyDescent="0.3">
      <c r="K131">
        <v>128</v>
      </c>
      <c r="L131">
        <v>6</v>
      </c>
      <c r="M131">
        <v>8</v>
      </c>
      <c r="N131">
        <v>1366.2284569999999</v>
      </c>
      <c r="O131" t="s">
        <v>104</v>
      </c>
      <c r="P131">
        <v>2663.547</v>
      </c>
    </row>
    <row r="132" spans="11:16" x14ac:dyDescent="0.3">
      <c r="K132">
        <v>129</v>
      </c>
      <c r="L132">
        <v>6</v>
      </c>
      <c r="M132">
        <v>9</v>
      </c>
      <c r="N132">
        <v>683.11422860000005</v>
      </c>
      <c r="O132" t="s">
        <v>105</v>
      </c>
      <c r="P132">
        <v>2595.4699999999998</v>
      </c>
    </row>
    <row r="133" spans="11:16" x14ac:dyDescent="0.3">
      <c r="K133">
        <v>130</v>
      </c>
      <c r="L133">
        <v>6</v>
      </c>
      <c r="M133">
        <v>10</v>
      </c>
      <c r="N133">
        <v>1366.2284569999999</v>
      </c>
      <c r="O133" t="s">
        <v>106</v>
      </c>
      <c r="P133">
        <v>2673.1559999999999</v>
      </c>
    </row>
    <row r="134" spans="11:16" x14ac:dyDescent="0.3">
      <c r="K134">
        <v>131</v>
      </c>
      <c r="L134">
        <v>6</v>
      </c>
      <c r="M134">
        <v>11</v>
      </c>
      <c r="N134">
        <v>683.11422860000005</v>
      </c>
      <c r="O134" t="s">
        <v>107</v>
      </c>
      <c r="P134">
        <v>2371.9989999999998</v>
      </c>
    </row>
    <row r="135" spans="11:16" x14ac:dyDescent="0.3">
      <c r="K135">
        <v>132</v>
      </c>
      <c r="L135">
        <v>6</v>
      </c>
      <c r="M135">
        <v>12</v>
      </c>
      <c r="N135">
        <v>341.55711430000002</v>
      </c>
      <c r="O135" t="s">
        <v>108</v>
      </c>
      <c r="P135">
        <v>400.76799999999997</v>
      </c>
    </row>
    <row r="136" spans="11:16" x14ac:dyDescent="0.3">
      <c r="K136">
        <v>133</v>
      </c>
      <c r="L136">
        <v>6</v>
      </c>
      <c r="M136">
        <v>13</v>
      </c>
      <c r="N136">
        <v>341.55711430000002</v>
      </c>
      <c r="O136" t="s">
        <v>109</v>
      </c>
      <c r="P136">
        <v>425.81599999999997</v>
      </c>
    </row>
    <row r="137" spans="11:16" x14ac:dyDescent="0.3">
      <c r="K137">
        <v>134</v>
      </c>
      <c r="L137">
        <v>6</v>
      </c>
      <c r="M137">
        <v>14</v>
      </c>
      <c r="N137">
        <v>170.7785571</v>
      </c>
      <c r="O137" t="s">
        <v>737</v>
      </c>
      <c r="P137">
        <v>2702.1460000000002</v>
      </c>
    </row>
    <row r="138" spans="11:16" x14ac:dyDescent="0.3">
      <c r="K138">
        <v>135</v>
      </c>
      <c r="L138">
        <v>6</v>
      </c>
      <c r="M138">
        <v>15</v>
      </c>
      <c r="N138">
        <v>341.55711430000002</v>
      </c>
      <c r="O138" t="s">
        <v>738</v>
      </c>
      <c r="P138">
        <v>2697.1460000000002</v>
      </c>
    </row>
    <row r="139" spans="11:16" x14ac:dyDescent="0.3">
      <c r="K139">
        <v>136</v>
      </c>
      <c r="L139">
        <v>6</v>
      </c>
      <c r="M139">
        <v>16</v>
      </c>
      <c r="N139">
        <v>1537.007014</v>
      </c>
      <c r="O139" t="s">
        <v>111</v>
      </c>
      <c r="P139">
        <v>2689.4839999999999</v>
      </c>
    </row>
    <row r="140" spans="11:16" x14ac:dyDescent="0.3">
      <c r="K140">
        <v>137</v>
      </c>
      <c r="L140">
        <v>6</v>
      </c>
      <c r="M140">
        <v>17</v>
      </c>
      <c r="N140">
        <v>853.89278569999999</v>
      </c>
      <c r="O140" t="s">
        <v>112</v>
      </c>
      <c r="P140">
        <v>2692.0909999999999</v>
      </c>
    </row>
    <row r="141" spans="11:16" x14ac:dyDescent="0.3">
      <c r="K141">
        <v>138</v>
      </c>
      <c r="L141">
        <v>6</v>
      </c>
      <c r="M141">
        <v>18</v>
      </c>
      <c r="N141">
        <v>170.7785571</v>
      </c>
      <c r="O141" t="s">
        <v>113</v>
      </c>
      <c r="P141">
        <v>2687.0619999999999</v>
      </c>
    </row>
    <row r="142" spans="11:16" x14ac:dyDescent="0.3">
      <c r="K142">
        <v>139</v>
      </c>
      <c r="L142">
        <v>6</v>
      </c>
      <c r="M142">
        <v>19</v>
      </c>
      <c r="N142">
        <v>341.55711430000002</v>
      </c>
      <c r="O142" t="s">
        <v>663</v>
      </c>
      <c r="P142">
        <v>2694.1460000000002</v>
      </c>
    </row>
    <row r="143" spans="11:16" x14ac:dyDescent="0.3">
      <c r="K143">
        <v>140</v>
      </c>
      <c r="L143">
        <v>6</v>
      </c>
      <c r="M143">
        <v>20</v>
      </c>
      <c r="N143">
        <v>512.33567140000002</v>
      </c>
      <c r="O143" t="s">
        <v>114</v>
      </c>
      <c r="P143">
        <v>2691.0659999999998</v>
      </c>
    </row>
    <row r="144" spans="11:16" x14ac:dyDescent="0.3">
      <c r="K144">
        <v>141</v>
      </c>
      <c r="L144">
        <v>6</v>
      </c>
      <c r="M144">
        <v>21</v>
      </c>
      <c r="N144">
        <v>170.7785571</v>
      </c>
      <c r="O144" t="s">
        <v>687</v>
      </c>
      <c r="P144">
        <v>2697.0659999999998</v>
      </c>
    </row>
    <row r="145" spans="11:16" x14ac:dyDescent="0.3">
      <c r="K145">
        <v>142</v>
      </c>
      <c r="L145">
        <v>6</v>
      </c>
      <c r="M145">
        <v>22</v>
      </c>
      <c r="N145">
        <v>341.55711430000002</v>
      </c>
      <c r="O145" t="s">
        <v>739</v>
      </c>
      <c r="P145">
        <v>2696.08</v>
      </c>
    </row>
    <row r="146" spans="11:16" x14ac:dyDescent="0.3">
      <c r="K146">
        <v>143</v>
      </c>
      <c r="L146">
        <v>6</v>
      </c>
      <c r="M146">
        <v>23</v>
      </c>
      <c r="N146">
        <v>170.7785571</v>
      </c>
      <c r="O146" t="s">
        <v>740</v>
      </c>
      <c r="P146">
        <v>2700.0810000000001</v>
      </c>
    </row>
    <row r="147" spans="11:16" x14ac:dyDescent="0.3">
      <c r="K147">
        <v>144</v>
      </c>
      <c r="L147">
        <v>6</v>
      </c>
      <c r="M147">
        <v>24</v>
      </c>
      <c r="N147">
        <v>170.7785571</v>
      </c>
      <c r="O147" t="s">
        <v>688</v>
      </c>
      <c r="P147">
        <v>2700.0659999999998</v>
      </c>
    </row>
    <row r="148" spans="11:16" x14ac:dyDescent="0.3">
      <c r="K148">
        <v>145</v>
      </c>
      <c r="L148">
        <v>7</v>
      </c>
      <c r="M148">
        <v>1</v>
      </c>
      <c r="N148">
        <v>853.89278569999999</v>
      </c>
      <c r="O148" t="s">
        <v>117</v>
      </c>
      <c r="P148">
        <v>16.001000000000001</v>
      </c>
    </row>
    <row r="149" spans="11:16" x14ac:dyDescent="0.3">
      <c r="K149">
        <v>146</v>
      </c>
      <c r="L149">
        <v>7</v>
      </c>
      <c r="M149">
        <v>2</v>
      </c>
      <c r="N149">
        <v>341.55711430000002</v>
      </c>
      <c r="O149" t="s">
        <v>118</v>
      </c>
      <c r="P149">
        <v>10.000999999999999</v>
      </c>
    </row>
    <row r="150" spans="11:16" x14ac:dyDescent="0.3">
      <c r="K150">
        <v>147</v>
      </c>
      <c r="L150">
        <v>7</v>
      </c>
      <c r="M150">
        <v>3</v>
      </c>
      <c r="N150">
        <v>170.7785571</v>
      </c>
      <c r="O150" t="s">
        <v>119</v>
      </c>
      <c r="P150">
        <v>16.218</v>
      </c>
    </row>
    <row r="151" spans="11:16" x14ac:dyDescent="0.3">
      <c r="K151">
        <v>148</v>
      </c>
      <c r="L151">
        <v>7</v>
      </c>
      <c r="M151">
        <v>4</v>
      </c>
      <c r="N151">
        <v>683.11422860000005</v>
      </c>
      <c r="O151" t="s">
        <v>120</v>
      </c>
      <c r="P151">
        <v>12.218</v>
      </c>
    </row>
    <row r="152" spans="11:16" x14ac:dyDescent="0.3">
      <c r="K152">
        <v>149</v>
      </c>
      <c r="L152">
        <v>7</v>
      </c>
      <c r="M152">
        <v>5</v>
      </c>
      <c r="N152">
        <v>341.55711430000002</v>
      </c>
      <c r="O152" t="s">
        <v>121</v>
      </c>
      <c r="P152">
        <v>10.218</v>
      </c>
    </row>
    <row r="153" spans="11:16" x14ac:dyDescent="0.3">
      <c r="K153">
        <v>150</v>
      </c>
      <c r="L153">
        <v>7</v>
      </c>
      <c r="M153">
        <v>6</v>
      </c>
      <c r="N153">
        <v>683.11422860000005</v>
      </c>
      <c r="O153" t="s">
        <v>122</v>
      </c>
      <c r="P153">
        <v>5.0010000000000003</v>
      </c>
    </row>
    <row r="154" spans="11:16" x14ac:dyDescent="0.3">
      <c r="K154">
        <v>151</v>
      </c>
      <c r="L154">
        <v>7</v>
      </c>
      <c r="M154">
        <v>7</v>
      </c>
      <c r="N154">
        <v>0</v>
      </c>
      <c r="O154" t="s">
        <v>23</v>
      </c>
      <c r="P154">
        <v>0</v>
      </c>
    </row>
    <row r="155" spans="11:16" x14ac:dyDescent="0.3">
      <c r="K155">
        <v>152</v>
      </c>
      <c r="L155">
        <v>7</v>
      </c>
      <c r="M155">
        <v>8</v>
      </c>
      <c r="N155">
        <v>1364.505302</v>
      </c>
      <c r="O155" t="s">
        <v>123</v>
      </c>
      <c r="P155">
        <v>3.0009999999999999</v>
      </c>
    </row>
    <row r="156" spans="11:16" x14ac:dyDescent="0.3">
      <c r="K156">
        <v>153</v>
      </c>
      <c r="L156">
        <v>7</v>
      </c>
      <c r="M156">
        <v>9</v>
      </c>
      <c r="N156">
        <v>1014.372562</v>
      </c>
      <c r="O156" t="s">
        <v>124</v>
      </c>
      <c r="P156">
        <v>12.01</v>
      </c>
    </row>
    <row r="157" spans="11:16" x14ac:dyDescent="0.3">
      <c r="K157">
        <v>154</v>
      </c>
      <c r="L157">
        <v>7</v>
      </c>
      <c r="M157">
        <v>10</v>
      </c>
      <c r="N157">
        <v>3244.792586</v>
      </c>
      <c r="O157" t="s">
        <v>125</v>
      </c>
      <c r="P157">
        <v>9.01</v>
      </c>
    </row>
    <row r="158" spans="11:16" x14ac:dyDescent="0.3">
      <c r="K158">
        <v>155</v>
      </c>
      <c r="L158">
        <v>7</v>
      </c>
      <c r="M158">
        <v>11</v>
      </c>
      <c r="N158">
        <v>853.89256839999996</v>
      </c>
      <c r="O158" t="s">
        <v>126</v>
      </c>
      <c r="P158">
        <v>14.01</v>
      </c>
    </row>
    <row r="159" spans="11:16" x14ac:dyDescent="0.3">
      <c r="K159">
        <v>156</v>
      </c>
      <c r="L159">
        <v>7</v>
      </c>
      <c r="M159">
        <v>12</v>
      </c>
      <c r="N159">
        <v>1195.4499000000001</v>
      </c>
      <c r="O159" t="s">
        <v>127</v>
      </c>
      <c r="P159">
        <v>20.010000000000002</v>
      </c>
    </row>
    <row r="160" spans="11:16" x14ac:dyDescent="0.3">
      <c r="K160">
        <v>157</v>
      </c>
      <c r="L160">
        <v>7</v>
      </c>
      <c r="M160">
        <v>13</v>
      </c>
      <c r="N160">
        <v>683.11422860000005</v>
      </c>
      <c r="O160" t="s">
        <v>128</v>
      </c>
      <c r="P160">
        <v>19.010999999999999</v>
      </c>
    </row>
    <row r="161" spans="11:16" x14ac:dyDescent="0.3">
      <c r="K161">
        <v>158</v>
      </c>
      <c r="L161">
        <v>7</v>
      </c>
      <c r="M161">
        <v>14</v>
      </c>
      <c r="N161">
        <v>341.55711430000002</v>
      </c>
      <c r="O161" t="s">
        <v>129</v>
      </c>
      <c r="P161">
        <v>17.672000000000001</v>
      </c>
    </row>
    <row r="162" spans="11:16" x14ac:dyDescent="0.3">
      <c r="K162">
        <v>159</v>
      </c>
      <c r="L162">
        <v>7</v>
      </c>
      <c r="M162">
        <v>15</v>
      </c>
      <c r="N162">
        <v>853.89278569999999</v>
      </c>
      <c r="O162" t="s">
        <v>130</v>
      </c>
      <c r="P162">
        <v>12.670999999999999</v>
      </c>
    </row>
    <row r="163" spans="11:16" x14ac:dyDescent="0.3">
      <c r="K163">
        <v>160</v>
      </c>
      <c r="L163">
        <v>7</v>
      </c>
      <c r="M163">
        <v>16</v>
      </c>
      <c r="N163">
        <v>2390.8998000000001</v>
      </c>
      <c r="O163" t="s">
        <v>131</v>
      </c>
      <c r="P163">
        <v>5.0090000000000003</v>
      </c>
    </row>
    <row r="164" spans="11:16" x14ac:dyDescent="0.3">
      <c r="K164">
        <v>161</v>
      </c>
      <c r="L164">
        <v>7</v>
      </c>
      <c r="M164">
        <v>17</v>
      </c>
      <c r="N164">
        <v>1707.7855709999999</v>
      </c>
      <c r="O164" t="s">
        <v>132</v>
      </c>
      <c r="P164">
        <v>7.617</v>
      </c>
    </row>
    <row r="165" spans="11:16" x14ac:dyDescent="0.3">
      <c r="K165">
        <v>162</v>
      </c>
      <c r="L165">
        <v>7</v>
      </c>
      <c r="M165">
        <v>18</v>
      </c>
      <c r="N165">
        <v>341.55711430000002</v>
      </c>
      <c r="O165" t="s">
        <v>133</v>
      </c>
      <c r="P165">
        <v>2.0070000000000001</v>
      </c>
    </row>
    <row r="166" spans="11:16" x14ac:dyDescent="0.3">
      <c r="K166">
        <v>163</v>
      </c>
      <c r="L166">
        <v>7</v>
      </c>
      <c r="M166">
        <v>19</v>
      </c>
      <c r="N166">
        <v>683.11422860000005</v>
      </c>
      <c r="O166" t="s">
        <v>134</v>
      </c>
      <c r="P166">
        <v>9.6709999999999994</v>
      </c>
    </row>
    <row r="167" spans="11:16" x14ac:dyDescent="0.3">
      <c r="K167">
        <v>164</v>
      </c>
      <c r="L167">
        <v>7</v>
      </c>
      <c r="M167">
        <v>20</v>
      </c>
      <c r="N167">
        <v>853.89278569999999</v>
      </c>
      <c r="O167" t="s">
        <v>135</v>
      </c>
      <c r="P167">
        <v>6.0110000000000001</v>
      </c>
    </row>
    <row r="168" spans="11:16" x14ac:dyDescent="0.3">
      <c r="K168">
        <v>165</v>
      </c>
      <c r="L168">
        <v>7</v>
      </c>
      <c r="M168">
        <v>21</v>
      </c>
      <c r="N168">
        <v>341.55711430000002</v>
      </c>
      <c r="O168" t="s">
        <v>136</v>
      </c>
      <c r="P168">
        <v>12.010999999999999</v>
      </c>
    </row>
    <row r="169" spans="11:16" x14ac:dyDescent="0.3">
      <c r="K169">
        <v>166</v>
      </c>
      <c r="L169">
        <v>7</v>
      </c>
      <c r="M169">
        <v>22</v>
      </c>
      <c r="N169">
        <v>853.89278569999999</v>
      </c>
      <c r="O169" t="s">
        <v>137</v>
      </c>
      <c r="P169">
        <v>11.026</v>
      </c>
    </row>
    <row r="170" spans="11:16" x14ac:dyDescent="0.3">
      <c r="K170">
        <v>167</v>
      </c>
      <c r="L170">
        <v>7</v>
      </c>
      <c r="M170">
        <v>23</v>
      </c>
      <c r="N170">
        <v>341.55711430000002</v>
      </c>
      <c r="O170" t="s">
        <v>138</v>
      </c>
      <c r="P170">
        <v>15.026999999999999</v>
      </c>
    </row>
    <row r="171" spans="11:16" x14ac:dyDescent="0.3">
      <c r="K171">
        <v>168</v>
      </c>
      <c r="L171">
        <v>7</v>
      </c>
      <c r="M171">
        <v>24</v>
      </c>
      <c r="N171">
        <v>170.7785571</v>
      </c>
      <c r="O171" t="s">
        <v>139</v>
      </c>
      <c r="P171">
        <v>15.010999999999999</v>
      </c>
    </row>
    <row r="172" spans="11:16" x14ac:dyDescent="0.3">
      <c r="K172">
        <v>169</v>
      </c>
      <c r="L172">
        <v>8</v>
      </c>
      <c r="M172">
        <v>1</v>
      </c>
      <c r="N172">
        <v>1366.2284569999999</v>
      </c>
      <c r="O172" t="s">
        <v>140</v>
      </c>
      <c r="P172">
        <v>13</v>
      </c>
    </row>
    <row r="173" spans="11:16" x14ac:dyDescent="0.3">
      <c r="K173">
        <v>170</v>
      </c>
      <c r="L173">
        <v>8</v>
      </c>
      <c r="M173">
        <v>2</v>
      </c>
      <c r="N173">
        <v>683.11422860000005</v>
      </c>
      <c r="O173" t="s">
        <v>141</v>
      </c>
      <c r="P173">
        <v>7</v>
      </c>
    </row>
    <row r="174" spans="11:16" x14ac:dyDescent="0.3">
      <c r="K174">
        <v>171</v>
      </c>
      <c r="L174">
        <v>8</v>
      </c>
      <c r="M174">
        <v>3</v>
      </c>
      <c r="N174">
        <v>341.55711430000002</v>
      </c>
      <c r="O174" t="s">
        <v>142</v>
      </c>
      <c r="P174">
        <v>13.217000000000001</v>
      </c>
    </row>
    <row r="175" spans="11:16" x14ac:dyDescent="0.3">
      <c r="K175">
        <v>172</v>
      </c>
      <c r="L175">
        <v>8</v>
      </c>
      <c r="M175">
        <v>4</v>
      </c>
      <c r="N175">
        <v>1195.4499000000001</v>
      </c>
      <c r="O175" t="s">
        <v>143</v>
      </c>
      <c r="P175">
        <v>9.2170000000000005</v>
      </c>
    </row>
    <row r="176" spans="11:16" x14ac:dyDescent="0.3">
      <c r="K176">
        <v>173</v>
      </c>
      <c r="L176">
        <v>8</v>
      </c>
      <c r="M176">
        <v>5</v>
      </c>
      <c r="N176">
        <v>853.89278569999999</v>
      </c>
      <c r="O176" t="s">
        <v>144</v>
      </c>
      <c r="P176">
        <v>7.2169999999999996</v>
      </c>
    </row>
    <row r="177" spans="11:16" x14ac:dyDescent="0.3">
      <c r="K177">
        <v>174</v>
      </c>
      <c r="L177">
        <v>8</v>
      </c>
      <c r="M177">
        <v>6</v>
      </c>
      <c r="N177">
        <v>1366.2284569999999</v>
      </c>
      <c r="O177" t="s">
        <v>145</v>
      </c>
      <c r="P177">
        <v>2</v>
      </c>
    </row>
    <row r="178" spans="11:16" x14ac:dyDescent="0.3">
      <c r="K178">
        <v>175</v>
      </c>
      <c r="L178">
        <v>8</v>
      </c>
      <c r="M178">
        <v>7</v>
      </c>
      <c r="N178">
        <v>1364.505302</v>
      </c>
      <c r="O178" t="s">
        <v>146</v>
      </c>
      <c r="P178">
        <v>21.507000000000001</v>
      </c>
    </row>
    <row r="179" spans="11:16" x14ac:dyDescent="0.3">
      <c r="K179">
        <v>176</v>
      </c>
      <c r="L179">
        <v>8</v>
      </c>
      <c r="M179">
        <v>8</v>
      </c>
      <c r="N179">
        <v>0</v>
      </c>
      <c r="O179" t="s">
        <v>23</v>
      </c>
      <c r="P179">
        <v>0</v>
      </c>
    </row>
    <row r="180" spans="11:16" x14ac:dyDescent="0.3">
      <c r="K180">
        <v>177</v>
      </c>
      <c r="L180">
        <v>8</v>
      </c>
      <c r="M180">
        <v>9</v>
      </c>
      <c r="N180">
        <v>987.94958819999999</v>
      </c>
      <c r="O180" t="s">
        <v>147</v>
      </c>
      <c r="P180">
        <v>10</v>
      </c>
    </row>
    <row r="181" spans="11:16" x14ac:dyDescent="0.3">
      <c r="K181">
        <v>178</v>
      </c>
      <c r="L181">
        <v>8</v>
      </c>
      <c r="M181">
        <v>10</v>
      </c>
      <c r="N181">
        <v>2732.4569139999999</v>
      </c>
      <c r="O181" t="s">
        <v>148</v>
      </c>
      <c r="P181">
        <v>29.937999999999999</v>
      </c>
    </row>
    <row r="182" spans="11:16" x14ac:dyDescent="0.3">
      <c r="K182">
        <v>179</v>
      </c>
      <c r="L182">
        <v>8</v>
      </c>
      <c r="M182">
        <v>11</v>
      </c>
      <c r="N182">
        <v>1366.2284569999999</v>
      </c>
      <c r="O182" t="s">
        <v>149</v>
      </c>
      <c r="P182">
        <v>34.938000000000002</v>
      </c>
    </row>
    <row r="183" spans="11:16" x14ac:dyDescent="0.3">
      <c r="K183">
        <v>180</v>
      </c>
      <c r="L183">
        <v>8</v>
      </c>
      <c r="M183">
        <v>12</v>
      </c>
      <c r="N183">
        <v>1024.671343</v>
      </c>
      <c r="O183" t="s">
        <v>150</v>
      </c>
      <c r="P183">
        <v>40.938000000000002</v>
      </c>
    </row>
    <row r="184" spans="11:16" x14ac:dyDescent="0.3">
      <c r="K184">
        <v>181</v>
      </c>
      <c r="L184">
        <v>8</v>
      </c>
      <c r="M184">
        <v>13</v>
      </c>
      <c r="N184">
        <v>1024.671343</v>
      </c>
      <c r="O184" t="s">
        <v>151</v>
      </c>
      <c r="P184">
        <v>40.518999999999998</v>
      </c>
    </row>
    <row r="185" spans="11:16" x14ac:dyDescent="0.3">
      <c r="K185">
        <v>182</v>
      </c>
      <c r="L185">
        <v>8</v>
      </c>
      <c r="M185">
        <v>14</v>
      </c>
      <c r="N185">
        <v>683.11422860000005</v>
      </c>
      <c r="O185" t="s">
        <v>152</v>
      </c>
      <c r="P185">
        <v>38.6</v>
      </c>
    </row>
    <row r="186" spans="11:16" x14ac:dyDescent="0.3">
      <c r="K186">
        <v>183</v>
      </c>
      <c r="L186">
        <v>8</v>
      </c>
      <c r="M186">
        <v>15</v>
      </c>
      <c r="N186">
        <v>1024.671343</v>
      </c>
      <c r="O186" t="s">
        <v>153</v>
      </c>
      <c r="P186">
        <v>33.598999999999997</v>
      </c>
    </row>
    <row r="187" spans="11:16" x14ac:dyDescent="0.3">
      <c r="K187">
        <v>184</v>
      </c>
      <c r="L187">
        <v>8</v>
      </c>
      <c r="M187">
        <v>16</v>
      </c>
      <c r="N187">
        <v>3757.1282569999998</v>
      </c>
      <c r="O187" t="s">
        <v>154</v>
      </c>
      <c r="P187">
        <v>25.937000000000001</v>
      </c>
    </row>
    <row r="188" spans="11:16" x14ac:dyDescent="0.3">
      <c r="K188">
        <v>185</v>
      </c>
      <c r="L188">
        <v>8</v>
      </c>
      <c r="M188">
        <v>17</v>
      </c>
      <c r="N188">
        <v>2390.8998000000001</v>
      </c>
      <c r="O188" t="s">
        <v>155</v>
      </c>
      <c r="P188">
        <v>28.544</v>
      </c>
    </row>
    <row r="189" spans="11:16" x14ac:dyDescent="0.3">
      <c r="K189">
        <v>186</v>
      </c>
      <c r="L189">
        <v>8</v>
      </c>
      <c r="M189">
        <v>18</v>
      </c>
      <c r="N189">
        <v>512.33567140000002</v>
      </c>
      <c r="O189" t="s">
        <v>156</v>
      </c>
      <c r="P189">
        <v>23.515000000000001</v>
      </c>
    </row>
    <row r="190" spans="11:16" x14ac:dyDescent="0.3">
      <c r="K190">
        <v>187</v>
      </c>
      <c r="L190">
        <v>8</v>
      </c>
      <c r="M190">
        <v>19</v>
      </c>
      <c r="N190">
        <v>1195.4499000000001</v>
      </c>
      <c r="O190" t="s">
        <v>157</v>
      </c>
      <c r="P190">
        <v>30.599</v>
      </c>
    </row>
    <row r="191" spans="11:16" x14ac:dyDescent="0.3">
      <c r="K191">
        <v>188</v>
      </c>
      <c r="L191">
        <v>8</v>
      </c>
      <c r="M191">
        <v>20</v>
      </c>
      <c r="N191">
        <v>1537.007014</v>
      </c>
      <c r="O191" t="s">
        <v>158</v>
      </c>
      <c r="P191">
        <v>27.518999999999998</v>
      </c>
    </row>
    <row r="192" spans="11:16" x14ac:dyDescent="0.3">
      <c r="K192">
        <v>189</v>
      </c>
      <c r="L192">
        <v>8</v>
      </c>
      <c r="M192">
        <v>21</v>
      </c>
      <c r="N192">
        <v>683.11422860000005</v>
      </c>
      <c r="O192" t="s">
        <v>159</v>
      </c>
      <c r="P192">
        <v>33.518999999999998</v>
      </c>
    </row>
    <row r="193" spans="11:16" x14ac:dyDescent="0.3">
      <c r="K193">
        <v>190</v>
      </c>
      <c r="L193">
        <v>8</v>
      </c>
      <c r="M193">
        <v>22</v>
      </c>
      <c r="N193">
        <v>853.89278569999999</v>
      </c>
      <c r="O193" t="s">
        <v>647</v>
      </c>
      <c r="P193">
        <v>32.533999999999999</v>
      </c>
    </row>
    <row r="194" spans="11:16" x14ac:dyDescent="0.3">
      <c r="K194">
        <v>191</v>
      </c>
      <c r="L194">
        <v>8</v>
      </c>
      <c r="M194">
        <v>23</v>
      </c>
      <c r="N194">
        <v>512.33567140000002</v>
      </c>
      <c r="O194" t="s">
        <v>648</v>
      </c>
      <c r="P194">
        <v>36.533999999999999</v>
      </c>
    </row>
    <row r="195" spans="11:16" x14ac:dyDescent="0.3">
      <c r="K195">
        <v>192</v>
      </c>
      <c r="L195">
        <v>8</v>
      </c>
      <c r="M195">
        <v>24</v>
      </c>
      <c r="N195">
        <v>341.55711430000002</v>
      </c>
      <c r="O195" t="s">
        <v>160</v>
      </c>
      <c r="P195">
        <v>36.518999999999998</v>
      </c>
    </row>
    <row r="196" spans="11:16" x14ac:dyDescent="0.3">
      <c r="K196">
        <v>193</v>
      </c>
      <c r="L196">
        <v>9</v>
      </c>
      <c r="M196">
        <v>1</v>
      </c>
      <c r="N196">
        <v>853.89278569999999</v>
      </c>
      <c r="O196" t="s">
        <v>161</v>
      </c>
      <c r="P196">
        <v>15</v>
      </c>
    </row>
    <row r="197" spans="11:16" x14ac:dyDescent="0.3">
      <c r="K197">
        <v>194</v>
      </c>
      <c r="L197">
        <v>9</v>
      </c>
      <c r="M197">
        <v>2</v>
      </c>
      <c r="N197">
        <v>341.55711430000002</v>
      </c>
      <c r="O197" t="s">
        <v>162</v>
      </c>
      <c r="P197">
        <v>25.652000000000001</v>
      </c>
    </row>
    <row r="198" spans="11:16" x14ac:dyDescent="0.3">
      <c r="K198">
        <v>195</v>
      </c>
      <c r="L198">
        <v>9</v>
      </c>
      <c r="M198">
        <v>3</v>
      </c>
      <c r="N198">
        <v>170.7785571</v>
      </c>
      <c r="O198" t="s">
        <v>163</v>
      </c>
      <c r="P198">
        <v>11</v>
      </c>
    </row>
    <row r="199" spans="11:16" x14ac:dyDescent="0.3">
      <c r="K199">
        <v>196</v>
      </c>
      <c r="L199">
        <v>9</v>
      </c>
      <c r="M199">
        <v>4</v>
      </c>
      <c r="N199">
        <v>1195.4499000000001</v>
      </c>
      <c r="O199" t="s">
        <v>164</v>
      </c>
      <c r="P199">
        <v>7</v>
      </c>
    </row>
    <row r="200" spans="11:16" x14ac:dyDescent="0.3">
      <c r="K200">
        <v>197</v>
      </c>
      <c r="L200">
        <v>9</v>
      </c>
      <c r="M200">
        <v>5</v>
      </c>
      <c r="N200">
        <v>1366.2284569999999</v>
      </c>
      <c r="O200" t="s">
        <v>165</v>
      </c>
      <c r="P200">
        <v>5</v>
      </c>
    </row>
    <row r="201" spans="11:16" x14ac:dyDescent="0.3">
      <c r="K201">
        <v>198</v>
      </c>
      <c r="L201">
        <v>9</v>
      </c>
      <c r="M201">
        <v>6</v>
      </c>
      <c r="N201">
        <v>683.11422860000005</v>
      </c>
      <c r="O201" t="s">
        <v>166</v>
      </c>
      <c r="P201">
        <v>20.652000000000001</v>
      </c>
    </row>
    <row r="202" spans="11:16" x14ac:dyDescent="0.3">
      <c r="K202">
        <v>199</v>
      </c>
      <c r="L202">
        <v>9</v>
      </c>
      <c r="M202">
        <v>7</v>
      </c>
      <c r="N202">
        <v>1014.372562</v>
      </c>
      <c r="O202" t="s">
        <v>167</v>
      </c>
      <c r="P202">
        <v>121.601</v>
      </c>
    </row>
    <row r="203" spans="11:16" x14ac:dyDescent="0.3">
      <c r="K203">
        <v>200</v>
      </c>
      <c r="L203">
        <v>9</v>
      </c>
      <c r="M203">
        <v>8</v>
      </c>
      <c r="N203">
        <v>987.94958819999999</v>
      </c>
      <c r="O203" t="s">
        <v>168</v>
      </c>
      <c r="P203">
        <v>100.09399999999999</v>
      </c>
    </row>
    <row r="204" spans="11:16" x14ac:dyDescent="0.3">
      <c r="K204">
        <v>201</v>
      </c>
      <c r="L204">
        <v>9</v>
      </c>
      <c r="M204">
        <v>9</v>
      </c>
      <c r="N204">
        <v>0</v>
      </c>
      <c r="O204" t="s">
        <v>23</v>
      </c>
      <c r="P204">
        <v>0</v>
      </c>
    </row>
    <row r="205" spans="11:16" x14ac:dyDescent="0.3">
      <c r="K205">
        <v>202</v>
      </c>
      <c r="L205">
        <v>9</v>
      </c>
      <c r="M205">
        <v>10</v>
      </c>
      <c r="N205">
        <v>4781.7996000000003</v>
      </c>
      <c r="O205" t="s">
        <v>169</v>
      </c>
      <c r="P205">
        <v>77.685000000000002</v>
      </c>
    </row>
    <row r="206" spans="11:16" x14ac:dyDescent="0.3">
      <c r="K206">
        <v>203</v>
      </c>
      <c r="L206">
        <v>9</v>
      </c>
      <c r="M206">
        <v>11</v>
      </c>
      <c r="N206">
        <v>2390.8998000000001</v>
      </c>
      <c r="O206" t="s">
        <v>170</v>
      </c>
      <c r="P206">
        <v>82.685000000000002</v>
      </c>
    </row>
    <row r="207" spans="11:16" x14ac:dyDescent="0.3">
      <c r="K207">
        <v>204</v>
      </c>
      <c r="L207">
        <v>9</v>
      </c>
      <c r="M207">
        <v>12</v>
      </c>
      <c r="N207">
        <v>1024.671343</v>
      </c>
      <c r="O207" t="s">
        <v>171</v>
      </c>
      <c r="P207">
        <v>88.685000000000002</v>
      </c>
    </row>
    <row r="208" spans="11:16" x14ac:dyDescent="0.3">
      <c r="K208">
        <v>205</v>
      </c>
      <c r="L208">
        <v>9</v>
      </c>
      <c r="M208">
        <v>13</v>
      </c>
      <c r="N208">
        <v>1024.671343</v>
      </c>
      <c r="O208" t="s">
        <v>172</v>
      </c>
      <c r="P208">
        <v>113.732</v>
      </c>
    </row>
    <row r="209" spans="11:16" x14ac:dyDescent="0.3">
      <c r="K209">
        <v>206</v>
      </c>
      <c r="L209">
        <v>9</v>
      </c>
      <c r="M209">
        <v>14</v>
      </c>
      <c r="N209">
        <v>1024.671343</v>
      </c>
      <c r="O209" t="s">
        <v>173</v>
      </c>
      <c r="P209">
        <v>113.06100000000001</v>
      </c>
    </row>
    <row r="210" spans="11:16" x14ac:dyDescent="0.3">
      <c r="K210">
        <v>207</v>
      </c>
      <c r="L210">
        <v>9</v>
      </c>
      <c r="M210">
        <v>15</v>
      </c>
      <c r="N210">
        <v>1537.007014</v>
      </c>
      <c r="O210" t="s">
        <v>174</v>
      </c>
      <c r="P210">
        <v>108.06</v>
      </c>
    </row>
    <row r="211" spans="11:16" x14ac:dyDescent="0.3">
      <c r="K211">
        <v>208</v>
      </c>
      <c r="L211">
        <v>9</v>
      </c>
      <c r="M211">
        <v>16</v>
      </c>
      <c r="N211">
        <v>2390.8998000000001</v>
      </c>
      <c r="O211" t="s">
        <v>175</v>
      </c>
      <c r="P211">
        <v>118.512</v>
      </c>
    </row>
    <row r="212" spans="11:16" x14ac:dyDescent="0.3">
      <c r="K212">
        <v>209</v>
      </c>
      <c r="L212">
        <v>9</v>
      </c>
      <c r="M212">
        <v>17</v>
      </c>
      <c r="N212">
        <v>1537.007014</v>
      </c>
      <c r="O212" t="s">
        <v>176</v>
      </c>
      <c r="P212">
        <v>116.316</v>
      </c>
    </row>
    <row r="213" spans="11:16" x14ac:dyDescent="0.3">
      <c r="K213">
        <v>210</v>
      </c>
      <c r="L213">
        <v>9</v>
      </c>
      <c r="M213">
        <v>18</v>
      </c>
      <c r="N213">
        <v>341.55711430000002</v>
      </c>
      <c r="O213" t="s">
        <v>563</v>
      </c>
      <c r="P213">
        <v>121.517</v>
      </c>
    </row>
    <row r="214" spans="11:16" x14ac:dyDescent="0.3">
      <c r="K214">
        <v>211</v>
      </c>
      <c r="L214">
        <v>9</v>
      </c>
      <c r="M214">
        <v>19</v>
      </c>
      <c r="N214">
        <v>683.11422860000005</v>
      </c>
      <c r="O214" t="s">
        <v>177</v>
      </c>
      <c r="P214">
        <v>113.52500000000001</v>
      </c>
    </row>
    <row r="215" spans="11:16" x14ac:dyDescent="0.3">
      <c r="K215">
        <v>212</v>
      </c>
      <c r="L215">
        <v>9</v>
      </c>
      <c r="M215">
        <v>20</v>
      </c>
      <c r="N215">
        <v>1024.671343</v>
      </c>
      <c r="O215" t="s">
        <v>178</v>
      </c>
      <c r="P215">
        <v>118.42100000000001</v>
      </c>
    </row>
    <row r="216" spans="11:16" x14ac:dyDescent="0.3">
      <c r="K216">
        <v>213</v>
      </c>
      <c r="L216">
        <v>9</v>
      </c>
      <c r="M216">
        <v>21</v>
      </c>
      <c r="N216">
        <v>512.33567140000002</v>
      </c>
      <c r="O216" t="s">
        <v>179</v>
      </c>
      <c r="P216">
        <v>113.70699999999999</v>
      </c>
    </row>
    <row r="217" spans="11:16" x14ac:dyDescent="0.3">
      <c r="K217">
        <v>214</v>
      </c>
      <c r="L217">
        <v>9</v>
      </c>
      <c r="M217">
        <v>22</v>
      </c>
      <c r="N217">
        <v>1195.4499000000001</v>
      </c>
      <c r="O217" t="s">
        <v>180</v>
      </c>
      <c r="P217">
        <v>111.702</v>
      </c>
    </row>
    <row r="218" spans="11:16" x14ac:dyDescent="0.3">
      <c r="K218">
        <v>215</v>
      </c>
      <c r="L218">
        <v>9</v>
      </c>
      <c r="M218">
        <v>23</v>
      </c>
      <c r="N218">
        <v>853.89278569999999</v>
      </c>
      <c r="O218" t="s">
        <v>181</v>
      </c>
      <c r="P218">
        <v>115.702</v>
      </c>
    </row>
    <row r="219" spans="11:16" x14ac:dyDescent="0.3">
      <c r="K219">
        <v>216</v>
      </c>
      <c r="L219">
        <v>9</v>
      </c>
      <c r="M219">
        <v>24</v>
      </c>
      <c r="N219">
        <v>341.55711430000002</v>
      </c>
      <c r="O219" t="s">
        <v>182</v>
      </c>
      <c r="P219">
        <v>116.70699999999999</v>
      </c>
    </row>
    <row r="220" spans="11:16" x14ac:dyDescent="0.3">
      <c r="K220">
        <v>217</v>
      </c>
      <c r="L220">
        <v>10</v>
      </c>
      <c r="M220">
        <v>1</v>
      </c>
      <c r="N220">
        <v>1901.1491000000001</v>
      </c>
      <c r="O220" t="s">
        <v>183</v>
      </c>
      <c r="P220">
        <v>18</v>
      </c>
    </row>
    <row r="221" spans="11:16" x14ac:dyDescent="0.3">
      <c r="K221">
        <v>218</v>
      </c>
      <c r="L221">
        <v>10</v>
      </c>
      <c r="M221">
        <v>2</v>
      </c>
      <c r="N221">
        <v>1024.671343</v>
      </c>
      <c r="O221" t="s">
        <v>184</v>
      </c>
      <c r="P221">
        <v>28.652000000000001</v>
      </c>
    </row>
    <row r="222" spans="11:16" x14ac:dyDescent="0.3">
      <c r="K222">
        <v>219</v>
      </c>
      <c r="L222">
        <v>10</v>
      </c>
      <c r="M222">
        <v>3</v>
      </c>
      <c r="N222">
        <v>512.00886849999995</v>
      </c>
      <c r="O222" t="s">
        <v>185</v>
      </c>
      <c r="P222">
        <v>14</v>
      </c>
    </row>
    <row r="223" spans="11:16" x14ac:dyDescent="0.3">
      <c r="K223">
        <v>220</v>
      </c>
      <c r="L223">
        <v>10</v>
      </c>
      <c r="M223">
        <v>4</v>
      </c>
      <c r="N223">
        <v>2049.3377099999998</v>
      </c>
      <c r="O223" t="s">
        <v>186</v>
      </c>
      <c r="P223">
        <v>10</v>
      </c>
    </row>
    <row r="224" spans="11:16" x14ac:dyDescent="0.3">
      <c r="K224">
        <v>221</v>
      </c>
      <c r="L224">
        <v>10</v>
      </c>
      <c r="M224">
        <v>5</v>
      </c>
      <c r="N224">
        <v>1707.7855709999999</v>
      </c>
      <c r="O224" t="s">
        <v>187</v>
      </c>
      <c r="P224">
        <v>8</v>
      </c>
    </row>
    <row r="225" spans="11:16" x14ac:dyDescent="0.3">
      <c r="K225">
        <v>222</v>
      </c>
      <c r="L225">
        <v>10</v>
      </c>
      <c r="M225">
        <v>6</v>
      </c>
      <c r="N225">
        <v>1366.2284569999999</v>
      </c>
      <c r="O225" t="s">
        <v>188</v>
      </c>
      <c r="P225">
        <v>23.652000000000001</v>
      </c>
    </row>
    <row r="226" spans="11:16" x14ac:dyDescent="0.3">
      <c r="K226">
        <v>223</v>
      </c>
      <c r="L226">
        <v>10</v>
      </c>
      <c r="M226">
        <v>7</v>
      </c>
      <c r="N226">
        <v>2384.8336420000001</v>
      </c>
      <c r="O226" t="s">
        <v>189</v>
      </c>
      <c r="P226">
        <v>45.848999999999997</v>
      </c>
    </row>
    <row r="227" spans="11:16" x14ac:dyDescent="0.3">
      <c r="K227">
        <v>224</v>
      </c>
      <c r="L227">
        <v>10</v>
      </c>
      <c r="M227">
        <v>8</v>
      </c>
      <c r="N227">
        <v>2732.4440979999999</v>
      </c>
      <c r="O227" t="s">
        <v>190</v>
      </c>
      <c r="P227">
        <v>45.83</v>
      </c>
    </row>
    <row r="228" spans="11:16" x14ac:dyDescent="0.3">
      <c r="K228">
        <v>225</v>
      </c>
      <c r="L228">
        <v>10</v>
      </c>
      <c r="M228">
        <v>9</v>
      </c>
      <c r="N228">
        <v>4781.7996000000003</v>
      </c>
      <c r="O228" t="s">
        <v>191</v>
      </c>
      <c r="P228">
        <v>3</v>
      </c>
    </row>
    <row r="229" spans="11:16" x14ac:dyDescent="0.3">
      <c r="K229">
        <v>226</v>
      </c>
      <c r="L229">
        <v>10</v>
      </c>
      <c r="M229">
        <v>10</v>
      </c>
      <c r="N229">
        <v>0</v>
      </c>
      <c r="O229" t="s">
        <v>23</v>
      </c>
      <c r="P229">
        <v>0</v>
      </c>
    </row>
    <row r="230" spans="11:16" x14ac:dyDescent="0.3">
      <c r="K230">
        <v>227</v>
      </c>
      <c r="L230">
        <v>10</v>
      </c>
      <c r="M230">
        <v>11</v>
      </c>
      <c r="N230">
        <v>7.7823417570000002</v>
      </c>
      <c r="O230" t="s">
        <v>192</v>
      </c>
      <c r="P230">
        <v>5</v>
      </c>
    </row>
    <row r="231" spans="11:16" x14ac:dyDescent="0.3">
      <c r="K231">
        <v>228</v>
      </c>
      <c r="L231">
        <v>10</v>
      </c>
      <c r="M231">
        <v>12</v>
      </c>
      <c r="N231">
        <v>3415.5711430000001</v>
      </c>
      <c r="O231" t="s">
        <v>193</v>
      </c>
      <c r="P231">
        <v>11</v>
      </c>
    </row>
    <row r="232" spans="11:16" x14ac:dyDescent="0.3">
      <c r="K232">
        <v>229</v>
      </c>
      <c r="L232">
        <v>10</v>
      </c>
      <c r="M232">
        <v>13</v>
      </c>
      <c r="N232">
        <v>3244.792586</v>
      </c>
      <c r="O232" t="s">
        <v>194</v>
      </c>
      <c r="P232">
        <v>36.046999999999997</v>
      </c>
    </row>
    <row r="233" spans="11:16" x14ac:dyDescent="0.3">
      <c r="K233">
        <v>230</v>
      </c>
      <c r="L233">
        <v>10</v>
      </c>
      <c r="M233">
        <v>14</v>
      </c>
      <c r="N233">
        <v>3586.3497000000002</v>
      </c>
      <c r="O233" t="s">
        <v>195</v>
      </c>
      <c r="P233">
        <v>35.375999999999998</v>
      </c>
    </row>
    <row r="234" spans="11:16" x14ac:dyDescent="0.3">
      <c r="K234">
        <v>231</v>
      </c>
      <c r="L234">
        <v>10</v>
      </c>
      <c r="M234">
        <v>15</v>
      </c>
      <c r="N234">
        <v>6831.1422860000002</v>
      </c>
      <c r="O234" t="s">
        <v>196</v>
      </c>
      <c r="P234">
        <v>30.375</v>
      </c>
    </row>
    <row r="235" spans="11:16" x14ac:dyDescent="0.3">
      <c r="K235">
        <v>232</v>
      </c>
      <c r="L235">
        <v>10</v>
      </c>
      <c r="M235">
        <v>16</v>
      </c>
      <c r="N235">
        <v>5930.1137490000001</v>
      </c>
      <c r="O235" t="s">
        <v>197</v>
      </c>
      <c r="P235">
        <v>40.826999999999998</v>
      </c>
    </row>
    <row r="236" spans="11:16" x14ac:dyDescent="0.3">
      <c r="K236">
        <v>233</v>
      </c>
      <c r="L236">
        <v>10</v>
      </c>
      <c r="M236">
        <v>17</v>
      </c>
      <c r="N236">
        <v>6659.253702</v>
      </c>
      <c r="O236" t="s">
        <v>198</v>
      </c>
      <c r="P236">
        <v>38.631</v>
      </c>
    </row>
    <row r="237" spans="11:16" x14ac:dyDescent="0.3">
      <c r="K237">
        <v>234</v>
      </c>
      <c r="L237">
        <v>10</v>
      </c>
      <c r="M237">
        <v>18</v>
      </c>
      <c r="N237">
        <v>905.76804870000001</v>
      </c>
      <c r="O237" t="s">
        <v>199</v>
      </c>
      <c r="P237">
        <v>43.832000000000001</v>
      </c>
    </row>
    <row r="238" spans="11:16" x14ac:dyDescent="0.3">
      <c r="K238">
        <v>235</v>
      </c>
      <c r="L238">
        <v>10</v>
      </c>
      <c r="M238">
        <v>19</v>
      </c>
      <c r="N238">
        <v>3073.4316050000002</v>
      </c>
      <c r="O238" t="s">
        <v>200</v>
      </c>
      <c r="P238">
        <v>35.840000000000003</v>
      </c>
    </row>
    <row r="239" spans="11:16" x14ac:dyDescent="0.3">
      <c r="K239">
        <v>236</v>
      </c>
      <c r="L239">
        <v>10</v>
      </c>
      <c r="M239">
        <v>20</v>
      </c>
      <c r="N239">
        <v>4269.4639289999996</v>
      </c>
      <c r="O239" t="s">
        <v>201</v>
      </c>
      <c r="P239">
        <v>40.734999999999999</v>
      </c>
    </row>
    <row r="240" spans="11:16" x14ac:dyDescent="0.3">
      <c r="K240">
        <v>237</v>
      </c>
      <c r="L240">
        <v>10</v>
      </c>
      <c r="M240">
        <v>21</v>
      </c>
      <c r="N240">
        <v>2049.342686</v>
      </c>
      <c r="O240" t="s">
        <v>202</v>
      </c>
      <c r="P240">
        <v>36.021999999999998</v>
      </c>
    </row>
    <row r="241" spans="11:16" x14ac:dyDescent="0.3">
      <c r="K241">
        <v>238</v>
      </c>
      <c r="L241">
        <v>10</v>
      </c>
      <c r="M241">
        <v>22</v>
      </c>
      <c r="N241">
        <v>4440.2424860000001</v>
      </c>
      <c r="O241" t="s">
        <v>203</v>
      </c>
      <c r="P241">
        <v>34.017000000000003</v>
      </c>
    </row>
    <row r="242" spans="11:16" x14ac:dyDescent="0.3">
      <c r="K242">
        <v>239</v>
      </c>
      <c r="L242">
        <v>10</v>
      </c>
      <c r="M242">
        <v>23</v>
      </c>
      <c r="N242">
        <v>3074.0139979999999</v>
      </c>
      <c r="O242" t="s">
        <v>204</v>
      </c>
      <c r="P242">
        <v>38.017000000000003</v>
      </c>
    </row>
    <row r="243" spans="11:16" x14ac:dyDescent="0.3">
      <c r="K243">
        <v>240</v>
      </c>
      <c r="L243">
        <v>10</v>
      </c>
      <c r="M243">
        <v>24</v>
      </c>
      <c r="N243">
        <v>1366.2284569999999</v>
      </c>
      <c r="O243" t="s">
        <v>205</v>
      </c>
      <c r="P243">
        <v>39.021999999999998</v>
      </c>
    </row>
    <row r="244" spans="11:16" x14ac:dyDescent="0.3">
      <c r="K244">
        <v>241</v>
      </c>
      <c r="L244">
        <v>11</v>
      </c>
      <c r="M244">
        <v>1</v>
      </c>
      <c r="N244">
        <v>847.82692459999998</v>
      </c>
      <c r="O244" t="s">
        <v>206</v>
      </c>
      <c r="P244">
        <v>14</v>
      </c>
    </row>
    <row r="245" spans="11:16" x14ac:dyDescent="0.3">
      <c r="K245">
        <v>242</v>
      </c>
      <c r="L245">
        <v>11</v>
      </c>
      <c r="M245">
        <v>2</v>
      </c>
      <c r="N245">
        <v>341.55711430000002</v>
      </c>
      <c r="O245" t="s">
        <v>541</v>
      </c>
      <c r="P245">
        <v>43.031999999999996</v>
      </c>
    </row>
    <row r="246" spans="11:16" x14ac:dyDescent="0.3">
      <c r="K246">
        <v>243</v>
      </c>
      <c r="L246">
        <v>11</v>
      </c>
      <c r="M246">
        <v>3</v>
      </c>
      <c r="N246">
        <v>512.32172700000001</v>
      </c>
      <c r="O246" t="s">
        <v>207</v>
      </c>
      <c r="P246">
        <v>10</v>
      </c>
    </row>
    <row r="247" spans="11:16" x14ac:dyDescent="0.3">
      <c r="K247">
        <v>244</v>
      </c>
      <c r="L247">
        <v>11</v>
      </c>
      <c r="M247">
        <v>4</v>
      </c>
      <c r="N247">
        <v>2561.6780920000001</v>
      </c>
      <c r="O247" t="s">
        <v>208</v>
      </c>
      <c r="P247">
        <v>6</v>
      </c>
    </row>
    <row r="248" spans="11:16" x14ac:dyDescent="0.3">
      <c r="K248">
        <v>245</v>
      </c>
      <c r="L248">
        <v>11</v>
      </c>
      <c r="M248">
        <v>5</v>
      </c>
      <c r="N248">
        <v>853.89278569999999</v>
      </c>
      <c r="O248" t="s">
        <v>209</v>
      </c>
      <c r="P248">
        <v>180.983</v>
      </c>
    </row>
    <row r="249" spans="11:16" x14ac:dyDescent="0.3">
      <c r="K249">
        <v>246</v>
      </c>
      <c r="L249">
        <v>11</v>
      </c>
      <c r="M249">
        <v>6</v>
      </c>
      <c r="N249">
        <v>683.11422860000005</v>
      </c>
      <c r="O249" t="s">
        <v>210</v>
      </c>
      <c r="P249">
        <v>196.63499999999999</v>
      </c>
    </row>
    <row r="250" spans="11:16" x14ac:dyDescent="0.3">
      <c r="K250">
        <v>247</v>
      </c>
      <c r="L250">
        <v>11</v>
      </c>
      <c r="M250">
        <v>7</v>
      </c>
      <c r="N250">
        <v>853.89278569999999</v>
      </c>
      <c r="O250" t="s">
        <v>211</v>
      </c>
      <c r="P250">
        <v>525.50800000000004</v>
      </c>
    </row>
    <row r="251" spans="11:16" x14ac:dyDescent="0.3">
      <c r="K251">
        <v>248</v>
      </c>
      <c r="L251">
        <v>11</v>
      </c>
      <c r="M251">
        <v>8</v>
      </c>
      <c r="N251">
        <v>1366.2284569999999</v>
      </c>
      <c r="O251" t="s">
        <v>212</v>
      </c>
      <c r="P251">
        <v>525.48900000000003</v>
      </c>
    </row>
    <row r="252" spans="11:16" x14ac:dyDescent="0.3">
      <c r="K252">
        <v>249</v>
      </c>
      <c r="L252">
        <v>11</v>
      </c>
      <c r="M252">
        <v>9</v>
      </c>
      <c r="N252">
        <v>2390.8998000000001</v>
      </c>
      <c r="O252" t="s">
        <v>213</v>
      </c>
      <c r="P252">
        <v>482.65800000000002</v>
      </c>
    </row>
    <row r="253" spans="11:16" x14ac:dyDescent="0.3">
      <c r="K253">
        <v>250</v>
      </c>
      <c r="L253">
        <v>11</v>
      </c>
      <c r="M253">
        <v>10</v>
      </c>
      <c r="N253">
        <v>6660.3635569999997</v>
      </c>
      <c r="O253" t="s">
        <v>214</v>
      </c>
      <c r="P253">
        <v>479.65800000000002</v>
      </c>
    </row>
    <row r="254" spans="11:16" x14ac:dyDescent="0.3">
      <c r="K254">
        <v>251</v>
      </c>
      <c r="L254">
        <v>11</v>
      </c>
      <c r="M254">
        <v>11</v>
      </c>
      <c r="N254">
        <v>0</v>
      </c>
      <c r="O254" t="s">
        <v>23</v>
      </c>
      <c r="P254">
        <v>0</v>
      </c>
    </row>
    <row r="255" spans="11:16" x14ac:dyDescent="0.3">
      <c r="K255">
        <v>252</v>
      </c>
      <c r="L255">
        <v>11</v>
      </c>
      <c r="M255">
        <v>12</v>
      </c>
      <c r="N255">
        <v>2390.8998000000001</v>
      </c>
      <c r="O255" t="s">
        <v>215</v>
      </c>
      <c r="P255">
        <v>6</v>
      </c>
    </row>
    <row r="256" spans="11:16" x14ac:dyDescent="0.3">
      <c r="K256">
        <v>253</v>
      </c>
      <c r="L256">
        <v>11</v>
      </c>
      <c r="M256">
        <v>13</v>
      </c>
      <c r="N256">
        <v>1707.7855709999999</v>
      </c>
      <c r="O256" t="s">
        <v>216</v>
      </c>
      <c r="P256">
        <v>31.047000000000001</v>
      </c>
    </row>
    <row r="257" spans="11:16" x14ac:dyDescent="0.3">
      <c r="K257">
        <v>254</v>
      </c>
      <c r="L257">
        <v>11</v>
      </c>
      <c r="M257">
        <v>14</v>
      </c>
      <c r="N257">
        <v>2732.4569139999999</v>
      </c>
      <c r="O257" t="s">
        <v>217</v>
      </c>
      <c r="P257">
        <v>480.91399999999999</v>
      </c>
    </row>
    <row r="258" spans="11:16" x14ac:dyDescent="0.3">
      <c r="K258">
        <v>255</v>
      </c>
      <c r="L258">
        <v>11</v>
      </c>
      <c r="M258">
        <v>15</v>
      </c>
      <c r="N258">
        <v>2390.8998000000001</v>
      </c>
      <c r="O258" t="s">
        <v>605</v>
      </c>
      <c r="P258">
        <v>510.03399999999999</v>
      </c>
    </row>
    <row r="259" spans="11:16" x14ac:dyDescent="0.3">
      <c r="K259">
        <v>256</v>
      </c>
      <c r="L259">
        <v>11</v>
      </c>
      <c r="M259">
        <v>16</v>
      </c>
      <c r="N259">
        <v>2390.8836209999999</v>
      </c>
      <c r="O259" t="s">
        <v>219</v>
      </c>
      <c r="P259">
        <v>520.48500000000001</v>
      </c>
    </row>
    <row r="260" spans="11:16" x14ac:dyDescent="0.3">
      <c r="K260">
        <v>257</v>
      </c>
      <c r="L260">
        <v>11</v>
      </c>
      <c r="M260">
        <v>17</v>
      </c>
      <c r="N260">
        <v>1707.598362</v>
      </c>
      <c r="O260" t="s">
        <v>606</v>
      </c>
      <c r="P260">
        <v>518.29</v>
      </c>
    </row>
    <row r="261" spans="11:16" x14ac:dyDescent="0.3">
      <c r="K261">
        <v>258</v>
      </c>
      <c r="L261">
        <v>11</v>
      </c>
      <c r="M261">
        <v>18</v>
      </c>
      <c r="N261">
        <v>170.7785571</v>
      </c>
      <c r="O261" t="s">
        <v>220</v>
      </c>
      <c r="P261">
        <v>523.49</v>
      </c>
    </row>
    <row r="262" spans="11:16" x14ac:dyDescent="0.3">
      <c r="K262">
        <v>259</v>
      </c>
      <c r="L262">
        <v>11</v>
      </c>
      <c r="M262">
        <v>19</v>
      </c>
      <c r="N262">
        <v>683.08735569999999</v>
      </c>
      <c r="O262" t="s">
        <v>607</v>
      </c>
      <c r="P262">
        <v>515.49800000000005</v>
      </c>
    </row>
    <row r="263" spans="11:16" x14ac:dyDescent="0.3">
      <c r="K263">
        <v>260</v>
      </c>
      <c r="L263">
        <v>11</v>
      </c>
      <c r="M263">
        <v>20</v>
      </c>
      <c r="N263">
        <v>1024.671343</v>
      </c>
      <c r="O263" t="s">
        <v>608</v>
      </c>
      <c r="P263">
        <v>520.39400000000001</v>
      </c>
    </row>
    <row r="264" spans="11:16" x14ac:dyDescent="0.3">
      <c r="K264">
        <v>261</v>
      </c>
      <c r="L264">
        <v>11</v>
      </c>
      <c r="M264">
        <v>21</v>
      </c>
      <c r="N264">
        <v>683.11422860000005</v>
      </c>
      <c r="O264" t="s">
        <v>664</v>
      </c>
      <c r="P264">
        <v>515.67999999999995</v>
      </c>
    </row>
    <row r="265" spans="11:16" x14ac:dyDescent="0.3">
      <c r="K265">
        <v>262</v>
      </c>
      <c r="L265">
        <v>11</v>
      </c>
      <c r="M265">
        <v>22</v>
      </c>
      <c r="N265">
        <v>1878.5641290000001</v>
      </c>
      <c r="O265" t="s">
        <v>665</v>
      </c>
      <c r="P265">
        <v>513.67499999999995</v>
      </c>
    </row>
    <row r="266" spans="11:16" x14ac:dyDescent="0.3">
      <c r="K266">
        <v>263</v>
      </c>
      <c r="L266">
        <v>11</v>
      </c>
      <c r="M266">
        <v>23</v>
      </c>
      <c r="N266">
        <v>2220.121243</v>
      </c>
      <c r="O266" t="s">
        <v>222</v>
      </c>
      <c r="P266">
        <v>486.19200000000001</v>
      </c>
    </row>
    <row r="267" spans="11:16" x14ac:dyDescent="0.3">
      <c r="K267">
        <v>264</v>
      </c>
      <c r="L267">
        <v>11</v>
      </c>
      <c r="M267">
        <v>24</v>
      </c>
      <c r="N267">
        <v>1024.671343</v>
      </c>
      <c r="O267" t="s">
        <v>223</v>
      </c>
      <c r="P267">
        <v>488.19200000000001</v>
      </c>
    </row>
    <row r="268" spans="11:16" x14ac:dyDescent="0.3">
      <c r="K268">
        <v>265</v>
      </c>
      <c r="L268">
        <v>12</v>
      </c>
      <c r="M268">
        <v>1</v>
      </c>
      <c r="N268">
        <v>341.55711430000002</v>
      </c>
      <c r="O268" t="s">
        <v>224</v>
      </c>
      <c r="P268">
        <v>8</v>
      </c>
    </row>
    <row r="269" spans="11:16" x14ac:dyDescent="0.3">
      <c r="K269">
        <v>266</v>
      </c>
      <c r="L269">
        <v>12</v>
      </c>
      <c r="M269">
        <v>2</v>
      </c>
      <c r="N269">
        <v>170.7785571</v>
      </c>
      <c r="O269" t="s">
        <v>225</v>
      </c>
      <c r="P269">
        <v>37.031999999999996</v>
      </c>
    </row>
    <row r="270" spans="11:16" x14ac:dyDescent="0.3">
      <c r="K270">
        <v>267</v>
      </c>
      <c r="L270">
        <v>12</v>
      </c>
      <c r="M270">
        <v>3</v>
      </c>
      <c r="N270">
        <v>341.55711430000002</v>
      </c>
      <c r="O270" t="s">
        <v>226</v>
      </c>
      <c r="P270">
        <v>4</v>
      </c>
    </row>
    <row r="271" spans="11:16" x14ac:dyDescent="0.3">
      <c r="K271">
        <v>268</v>
      </c>
      <c r="L271">
        <v>12</v>
      </c>
      <c r="M271">
        <v>4</v>
      </c>
      <c r="N271">
        <v>1024.671343</v>
      </c>
      <c r="O271" t="s">
        <v>227</v>
      </c>
      <c r="P271">
        <v>2468.0230000000001</v>
      </c>
    </row>
    <row r="272" spans="11:16" x14ac:dyDescent="0.3">
      <c r="K272">
        <v>269</v>
      </c>
      <c r="L272">
        <v>12</v>
      </c>
      <c r="M272">
        <v>5</v>
      </c>
      <c r="N272">
        <v>341.55711430000002</v>
      </c>
      <c r="O272" t="s">
        <v>228</v>
      </c>
      <c r="P272">
        <v>2643.0059999999999</v>
      </c>
    </row>
    <row r="273" spans="11:16" x14ac:dyDescent="0.3">
      <c r="K273">
        <v>270</v>
      </c>
      <c r="L273">
        <v>12</v>
      </c>
      <c r="M273">
        <v>6</v>
      </c>
      <c r="N273">
        <v>341.55711430000002</v>
      </c>
      <c r="O273" t="s">
        <v>229</v>
      </c>
      <c r="P273">
        <v>2658.6590000000001</v>
      </c>
    </row>
    <row r="274" spans="11:16" x14ac:dyDescent="0.3">
      <c r="K274">
        <v>271</v>
      </c>
      <c r="L274">
        <v>12</v>
      </c>
      <c r="M274">
        <v>7</v>
      </c>
      <c r="N274">
        <v>1195.4499000000001</v>
      </c>
      <c r="O274" t="s">
        <v>649</v>
      </c>
      <c r="P274">
        <v>4959.1970000000001</v>
      </c>
    </row>
    <row r="275" spans="11:16" x14ac:dyDescent="0.3">
      <c r="K275">
        <v>272</v>
      </c>
      <c r="L275">
        <v>12</v>
      </c>
      <c r="M275">
        <v>8</v>
      </c>
      <c r="N275">
        <v>1024.671343</v>
      </c>
      <c r="O275" t="s">
        <v>567</v>
      </c>
      <c r="P275">
        <v>4959.1779999999999</v>
      </c>
    </row>
    <row r="276" spans="11:16" x14ac:dyDescent="0.3">
      <c r="K276">
        <v>273</v>
      </c>
      <c r="L276">
        <v>12</v>
      </c>
      <c r="M276">
        <v>9</v>
      </c>
      <c r="N276">
        <v>1024.671343</v>
      </c>
      <c r="O276" t="s">
        <v>230</v>
      </c>
      <c r="P276">
        <v>4916.3469999999998</v>
      </c>
    </row>
    <row r="277" spans="11:16" x14ac:dyDescent="0.3">
      <c r="K277">
        <v>274</v>
      </c>
      <c r="L277">
        <v>12</v>
      </c>
      <c r="M277">
        <v>10</v>
      </c>
      <c r="N277">
        <v>3415.5711430000001</v>
      </c>
      <c r="O277" t="s">
        <v>231</v>
      </c>
      <c r="P277">
        <v>4913.3469999999998</v>
      </c>
    </row>
    <row r="278" spans="11:16" x14ac:dyDescent="0.3">
      <c r="K278">
        <v>275</v>
      </c>
      <c r="L278">
        <v>12</v>
      </c>
      <c r="M278">
        <v>11</v>
      </c>
      <c r="N278">
        <v>2390.8998000000001</v>
      </c>
      <c r="O278" t="s">
        <v>232</v>
      </c>
      <c r="P278">
        <v>4433.6890000000003</v>
      </c>
    </row>
    <row r="279" spans="11:16" x14ac:dyDescent="0.3">
      <c r="K279">
        <v>276</v>
      </c>
      <c r="L279">
        <v>12</v>
      </c>
      <c r="M279">
        <v>12</v>
      </c>
      <c r="N279">
        <v>0</v>
      </c>
      <c r="O279" t="s">
        <v>23</v>
      </c>
      <c r="P279">
        <v>0</v>
      </c>
    </row>
    <row r="280" spans="11:16" x14ac:dyDescent="0.3">
      <c r="K280">
        <v>277</v>
      </c>
      <c r="L280">
        <v>12</v>
      </c>
      <c r="M280">
        <v>13</v>
      </c>
      <c r="N280">
        <v>2220.121243</v>
      </c>
      <c r="O280" t="s">
        <v>233</v>
      </c>
      <c r="P280">
        <v>25.047000000000001</v>
      </c>
    </row>
    <row r="281" spans="11:16" x14ac:dyDescent="0.3">
      <c r="K281">
        <v>278</v>
      </c>
      <c r="L281">
        <v>12</v>
      </c>
      <c r="M281">
        <v>14</v>
      </c>
      <c r="N281">
        <v>1195.4499000000001</v>
      </c>
      <c r="O281" t="s">
        <v>568</v>
      </c>
      <c r="P281">
        <v>4914.6030000000001</v>
      </c>
    </row>
    <row r="282" spans="11:16" x14ac:dyDescent="0.3">
      <c r="K282">
        <v>279</v>
      </c>
      <c r="L282">
        <v>12</v>
      </c>
      <c r="M282">
        <v>15</v>
      </c>
      <c r="N282">
        <v>1195.4499000000001</v>
      </c>
      <c r="O282" t="s">
        <v>610</v>
      </c>
      <c r="P282">
        <v>4943.723</v>
      </c>
    </row>
    <row r="283" spans="11:16" x14ac:dyDescent="0.3">
      <c r="K283">
        <v>280</v>
      </c>
      <c r="L283">
        <v>12</v>
      </c>
      <c r="M283">
        <v>16</v>
      </c>
      <c r="N283">
        <v>1195.4499000000001</v>
      </c>
      <c r="O283" t="s">
        <v>234</v>
      </c>
      <c r="P283">
        <v>4954.174</v>
      </c>
    </row>
    <row r="284" spans="11:16" x14ac:dyDescent="0.3">
      <c r="K284">
        <v>281</v>
      </c>
      <c r="L284">
        <v>12</v>
      </c>
      <c r="M284">
        <v>17</v>
      </c>
      <c r="N284">
        <v>1024.671343</v>
      </c>
      <c r="O284" t="s">
        <v>611</v>
      </c>
      <c r="P284">
        <v>4951.9790000000003</v>
      </c>
    </row>
    <row r="285" spans="11:16" x14ac:dyDescent="0.3">
      <c r="K285">
        <v>282</v>
      </c>
      <c r="L285">
        <v>12</v>
      </c>
      <c r="M285">
        <v>18</v>
      </c>
      <c r="N285">
        <v>341.55711430000002</v>
      </c>
      <c r="O285" t="s">
        <v>650</v>
      </c>
      <c r="P285">
        <v>4957.1790000000001</v>
      </c>
    </row>
    <row r="286" spans="11:16" x14ac:dyDescent="0.3">
      <c r="K286">
        <v>283</v>
      </c>
      <c r="L286">
        <v>12</v>
      </c>
      <c r="M286">
        <v>19</v>
      </c>
      <c r="N286">
        <v>512.33567140000002</v>
      </c>
      <c r="O286" t="s">
        <v>612</v>
      </c>
      <c r="P286">
        <v>4949.1869999999999</v>
      </c>
    </row>
    <row r="287" spans="11:16" x14ac:dyDescent="0.3">
      <c r="K287">
        <v>284</v>
      </c>
      <c r="L287">
        <v>12</v>
      </c>
      <c r="M287">
        <v>20</v>
      </c>
      <c r="N287">
        <v>683.11422860000005</v>
      </c>
      <c r="O287" t="s">
        <v>741</v>
      </c>
      <c r="P287">
        <v>4953.7560000000003</v>
      </c>
    </row>
    <row r="288" spans="11:16" x14ac:dyDescent="0.3">
      <c r="K288">
        <v>285</v>
      </c>
      <c r="L288">
        <v>12</v>
      </c>
      <c r="M288">
        <v>21</v>
      </c>
      <c r="N288">
        <v>512.33567140000002</v>
      </c>
      <c r="O288" t="s">
        <v>236</v>
      </c>
      <c r="P288">
        <v>4941.1000000000004</v>
      </c>
    </row>
    <row r="289" spans="11:16" x14ac:dyDescent="0.3">
      <c r="K289">
        <v>286</v>
      </c>
      <c r="L289">
        <v>12</v>
      </c>
      <c r="M289">
        <v>22</v>
      </c>
      <c r="N289">
        <v>1195.4499000000001</v>
      </c>
      <c r="O289" t="s">
        <v>237</v>
      </c>
      <c r="P289">
        <v>4946.3860000000004</v>
      </c>
    </row>
    <row r="290" spans="11:16" x14ac:dyDescent="0.3">
      <c r="K290">
        <v>287</v>
      </c>
      <c r="L290">
        <v>12</v>
      </c>
      <c r="M290">
        <v>23</v>
      </c>
      <c r="N290">
        <v>1195.4499000000001</v>
      </c>
      <c r="O290" t="s">
        <v>238</v>
      </c>
      <c r="P290">
        <v>4913.8729999999996</v>
      </c>
    </row>
    <row r="291" spans="11:16" x14ac:dyDescent="0.3">
      <c r="K291">
        <v>288</v>
      </c>
      <c r="L291">
        <v>12</v>
      </c>
      <c r="M291">
        <v>24</v>
      </c>
      <c r="N291">
        <v>853.89278569999999</v>
      </c>
      <c r="O291" t="s">
        <v>239</v>
      </c>
      <c r="P291">
        <v>4781.2669999999998</v>
      </c>
    </row>
    <row r="292" spans="11:16" x14ac:dyDescent="0.3">
      <c r="K292">
        <v>289</v>
      </c>
      <c r="L292">
        <v>13</v>
      </c>
      <c r="M292">
        <v>1</v>
      </c>
      <c r="N292">
        <v>853.89278569999999</v>
      </c>
      <c r="O292" t="s">
        <v>240</v>
      </c>
      <c r="P292">
        <v>11</v>
      </c>
    </row>
    <row r="293" spans="11:16" x14ac:dyDescent="0.3">
      <c r="K293">
        <v>290</v>
      </c>
      <c r="L293">
        <v>13</v>
      </c>
      <c r="M293">
        <v>2</v>
      </c>
      <c r="N293">
        <v>512.33567140000002</v>
      </c>
      <c r="O293" t="s">
        <v>241</v>
      </c>
      <c r="P293">
        <v>40.031999999999996</v>
      </c>
    </row>
    <row r="294" spans="11:16" x14ac:dyDescent="0.3">
      <c r="K294">
        <v>291</v>
      </c>
      <c r="L294">
        <v>13</v>
      </c>
      <c r="M294">
        <v>3</v>
      </c>
      <c r="N294">
        <v>170.7785571</v>
      </c>
      <c r="O294" t="s">
        <v>242</v>
      </c>
      <c r="P294">
        <v>7</v>
      </c>
    </row>
    <row r="295" spans="11:16" x14ac:dyDescent="0.3">
      <c r="K295">
        <v>292</v>
      </c>
      <c r="L295">
        <v>13</v>
      </c>
      <c r="M295">
        <v>4</v>
      </c>
      <c r="N295">
        <v>1024.671343</v>
      </c>
      <c r="O295" t="s">
        <v>243</v>
      </c>
      <c r="P295">
        <v>2471.0230000000001</v>
      </c>
    </row>
    <row r="296" spans="11:16" x14ac:dyDescent="0.3">
      <c r="K296">
        <v>293</v>
      </c>
      <c r="L296">
        <v>13</v>
      </c>
      <c r="M296">
        <v>5</v>
      </c>
      <c r="N296">
        <v>341.55711430000002</v>
      </c>
      <c r="O296" t="s">
        <v>244</v>
      </c>
      <c r="P296">
        <v>2646.0059999999999</v>
      </c>
    </row>
    <row r="297" spans="11:16" x14ac:dyDescent="0.3">
      <c r="K297">
        <v>294</v>
      </c>
      <c r="L297">
        <v>13</v>
      </c>
      <c r="M297">
        <v>6</v>
      </c>
      <c r="N297">
        <v>341.55711430000002</v>
      </c>
      <c r="O297" t="s">
        <v>245</v>
      </c>
      <c r="P297">
        <v>2661.6590000000001</v>
      </c>
    </row>
    <row r="298" spans="11:16" x14ac:dyDescent="0.3">
      <c r="K298">
        <v>295</v>
      </c>
      <c r="L298">
        <v>13</v>
      </c>
      <c r="M298">
        <v>7</v>
      </c>
      <c r="N298">
        <v>683.11422860000005</v>
      </c>
      <c r="O298" t="s">
        <v>742</v>
      </c>
      <c r="P298">
        <v>4934.768</v>
      </c>
    </row>
    <row r="299" spans="11:16" x14ac:dyDescent="0.3">
      <c r="K299">
        <v>296</v>
      </c>
      <c r="L299">
        <v>13</v>
      </c>
      <c r="M299">
        <v>8</v>
      </c>
      <c r="N299">
        <v>1024.671343</v>
      </c>
      <c r="O299" t="s">
        <v>743</v>
      </c>
      <c r="P299">
        <v>4937.7690000000002</v>
      </c>
    </row>
    <row r="300" spans="11:16" x14ac:dyDescent="0.3">
      <c r="K300">
        <v>297</v>
      </c>
      <c r="L300">
        <v>13</v>
      </c>
      <c r="M300">
        <v>9</v>
      </c>
      <c r="N300">
        <v>1024.671343</v>
      </c>
      <c r="O300" t="s">
        <v>248</v>
      </c>
      <c r="P300">
        <v>4919.3469999999998</v>
      </c>
    </row>
    <row r="301" spans="11:16" x14ac:dyDescent="0.3">
      <c r="K301">
        <v>298</v>
      </c>
      <c r="L301">
        <v>13</v>
      </c>
      <c r="M301">
        <v>10</v>
      </c>
      <c r="N301">
        <v>3244.792586</v>
      </c>
      <c r="O301" t="s">
        <v>249</v>
      </c>
      <c r="P301">
        <v>4916.3469999999998</v>
      </c>
    </row>
    <row r="302" spans="11:16" x14ac:dyDescent="0.3">
      <c r="K302">
        <v>299</v>
      </c>
      <c r="L302">
        <v>13</v>
      </c>
      <c r="M302">
        <v>11</v>
      </c>
      <c r="N302">
        <v>1707.7855709999999</v>
      </c>
      <c r="O302" t="s">
        <v>250</v>
      </c>
      <c r="P302">
        <v>4436.6890000000003</v>
      </c>
    </row>
    <row r="303" spans="11:16" x14ac:dyDescent="0.3">
      <c r="K303">
        <v>300</v>
      </c>
      <c r="L303">
        <v>13</v>
      </c>
      <c r="M303">
        <v>12</v>
      </c>
      <c r="N303">
        <v>2220.121243</v>
      </c>
      <c r="O303" t="s">
        <v>251</v>
      </c>
      <c r="P303">
        <v>3</v>
      </c>
    </row>
    <row r="304" spans="11:16" x14ac:dyDescent="0.3">
      <c r="K304">
        <v>301</v>
      </c>
      <c r="L304">
        <v>13</v>
      </c>
      <c r="M304">
        <v>13</v>
      </c>
      <c r="N304">
        <v>0</v>
      </c>
      <c r="O304" t="s">
        <v>23</v>
      </c>
      <c r="P304">
        <v>0</v>
      </c>
    </row>
    <row r="305" spans="11:16" x14ac:dyDescent="0.3">
      <c r="K305">
        <v>302</v>
      </c>
      <c r="L305">
        <v>13</v>
      </c>
      <c r="M305">
        <v>14</v>
      </c>
      <c r="N305">
        <v>1024.671343</v>
      </c>
      <c r="O305" t="s">
        <v>252</v>
      </c>
      <c r="P305">
        <v>4893.2030000000004</v>
      </c>
    </row>
    <row r="306" spans="11:16" x14ac:dyDescent="0.3">
      <c r="K306">
        <v>303</v>
      </c>
      <c r="L306">
        <v>13</v>
      </c>
      <c r="M306">
        <v>15</v>
      </c>
      <c r="N306">
        <v>1183.4346559999999</v>
      </c>
      <c r="O306" t="s">
        <v>253</v>
      </c>
      <c r="P306">
        <v>4924.8729999999996</v>
      </c>
    </row>
    <row r="307" spans="11:16" x14ac:dyDescent="0.3">
      <c r="K307">
        <v>304</v>
      </c>
      <c r="L307">
        <v>13</v>
      </c>
      <c r="M307">
        <v>16</v>
      </c>
      <c r="N307">
        <v>1024.671343</v>
      </c>
      <c r="O307" t="s">
        <v>744</v>
      </c>
      <c r="P307">
        <v>4935.7520000000004</v>
      </c>
    </row>
    <row r="308" spans="11:16" x14ac:dyDescent="0.3">
      <c r="K308">
        <v>305</v>
      </c>
      <c r="L308">
        <v>13</v>
      </c>
      <c r="M308">
        <v>17</v>
      </c>
      <c r="N308">
        <v>842.34846300000004</v>
      </c>
      <c r="O308" t="s">
        <v>255</v>
      </c>
      <c r="P308">
        <v>4933.5969999999998</v>
      </c>
    </row>
    <row r="309" spans="11:16" x14ac:dyDescent="0.3">
      <c r="K309">
        <v>306</v>
      </c>
      <c r="L309">
        <v>13</v>
      </c>
      <c r="M309">
        <v>18</v>
      </c>
      <c r="N309">
        <v>170.7785571</v>
      </c>
      <c r="O309" t="s">
        <v>745</v>
      </c>
      <c r="P309">
        <v>4932.75</v>
      </c>
    </row>
    <row r="310" spans="11:16" x14ac:dyDescent="0.3">
      <c r="K310">
        <v>307</v>
      </c>
      <c r="L310">
        <v>13</v>
      </c>
      <c r="M310">
        <v>19</v>
      </c>
      <c r="N310">
        <v>506.18292769999999</v>
      </c>
      <c r="O310" t="s">
        <v>257</v>
      </c>
      <c r="P310">
        <v>4930.3370000000004</v>
      </c>
    </row>
    <row r="311" spans="11:16" x14ac:dyDescent="0.3">
      <c r="K311">
        <v>308</v>
      </c>
      <c r="L311">
        <v>13</v>
      </c>
      <c r="M311">
        <v>20</v>
      </c>
      <c r="N311">
        <v>1024.671343</v>
      </c>
      <c r="O311" t="s">
        <v>746</v>
      </c>
      <c r="P311">
        <v>4928.7079999999996</v>
      </c>
    </row>
    <row r="312" spans="11:16" x14ac:dyDescent="0.3">
      <c r="K312">
        <v>309</v>
      </c>
      <c r="L312">
        <v>13</v>
      </c>
      <c r="M312">
        <v>21</v>
      </c>
      <c r="N312">
        <v>1024.671343</v>
      </c>
      <c r="O312" t="s">
        <v>259</v>
      </c>
      <c r="P312">
        <v>4916.0529999999999</v>
      </c>
    </row>
    <row r="313" spans="11:16" x14ac:dyDescent="0.3">
      <c r="K313">
        <v>310</v>
      </c>
      <c r="L313">
        <v>13</v>
      </c>
      <c r="M313">
        <v>22</v>
      </c>
      <c r="N313">
        <v>2201.452092</v>
      </c>
      <c r="O313" t="s">
        <v>260</v>
      </c>
      <c r="P313">
        <v>4921.3389999999999</v>
      </c>
    </row>
    <row r="314" spans="11:16" x14ac:dyDescent="0.3">
      <c r="K314">
        <v>311</v>
      </c>
      <c r="L314">
        <v>13</v>
      </c>
      <c r="M314">
        <v>23</v>
      </c>
      <c r="N314">
        <v>1049.980429</v>
      </c>
      <c r="O314" t="s">
        <v>261</v>
      </c>
      <c r="P314">
        <v>4888.8249999999998</v>
      </c>
    </row>
    <row r="315" spans="11:16" x14ac:dyDescent="0.3">
      <c r="K315">
        <v>312</v>
      </c>
      <c r="L315">
        <v>13</v>
      </c>
      <c r="M315">
        <v>24</v>
      </c>
      <c r="N315">
        <v>1078.202505</v>
      </c>
      <c r="O315" t="s">
        <v>262</v>
      </c>
      <c r="P315">
        <v>4756.22</v>
      </c>
    </row>
    <row r="316" spans="11:16" x14ac:dyDescent="0.3">
      <c r="K316">
        <v>313</v>
      </c>
      <c r="L316">
        <v>14</v>
      </c>
      <c r="M316">
        <v>1</v>
      </c>
      <c r="N316">
        <v>512.33567140000002</v>
      </c>
      <c r="O316" t="s">
        <v>263</v>
      </c>
      <c r="P316">
        <v>18</v>
      </c>
    </row>
    <row r="317" spans="11:16" x14ac:dyDescent="0.3">
      <c r="K317">
        <v>314</v>
      </c>
      <c r="L317">
        <v>14</v>
      </c>
      <c r="M317">
        <v>2</v>
      </c>
      <c r="N317">
        <v>170.7785571</v>
      </c>
      <c r="O317" t="s">
        <v>572</v>
      </c>
      <c r="P317">
        <v>47.031999999999996</v>
      </c>
    </row>
    <row r="318" spans="11:16" x14ac:dyDescent="0.3">
      <c r="K318">
        <v>315</v>
      </c>
      <c r="L318">
        <v>14</v>
      </c>
      <c r="M318">
        <v>3</v>
      </c>
      <c r="N318">
        <v>170.7785571</v>
      </c>
      <c r="O318" t="s">
        <v>264</v>
      </c>
      <c r="P318">
        <v>14</v>
      </c>
    </row>
    <row r="319" spans="11:16" x14ac:dyDescent="0.3">
      <c r="K319">
        <v>316</v>
      </c>
      <c r="L319">
        <v>14</v>
      </c>
      <c r="M319">
        <v>4</v>
      </c>
      <c r="N319">
        <v>853.89278569999999</v>
      </c>
      <c r="O319" t="s">
        <v>265</v>
      </c>
      <c r="P319">
        <v>10</v>
      </c>
    </row>
    <row r="320" spans="11:16" x14ac:dyDescent="0.3">
      <c r="K320">
        <v>317</v>
      </c>
      <c r="L320">
        <v>14</v>
      </c>
      <c r="M320">
        <v>5</v>
      </c>
      <c r="N320">
        <v>170.7785571</v>
      </c>
      <c r="O320" t="s">
        <v>545</v>
      </c>
      <c r="P320">
        <v>47.726999999999997</v>
      </c>
    </row>
    <row r="321" spans="11:16" x14ac:dyDescent="0.3">
      <c r="K321">
        <v>318</v>
      </c>
      <c r="L321">
        <v>14</v>
      </c>
      <c r="M321">
        <v>6</v>
      </c>
      <c r="N321">
        <v>170.7785571</v>
      </c>
      <c r="O321" t="s">
        <v>546</v>
      </c>
      <c r="P321">
        <v>51.670999999999999</v>
      </c>
    </row>
    <row r="322" spans="11:16" x14ac:dyDescent="0.3">
      <c r="K322">
        <v>319</v>
      </c>
      <c r="L322">
        <v>14</v>
      </c>
      <c r="M322">
        <v>7</v>
      </c>
      <c r="N322">
        <v>341.55711430000002</v>
      </c>
      <c r="O322" t="s">
        <v>266</v>
      </c>
      <c r="P322">
        <v>49.69</v>
      </c>
    </row>
    <row r="323" spans="11:16" x14ac:dyDescent="0.3">
      <c r="K323">
        <v>320</v>
      </c>
      <c r="L323">
        <v>14</v>
      </c>
      <c r="M323">
        <v>8</v>
      </c>
      <c r="N323">
        <v>683.11422860000005</v>
      </c>
      <c r="O323" t="s">
        <v>267</v>
      </c>
      <c r="P323">
        <v>49.670999999999999</v>
      </c>
    </row>
    <row r="324" spans="11:16" x14ac:dyDescent="0.3">
      <c r="K324">
        <v>321</v>
      </c>
      <c r="L324">
        <v>14</v>
      </c>
      <c r="M324">
        <v>9</v>
      </c>
      <c r="N324">
        <v>1024.671343</v>
      </c>
      <c r="O324" t="s">
        <v>268</v>
      </c>
      <c r="P324">
        <v>42.726999999999997</v>
      </c>
    </row>
    <row r="325" spans="11:16" x14ac:dyDescent="0.3">
      <c r="K325">
        <v>322</v>
      </c>
      <c r="L325">
        <v>14</v>
      </c>
      <c r="M325">
        <v>10</v>
      </c>
      <c r="N325">
        <v>3586.3497000000002</v>
      </c>
      <c r="O325" t="s">
        <v>269</v>
      </c>
      <c r="P325">
        <v>39.726999999999997</v>
      </c>
    </row>
    <row r="326" spans="11:16" x14ac:dyDescent="0.3">
      <c r="K326">
        <v>323</v>
      </c>
      <c r="L326">
        <v>14</v>
      </c>
      <c r="M326">
        <v>11</v>
      </c>
      <c r="N326">
        <v>2732.4569139999999</v>
      </c>
      <c r="O326" t="s">
        <v>270</v>
      </c>
      <c r="P326">
        <v>4</v>
      </c>
    </row>
    <row r="327" spans="11:16" x14ac:dyDescent="0.3">
      <c r="K327">
        <v>324</v>
      </c>
      <c r="L327">
        <v>14</v>
      </c>
      <c r="M327">
        <v>12</v>
      </c>
      <c r="N327">
        <v>1195.4499000000001</v>
      </c>
      <c r="O327" t="s">
        <v>271</v>
      </c>
      <c r="P327">
        <v>10</v>
      </c>
    </row>
    <row r="328" spans="11:16" x14ac:dyDescent="0.3">
      <c r="K328">
        <v>325</v>
      </c>
      <c r="L328">
        <v>14</v>
      </c>
      <c r="M328">
        <v>13</v>
      </c>
      <c r="N328">
        <v>1024.671343</v>
      </c>
      <c r="O328" t="s">
        <v>272</v>
      </c>
      <c r="P328">
        <v>11.278</v>
      </c>
    </row>
    <row r="329" spans="11:16" x14ac:dyDescent="0.3">
      <c r="K329">
        <v>326</v>
      </c>
      <c r="L329">
        <v>14</v>
      </c>
      <c r="M329">
        <v>14</v>
      </c>
      <c r="N329">
        <v>0</v>
      </c>
      <c r="O329" t="s">
        <v>23</v>
      </c>
      <c r="P329">
        <v>0</v>
      </c>
    </row>
    <row r="330" spans="11:16" x14ac:dyDescent="0.3">
      <c r="K330">
        <v>327</v>
      </c>
      <c r="L330">
        <v>14</v>
      </c>
      <c r="M330">
        <v>15</v>
      </c>
      <c r="N330">
        <v>2220.121243</v>
      </c>
      <c r="O330" t="s">
        <v>273</v>
      </c>
      <c r="P330">
        <v>33.725999999999999</v>
      </c>
    </row>
    <row r="331" spans="11:16" x14ac:dyDescent="0.3">
      <c r="K331">
        <v>328</v>
      </c>
      <c r="L331">
        <v>14</v>
      </c>
      <c r="M331">
        <v>16</v>
      </c>
      <c r="N331">
        <v>1195.4499000000001</v>
      </c>
      <c r="O331" t="s">
        <v>274</v>
      </c>
      <c r="P331">
        <v>44.667999999999999</v>
      </c>
    </row>
    <row r="332" spans="11:16" x14ac:dyDescent="0.3">
      <c r="K332">
        <v>329</v>
      </c>
      <c r="L332">
        <v>14</v>
      </c>
      <c r="M332">
        <v>17</v>
      </c>
      <c r="N332">
        <v>1195.4499000000001</v>
      </c>
      <c r="O332" t="s">
        <v>275</v>
      </c>
      <c r="P332">
        <v>42.451000000000001</v>
      </c>
    </row>
    <row r="333" spans="11:16" x14ac:dyDescent="0.3">
      <c r="K333">
        <v>330</v>
      </c>
      <c r="L333">
        <v>14</v>
      </c>
      <c r="M333">
        <v>18</v>
      </c>
      <c r="N333">
        <v>170.7785571</v>
      </c>
      <c r="O333" t="s">
        <v>276</v>
      </c>
      <c r="P333">
        <v>47.673000000000002</v>
      </c>
    </row>
    <row r="334" spans="11:16" x14ac:dyDescent="0.3">
      <c r="K334">
        <v>331</v>
      </c>
      <c r="L334">
        <v>14</v>
      </c>
      <c r="M334">
        <v>19</v>
      </c>
      <c r="N334">
        <v>512.33567140000002</v>
      </c>
      <c r="O334" t="s">
        <v>277</v>
      </c>
      <c r="P334">
        <v>39.191000000000003</v>
      </c>
    </row>
    <row r="335" spans="11:16" x14ac:dyDescent="0.3">
      <c r="K335">
        <v>332</v>
      </c>
      <c r="L335">
        <v>14</v>
      </c>
      <c r="M335">
        <v>20</v>
      </c>
      <c r="N335">
        <v>853.89278569999999</v>
      </c>
      <c r="O335" t="s">
        <v>619</v>
      </c>
      <c r="P335">
        <v>44.087000000000003</v>
      </c>
    </row>
    <row r="336" spans="11:16" x14ac:dyDescent="0.3">
      <c r="K336">
        <v>333</v>
      </c>
      <c r="L336">
        <v>14</v>
      </c>
      <c r="M336">
        <v>21</v>
      </c>
      <c r="N336">
        <v>683.11422860000005</v>
      </c>
      <c r="O336" t="s">
        <v>692</v>
      </c>
      <c r="P336">
        <v>39.372999999999998</v>
      </c>
    </row>
    <row r="337" spans="11:16" x14ac:dyDescent="0.3">
      <c r="K337">
        <v>334</v>
      </c>
      <c r="L337">
        <v>14</v>
      </c>
      <c r="M337">
        <v>22</v>
      </c>
      <c r="N337">
        <v>2049.342686</v>
      </c>
      <c r="O337" t="s">
        <v>693</v>
      </c>
      <c r="P337">
        <v>37.368000000000002</v>
      </c>
    </row>
    <row r="338" spans="11:16" x14ac:dyDescent="0.3">
      <c r="K338">
        <v>335</v>
      </c>
      <c r="L338">
        <v>14</v>
      </c>
      <c r="M338">
        <v>23</v>
      </c>
      <c r="N338">
        <v>1878.5641290000001</v>
      </c>
      <c r="O338" t="s">
        <v>278</v>
      </c>
      <c r="P338">
        <v>5.2779999999999996</v>
      </c>
    </row>
    <row r="339" spans="11:16" x14ac:dyDescent="0.3">
      <c r="K339">
        <v>336</v>
      </c>
      <c r="L339">
        <v>14</v>
      </c>
      <c r="M339">
        <v>24</v>
      </c>
      <c r="N339">
        <v>683.11422860000005</v>
      </c>
      <c r="O339" t="s">
        <v>279</v>
      </c>
      <c r="P339">
        <v>7.2779999999999996</v>
      </c>
    </row>
    <row r="340" spans="11:16" x14ac:dyDescent="0.3">
      <c r="K340">
        <v>337</v>
      </c>
      <c r="L340">
        <v>15</v>
      </c>
      <c r="M340">
        <v>1</v>
      </c>
      <c r="N340">
        <v>853.81664509999996</v>
      </c>
      <c r="O340" t="s">
        <v>280</v>
      </c>
      <c r="P340">
        <v>23.001000000000001</v>
      </c>
    </row>
    <row r="341" spans="11:16" x14ac:dyDescent="0.3">
      <c r="K341">
        <v>338</v>
      </c>
      <c r="L341">
        <v>15</v>
      </c>
      <c r="M341">
        <v>2</v>
      </c>
      <c r="N341">
        <v>170.7785571</v>
      </c>
      <c r="O341" t="s">
        <v>281</v>
      </c>
      <c r="P341">
        <v>22.945</v>
      </c>
    </row>
    <row r="342" spans="11:16" x14ac:dyDescent="0.3">
      <c r="K342">
        <v>339</v>
      </c>
      <c r="L342">
        <v>15</v>
      </c>
      <c r="M342">
        <v>3</v>
      </c>
      <c r="N342">
        <v>170.7784992</v>
      </c>
      <c r="O342" t="s">
        <v>282</v>
      </c>
      <c r="P342">
        <v>19.001000000000001</v>
      </c>
    </row>
    <row r="343" spans="11:16" x14ac:dyDescent="0.3">
      <c r="K343">
        <v>340</v>
      </c>
      <c r="L343">
        <v>15</v>
      </c>
      <c r="M343">
        <v>4</v>
      </c>
      <c r="N343">
        <v>853.89278460000003</v>
      </c>
      <c r="O343" t="s">
        <v>283</v>
      </c>
      <c r="P343">
        <v>15.000999999999999</v>
      </c>
    </row>
    <row r="344" spans="11:16" x14ac:dyDescent="0.3">
      <c r="K344">
        <v>341</v>
      </c>
      <c r="L344">
        <v>15</v>
      </c>
      <c r="M344">
        <v>5</v>
      </c>
      <c r="N344">
        <v>341.55711430000002</v>
      </c>
      <c r="O344" t="s">
        <v>284</v>
      </c>
      <c r="P344">
        <v>14</v>
      </c>
    </row>
    <row r="345" spans="11:16" x14ac:dyDescent="0.3">
      <c r="K345">
        <v>342</v>
      </c>
      <c r="L345">
        <v>15</v>
      </c>
      <c r="M345">
        <v>6</v>
      </c>
      <c r="N345">
        <v>341.55711430000002</v>
      </c>
      <c r="O345" t="s">
        <v>285</v>
      </c>
      <c r="P345">
        <v>17.945</v>
      </c>
    </row>
    <row r="346" spans="11:16" x14ac:dyDescent="0.3">
      <c r="K346">
        <v>343</v>
      </c>
      <c r="L346">
        <v>15</v>
      </c>
      <c r="M346">
        <v>7</v>
      </c>
      <c r="N346">
        <v>853.89278569999999</v>
      </c>
      <c r="O346" t="s">
        <v>286</v>
      </c>
      <c r="P346">
        <v>15.964</v>
      </c>
    </row>
    <row r="347" spans="11:16" x14ac:dyDescent="0.3">
      <c r="K347">
        <v>344</v>
      </c>
      <c r="L347">
        <v>15</v>
      </c>
      <c r="M347">
        <v>8</v>
      </c>
      <c r="N347">
        <v>1024.671343</v>
      </c>
      <c r="O347" t="s">
        <v>287</v>
      </c>
      <c r="P347">
        <v>15.945</v>
      </c>
    </row>
    <row r="348" spans="11:16" x14ac:dyDescent="0.3">
      <c r="K348">
        <v>345</v>
      </c>
      <c r="L348">
        <v>15</v>
      </c>
      <c r="M348">
        <v>9</v>
      </c>
      <c r="N348">
        <v>1707.7855709999999</v>
      </c>
      <c r="O348" t="s">
        <v>288</v>
      </c>
      <c r="P348">
        <v>9</v>
      </c>
    </row>
    <row r="349" spans="11:16" x14ac:dyDescent="0.3">
      <c r="K349">
        <v>346</v>
      </c>
      <c r="L349">
        <v>15</v>
      </c>
      <c r="M349">
        <v>10</v>
      </c>
      <c r="N349">
        <v>6831.1422860000002</v>
      </c>
      <c r="O349" t="s">
        <v>289</v>
      </c>
      <c r="P349">
        <v>6</v>
      </c>
    </row>
    <row r="350" spans="11:16" x14ac:dyDescent="0.3">
      <c r="K350">
        <v>347</v>
      </c>
      <c r="L350">
        <v>15</v>
      </c>
      <c r="M350">
        <v>11</v>
      </c>
      <c r="N350">
        <v>2390.8998000000001</v>
      </c>
      <c r="O350" t="s">
        <v>290</v>
      </c>
      <c r="P350">
        <v>9.0009999999999994</v>
      </c>
    </row>
    <row r="351" spans="11:16" x14ac:dyDescent="0.3">
      <c r="K351">
        <v>348</v>
      </c>
      <c r="L351">
        <v>15</v>
      </c>
      <c r="M351">
        <v>12</v>
      </c>
      <c r="N351">
        <v>1195.4499000000001</v>
      </c>
      <c r="O351" t="s">
        <v>291</v>
      </c>
      <c r="P351">
        <v>15.000999999999999</v>
      </c>
    </row>
    <row r="352" spans="11:16" x14ac:dyDescent="0.3">
      <c r="K352">
        <v>349</v>
      </c>
      <c r="L352">
        <v>15</v>
      </c>
      <c r="M352">
        <v>13</v>
      </c>
      <c r="N352">
        <v>1183.4346559999999</v>
      </c>
      <c r="O352" t="s">
        <v>292</v>
      </c>
      <c r="P352">
        <v>12.646000000000001</v>
      </c>
    </row>
    <row r="353" spans="11:16" x14ac:dyDescent="0.3">
      <c r="K353">
        <v>350</v>
      </c>
      <c r="L353">
        <v>15</v>
      </c>
      <c r="M353">
        <v>14</v>
      </c>
      <c r="N353">
        <v>2220.121243</v>
      </c>
      <c r="O353" t="s">
        <v>293</v>
      </c>
      <c r="P353">
        <v>5.0010000000000003</v>
      </c>
    </row>
    <row r="354" spans="11:16" x14ac:dyDescent="0.3">
      <c r="K354">
        <v>351</v>
      </c>
      <c r="L354">
        <v>15</v>
      </c>
      <c r="M354">
        <v>15</v>
      </c>
      <c r="N354">
        <v>0</v>
      </c>
      <c r="O354" t="s">
        <v>23</v>
      </c>
      <c r="P354">
        <v>0</v>
      </c>
    </row>
    <row r="355" spans="11:16" x14ac:dyDescent="0.3">
      <c r="K355">
        <v>352</v>
      </c>
      <c r="L355">
        <v>15</v>
      </c>
      <c r="M355">
        <v>16</v>
      </c>
      <c r="N355">
        <v>2049.3418320000001</v>
      </c>
      <c r="O355" t="s">
        <v>294</v>
      </c>
      <c r="P355">
        <v>10.942</v>
      </c>
    </row>
    <row r="356" spans="11:16" x14ac:dyDescent="0.3">
      <c r="K356">
        <v>353</v>
      </c>
      <c r="L356">
        <v>15</v>
      </c>
      <c r="M356">
        <v>17</v>
      </c>
      <c r="N356">
        <v>1995.61428</v>
      </c>
      <c r="O356" t="s">
        <v>295</v>
      </c>
      <c r="P356">
        <v>8.7240000000000002</v>
      </c>
    </row>
    <row r="357" spans="11:16" x14ac:dyDescent="0.3">
      <c r="K357">
        <v>354</v>
      </c>
      <c r="L357">
        <v>15</v>
      </c>
      <c r="M357">
        <v>18</v>
      </c>
      <c r="N357">
        <v>341.55711430000002</v>
      </c>
      <c r="O357" t="s">
        <v>296</v>
      </c>
      <c r="P357">
        <v>13.946</v>
      </c>
    </row>
    <row r="358" spans="11:16" x14ac:dyDescent="0.3">
      <c r="K358">
        <v>355</v>
      </c>
      <c r="L358">
        <v>15</v>
      </c>
      <c r="M358">
        <v>19</v>
      </c>
      <c r="N358">
        <v>1091.6042399999999</v>
      </c>
      <c r="O358" t="s">
        <v>297</v>
      </c>
      <c r="P358">
        <v>5.4640000000000004</v>
      </c>
    </row>
    <row r="359" spans="11:16" x14ac:dyDescent="0.3">
      <c r="K359">
        <v>356</v>
      </c>
      <c r="L359">
        <v>15</v>
      </c>
      <c r="M359">
        <v>20</v>
      </c>
      <c r="N359">
        <v>1878.5641290000001</v>
      </c>
      <c r="O359" t="s">
        <v>298</v>
      </c>
      <c r="P359">
        <v>10.36</v>
      </c>
    </row>
    <row r="360" spans="11:16" x14ac:dyDescent="0.3">
      <c r="K360">
        <v>357</v>
      </c>
      <c r="L360">
        <v>15</v>
      </c>
      <c r="M360">
        <v>21</v>
      </c>
      <c r="N360">
        <v>1366.2284569999999</v>
      </c>
      <c r="O360" t="s">
        <v>299</v>
      </c>
      <c r="P360">
        <v>5.6459999999999999</v>
      </c>
    </row>
    <row r="361" spans="11:16" x14ac:dyDescent="0.3">
      <c r="K361">
        <v>358</v>
      </c>
      <c r="L361">
        <v>15</v>
      </c>
      <c r="M361">
        <v>22</v>
      </c>
      <c r="N361">
        <v>3547.7137809999999</v>
      </c>
      <c r="O361" t="s">
        <v>300</v>
      </c>
      <c r="P361">
        <v>3.641</v>
      </c>
    </row>
    <row r="362" spans="11:16" x14ac:dyDescent="0.3">
      <c r="K362">
        <v>359</v>
      </c>
      <c r="L362">
        <v>15</v>
      </c>
      <c r="M362">
        <v>23</v>
      </c>
      <c r="N362">
        <v>1293.9539460000001</v>
      </c>
      <c r="O362" t="s">
        <v>301</v>
      </c>
      <c r="P362">
        <v>7.6420000000000003</v>
      </c>
    </row>
    <row r="363" spans="11:16" x14ac:dyDescent="0.3">
      <c r="K363">
        <v>360</v>
      </c>
      <c r="L363">
        <v>15</v>
      </c>
      <c r="M363">
        <v>24</v>
      </c>
      <c r="N363">
        <v>677.70174919999999</v>
      </c>
      <c r="O363" t="s">
        <v>302</v>
      </c>
      <c r="P363">
        <v>8.6460000000000008</v>
      </c>
    </row>
    <row r="364" spans="11:16" x14ac:dyDescent="0.3">
      <c r="K364">
        <v>361</v>
      </c>
      <c r="L364">
        <v>16</v>
      </c>
      <c r="M364">
        <v>1</v>
      </c>
      <c r="N364">
        <v>853.88372389999995</v>
      </c>
      <c r="O364" t="s">
        <v>303</v>
      </c>
      <c r="P364">
        <v>18.003</v>
      </c>
    </row>
    <row r="365" spans="11:16" x14ac:dyDescent="0.3">
      <c r="K365">
        <v>362</v>
      </c>
      <c r="L365">
        <v>16</v>
      </c>
      <c r="M365">
        <v>2</v>
      </c>
      <c r="N365">
        <v>683.11422860000005</v>
      </c>
      <c r="O365" t="s">
        <v>304</v>
      </c>
      <c r="P365">
        <v>12.003</v>
      </c>
    </row>
    <row r="366" spans="11:16" x14ac:dyDescent="0.3">
      <c r="K366">
        <v>363</v>
      </c>
      <c r="L366">
        <v>16</v>
      </c>
      <c r="M366">
        <v>3</v>
      </c>
      <c r="N366">
        <v>340.29259020000001</v>
      </c>
      <c r="O366" t="s">
        <v>747</v>
      </c>
      <c r="P366">
        <v>18.001000000000001</v>
      </c>
    </row>
    <row r="367" spans="11:16" x14ac:dyDescent="0.3">
      <c r="K367">
        <v>364</v>
      </c>
      <c r="L367">
        <v>16</v>
      </c>
      <c r="M367">
        <v>4</v>
      </c>
      <c r="N367">
        <v>1366.2091439999999</v>
      </c>
      <c r="O367" t="s">
        <v>748</v>
      </c>
      <c r="P367">
        <v>14.000999999999999</v>
      </c>
    </row>
    <row r="368" spans="11:16" x14ac:dyDescent="0.3">
      <c r="K368">
        <v>365</v>
      </c>
      <c r="L368">
        <v>16</v>
      </c>
      <c r="M368">
        <v>5</v>
      </c>
      <c r="N368">
        <v>853.89278569999999</v>
      </c>
      <c r="O368" t="s">
        <v>749</v>
      </c>
      <c r="P368">
        <v>12.000999999999999</v>
      </c>
    </row>
    <row r="369" spans="11:16" x14ac:dyDescent="0.3">
      <c r="K369">
        <v>366</v>
      </c>
      <c r="L369">
        <v>16</v>
      </c>
      <c r="M369">
        <v>6</v>
      </c>
      <c r="N369">
        <v>1537.007014</v>
      </c>
      <c r="O369" t="s">
        <v>308</v>
      </c>
      <c r="P369">
        <v>7.0030000000000001</v>
      </c>
    </row>
    <row r="370" spans="11:16" x14ac:dyDescent="0.3">
      <c r="K370">
        <v>367</v>
      </c>
      <c r="L370">
        <v>16</v>
      </c>
      <c r="M370">
        <v>7</v>
      </c>
      <c r="N370">
        <v>1862.573365</v>
      </c>
      <c r="O370" t="s">
        <v>309</v>
      </c>
      <c r="P370">
        <v>5.0220000000000002</v>
      </c>
    </row>
    <row r="371" spans="11:16" x14ac:dyDescent="0.3">
      <c r="K371">
        <v>368</v>
      </c>
      <c r="L371">
        <v>16</v>
      </c>
      <c r="M371">
        <v>8</v>
      </c>
      <c r="N371">
        <v>3757.1143950000001</v>
      </c>
      <c r="O371" t="s">
        <v>310</v>
      </c>
      <c r="P371">
        <v>5.0030000000000001</v>
      </c>
    </row>
    <row r="372" spans="11:16" x14ac:dyDescent="0.3">
      <c r="K372">
        <v>369</v>
      </c>
      <c r="L372">
        <v>16</v>
      </c>
      <c r="M372">
        <v>9</v>
      </c>
      <c r="N372">
        <v>2390.8998000000001</v>
      </c>
      <c r="O372" t="s">
        <v>311</v>
      </c>
      <c r="P372">
        <v>7.0010000000000003</v>
      </c>
    </row>
    <row r="373" spans="11:16" x14ac:dyDescent="0.3">
      <c r="K373">
        <v>370</v>
      </c>
      <c r="L373">
        <v>16</v>
      </c>
      <c r="M373">
        <v>10</v>
      </c>
      <c r="N373">
        <v>5930.1137490000001</v>
      </c>
      <c r="O373" t="s">
        <v>312</v>
      </c>
      <c r="P373">
        <v>4.0010000000000003</v>
      </c>
    </row>
    <row r="374" spans="11:16" x14ac:dyDescent="0.3">
      <c r="K374">
        <v>371</v>
      </c>
      <c r="L374">
        <v>16</v>
      </c>
      <c r="M374">
        <v>11</v>
      </c>
      <c r="N374">
        <v>2.1431533489999999</v>
      </c>
      <c r="O374" t="s">
        <v>313</v>
      </c>
      <c r="P374">
        <v>9.0009999999999994</v>
      </c>
    </row>
    <row r="375" spans="11:16" x14ac:dyDescent="0.3">
      <c r="K375">
        <v>372</v>
      </c>
      <c r="L375">
        <v>16</v>
      </c>
      <c r="M375">
        <v>12</v>
      </c>
      <c r="N375">
        <v>1195.4499000000001</v>
      </c>
      <c r="O375" t="s">
        <v>314</v>
      </c>
      <c r="P375">
        <v>15.000999999999999</v>
      </c>
    </row>
    <row r="376" spans="11:16" x14ac:dyDescent="0.3">
      <c r="K376">
        <v>373</v>
      </c>
      <c r="L376">
        <v>16</v>
      </c>
      <c r="M376">
        <v>13</v>
      </c>
      <c r="N376">
        <v>1024.671343</v>
      </c>
      <c r="O376" t="s">
        <v>750</v>
      </c>
      <c r="P376">
        <v>20.009</v>
      </c>
    </row>
    <row r="377" spans="11:16" x14ac:dyDescent="0.3">
      <c r="K377">
        <v>374</v>
      </c>
      <c r="L377">
        <v>16</v>
      </c>
      <c r="M377">
        <v>14</v>
      </c>
      <c r="N377">
        <v>1195.4499000000001</v>
      </c>
      <c r="O377" t="s">
        <v>315</v>
      </c>
      <c r="P377">
        <v>12.663</v>
      </c>
    </row>
    <row r="378" spans="11:16" x14ac:dyDescent="0.3">
      <c r="K378">
        <v>375</v>
      </c>
      <c r="L378">
        <v>16</v>
      </c>
      <c r="M378">
        <v>15</v>
      </c>
      <c r="N378">
        <v>2049.3418320000001</v>
      </c>
      <c r="O378" t="s">
        <v>316</v>
      </c>
      <c r="P378">
        <v>7.6619999999999999</v>
      </c>
    </row>
    <row r="379" spans="11:16" x14ac:dyDescent="0.3">
      <c r="K379">
        <v>376</v>
      </c>
      <c r="L379">
        <v>16</v>
      </c>
      <c r="M379">
        <v>16</v>
      </c>
      <c r="N379">
        <v>0</v>
      </c>
      <c r="O379" t="s">
        <v>23</v>
      </c>
      <c r="P379">
        <v>0</v>
      </c>
    </row>
    <row r="380" spans="11:16" x14ac:dyDescent="0.3">
      <c r="K380">
        <v>377</v>
      </c>
      <c r="L380">
        <v>16</v>
      </c>
      <c r="M380">
        <v>17</v>
      </c>
      <c r="N380">
        <v>4781.7995979999996</v>
      </c>
      <c r="O380" t="s">
        <v>317</v>
      </c>
      <c r="P380">
        <v>2.6070000000000002</v>
      </c>
    </row>
    <row r="381" spans="11:16" x14ac:dyDescent="0.3">
      <c r="K381">
        <v>378</v>
      </c>
      <c r="L381">
        <v>16</v>
      </c>
      <c r="M381">
        <v>18</v>
      </c>
      <c r="N381">
        <v>682.25265100000001</v>
      </c>
      <c r="O381" t="s">
        <v>318</v>
      </c>
      <c r="P381">
        <v>3.0049999999999999</v>
      </c>
    </row>
    <row r="382" spans="11:16" x14ac:dyDescent="0.3">
      <c r="K382">
        <v>379</v>
      </c>
      <c r="L382">
        <v>16</v>
      </c>
      <c r="M382">
        <v>19</v>
      </c>
      <c r="N382">
        <v>2220.1212289999999</v>
      </c>
      <c r="O382" t="s">
        <v>319</v>
      </c>
      <c r="P382">
        <v>4.6619999999999999</v>
      </c>
    </row>
    <row r="383" spans="11:16" x14ac:dyDescent="0.3">
      <c r="K383">
        <v>380</v>
      </c>
      <c r="L383">
        <v>16</v>
      </c>
      <c r="M383">
        <v>20</v>
      </c>
      <c r="N383">
        <v>2732.4569139999999</v>
      </c>
      <c r="O383" t="s">
        <v>320</v>
      </c>
      <c r="P383">
        <v>7.0090000000000003</v>
      </c>
    </row>
    <row r="384" spans="11:16" x14ac:dyDescent="0.3">
      <c r="K384">
        <v>381</v>
      </c>
      <c r="L384">
        <v>16</v>
      </c>
      <c r="M384">
        <v>21</v>
      </c>
      <c r="N384">
        <v>1024.671343</v>
      </c>
      <c r="O384" t="s">
        <v>751</v>
      </c>
      <c r="P384">
        <v>13.009</v>
      </c>
    </row>
    <row r="385" spans="11:16" x14ac:dyDescent="0.3">
      <c r="K385">
        <v>382</v>
      </c>
      <c r="L385">
        <v>16</v>
      </c>
      <c r="M385">
        <v>22</v>
      </c>
      <c r="N385">
        <v>2049.286987</v>
      </c>
      <c r="O385" t="s">
        <v>322</v>
      </c>
      <c r="P385">
        <v>11.303000000000001</v>
      </c>
    </row>
    <row r="386" spans="11:16" x14ac:dyDescent="0.3">
      <c r="K386">
        <v>383</v>
      </c>
      <c r="L386">
        <v>16</v>
      </c>
      <c r="M386">
        <v>23</v>
      </c>
      <c r="N386">
        <v>847.83541079999998</v>
      </c>
      <c r="O386" t="s">
        <v>323</v>
      </c>
      <c r="P386">
        <v>15.304</v>
      </c>
    </row>
    <row r="387" spans="11:16" x14ac:dyDescent="0.3">
      <c r="K387">
        <v>384</v>
      </c>
      <c r="L387">
        <v>16</v>
      </c>
      <c r="M387">
        <v>24</v>
      </c>
      <c r="N387">
        <v>512.33567140000002</v>
      </c>
      <c r="O387" t="s">
        <v>752</v>
      </c>
      <c r="P387">
        <v>16.009</v>
      </c>
    </row>
    <row r="388" spans="11:16" x14ac:dyDescent="0.3">
      <c r="K388">
        <v>385</v>
      </c>
      <c r="L388">
        <v>17</v>
      </c>
      <c r="M388">
        <v>1</v>
      </c>
      <c r="N388">
        <v>682.99679470000001</v>
      </c>
      <c r="O388" t="s">
        <v>325</v>
      </c>
      <c r="P388">
        <v>20.22</v>
      </c>
    </row>
    <row r="389" spans="11:16" x14ac:dyDescent="0.3">
      <c r="K389">
        <v>386</v>
      </c>
      <c r="L389">
        <v>17</v>
      </c>
      <c r="M389">
        <v>2</v>
      </c>
      <c r="N389">
        <v>341.55711430000002</v>
      </c>
      <c r="O389" t="s">
        <v>326</v>
      </c>
      <c r="P389">
        <v>14.22</v>
      </c>
    </row>
    <row r="390" spans="11:16" x14ac:dyDescent="0.3">
      <c r="K390">
        <v>387</v>
      </c>
      <c r="L390">
        <v>17</v>
      </c>
      <c r="M390">
        <v>3</v>
      </c>
      <c r="N390">
        <v>161.08069510000001</v>
      </c>
      <c r="O390" t="s">
        <v>753</v>
      </c>
      <c r="P390">
        <v>20.218</v>
      </c>
    </row>
    <row r="391" spans="11:16" x14ac:dyDescent="0.3">
      <c r="K391">
        <v>388</v>
      </c>
      <c r="L391">
        <v>17</v>
      </c>
      <c r="M391">
        <v>4</v>
      </c>
      <c r="N391">
        <v>853.6972581</v>
      </c>
      <c r="O391" t="s">
        <v>754</v>
      </c>
      <c r="P391">
        <v>16.218</v>
      </c>
    </row>
    <row r="392" spans="11:16" x14ac:dyDescent="0.3">
      <c r="K392">
        <v>389</v>
      </c>
      <c r="L392">
        <v>17</v>
      </c>
      <c r="M392">
        <v>5</v>
      </c>
      <c r="N392">
        <v>341.55711430000002</v>
      </c>
      <c r="O392" t="s">
        <v>755</v>
      </c>
      <c r="P392">
        <v>14.218</v>
      </c>
    </row>
    <row r="393" spans="11:16" x14ac:dyDescent="0.3">
      <c r="K393">
        <v>390</v>
      </c>
      <c r="L393">
        <v>17</v>
      </c>
      <c r="M393">
        <v>6</v>
      </c>
      <c r="N393">
        <v>853.89278569999999</v>
      </c>
      <c r="O393" t="s">
        <v>330</v>
      </c>
      <c r="P393">
        <v>9.2200000000000006</v>
      </c>
    </row>
    <row r="394" spans="11:16" x14ac:dyDescent="0.3">
      <c r="K394">
        <v>391</v>
      </c>
      <c r="L394">
        <v>17</v>
      </c>
      <c r="M394">
        <v>7</v>
      </c>
      <c r="N394">
        <v>1707.7855709999999</v>
      </c>
      <c r="O394" t="s">
        <v>331</v>
      </c>
      <c r="P394">
        <v>7.24</v>
      </c>
    </row>
    <row r="395" spans="11:16" x14ac:dyDescent="0.3">
      <c r="K395">
        <v>392</v>
      </c>
      <c r="L395">
        <v>17</v>
      </c>
      <c r="M395">
        <v>8</v>
      </c>
      <c r="N395">
        <v>2390.8998000000001</v>
      </c>
      <c r="O395" t="s">
        <v>332</v>
      </c>
      <c r="P395">
        <v>7.22</v>
      </c>
    </row>
    <row r="396" spans="11:16" x14ac:dyDescent="0.3">
      <c r="K396">
        <v>393</v>
      </c>
      <c r="L396">
        <v>17</v>
      </c>
      <c r="M396">
        <v>9</v>
      </c>
      <c r="N396">
        <v>1537.007014</v>
      </c>
      <c r="O396" t="s">
        <v>333</v>
      </c>
      <c r="P396">
        <v>9.218</v>
      </c>
    </row>
    <row r="397" spans="11:16" x14ac:dyDescent="0.3">
      <c r="K397">
        <v>394</v>
      </c>
      <c r="L397">
        <v>17</v>
      </c>
      <c r="M397">
        <v>10</v>
      </c>
      <c r="N397">
        <v>6659.253702</v>
      </c>
      <c r="O397" t="s">
        <v>334</v>
      </c>
      <c r="P397">
        <v>6.218</v>
      </c>
    </row>
    <row r="398" spans="11:16" x14ac:dyDescent="0.3">
      <c r="K398">
        <v>395</v>
      </c>
      <c r="L398">
        <v>17</v>
      </c>
      <c r="M398">
        <v>11</v>
      </c>
      <c r="N398">
        <v>1007.439351</v>
      </c>
      <c r="O398" t="s">
        <v>335</v>
      </c>
      <c r="P398">
        <v>11.218</v>
      </c>
    </row>
    <row r="399" spans="11:16" x14ac:dyDescent="0.3">
      <c r="K399">
        <v>396</v>
      </c>
      <c r="L399">
        <v>17</v>
      </c>
      <c r="M399">
        <v>12</v>
      </c>
      <c r="N399">
        <v>1024.671343</v>
      </c>
      <c r="O399" t="s">
        <v>336</v>
      </c>
      <c r="P399">
        <v>17.218</v>
      </c>
    </row>
    <row r="400" spans="11:16" x14ac:dyDescent="0.3">
      <c r="K400">
        <v>397</v>
      </c>
      <c r="L400">
        <v>17</v>
      </c>
      <c r="M400">
        <v>13</v>
      </c>
      <c r="N400">
        <v>842.34846300000004</v>
      </c>
      <c r="O400" t="s">
        <v>337</v>
      </c>
      <c r="P400">
        <v>17.701000000000001</v>
      </c>
    </row>
    <row r="401" spans="11:16" x14ac:dyDescent="0.3">
      <c r="K401">
        <v>398</v>
      </c>
      <c r="L401">
        <v>17</v>
      </c>
      <c r="M401">
        <v>14</v>
      </c>
      <c r="N401">
        <v>1195.4499000000001</v>
      </c>
      <c r="O401" t="s">
        <v>338</v>
      </c>
      <c r="P401">
        <v>10.055</v>
      </c>
    </row>
    <row r="402" spans="11:16" x14ac:dyDescent="0.3">
      <c r="K402">
        <v>399</v>
      </c>
      <c r="L402">
        <v>17</v>
      </c>
      <c r="M402">
        <v>15</v>
      </c>
      <c r="N402">
        <v>1995.61428</v>
      </c>
      <c r="O402" t="s">
        <v>339</v>
      </c>
      <c r="P402">
        <v>5.0549999999999997</v>
      </c>
    </row>
    <row r="403" spans="11:16" x14ac:dyDescent="0.3">
      <c r="K403">
        <v>400</v>
      </c>
      <c r="L403">
        <v>17</v>
      </c>
      <c r="M403">
        <v>16</v>
      </c>
      <c r="N403">
        <v>4781.7995979999996</v>
      </c>
      <c r="O403" t="s">
        <v>340</v>
      </c>
      <c r="P403">
        <v>2.2170000000000001</v>
      </c>
    </row>
    <row r="404" spans="11:16" x14ac:dyDescent="0.3">
      <c r="K404">
        <v>401</v>
      </c>
      <c r="L404">
        <v>17</v>
      </c>
      <c r="M404">
        <v>17</v>
      </c>
      <c r="N404">
        <v>0</v>
      </c>
      <c r="O404" t="s">
        <v>23</v>
      </c>
      <c r="P404">
        <v>0</v>
      </c>
    </row>
    <row r="405" spans="11:16" x14ac:dyDescent="0.3">
      <c r="K405">
        <v>402</v>
      </c>
      <c r="L405">
        <v>17</v>
      </c>
      <c r="M405">
        <v>18</v>
      </c>
      <c r="N405">
        <v>1024.671343</v>
      </c>
      <c r="O405" t="s">
        <v>341</v>
      </c>
      <c r="P405">
        <v>5.2220000000000004</v>
      </c>
    </row>
    <row r="406" spans="11:16" x14ac:dyDescent="0.3">
      <c r="K406">
        <v>403</v>
      </c>
      <c r="L406">
        <v>17</v>
      </c>
      <c r="M406">
        <v>19</v>
      </c>
      <c r="N406">
        <v>2347.1342199999999</v>
      </c>
      <c r="O406" t="s">
        <v>342</v>
      </c>
      <c r="P406">
        <v>2.0550000000000002</v>
      </c>
    </row>
    <row r="407" spans="11:16" x14ac:dyDescent="0.3">
      <c r="K407">
        <v>404</v>
      </c>
      <c r="L407">
        <v>17</v>
      </c>
      <c r="M407">
        <v>20</v>
      </c>
      <c r="N407">
        <v>2903.2354719999998</v>
      </c>
      <c r="O407" t="s">
        <v>343</v>
      </c>
      <c r="P407">
        <v>6.95</v>
      </c>
    </row>
    <row r="408" spans="11:16" x14ac:dyDescent="0.3">
      <c r="K408">
        <v>405</v>
      </c>
      <c r="L408">
        <v>17</v>
      </c>
      <c r="M408">
        <v>21</v>
      </c>
      <c r="N408">
        <v>1024.671343</v>
      </c>
      <c r="O408" t="s">
        <v>344</v>
      </c>
      <c r="P408">
        <v>10.701000000000001</v>
      </c>
    </row>
    <row r="409" spans="11:16" x14ac:dyDescent="0.3">
      <c r="K409">
        <v>406</v>
      </c>
      <c r="L409">
        <v>17</v>
      </c>
      <c r="M409">
        <v>22</v>
      </c>
      <c r="N409">
        <v>2167.2450979999999</v>
      </c>
      <c r="O409" t="s">
        <v>345</v>
      </c>
      <c r="P409">
        <v>8.6959999999999997</v>
      </c>
    </row>
    <row r="410" spans="11:16" x14ac:dyDescent="0.3">
      <c r="K410">
        <v>407</v>
      </c>
      <c r="L410">
        <v>17</v>
      </c>
      <c r="M410">
        <v>23</v>
      </c>
      <c r="N410">
        <v>715.47691929999996</v>
      </c>
      <c r="O410" t="s">
        <v>346</v>
      </c>
      <c r="P410">
        <v>12.696999999999999</v>
      </c>
    </row>
    <row r="411" spans="11:16" x14ac:dyDescent="0.3">
      <c r="K411">
        <v>408</v>
      </c>
      <c r="L411">
        <v>17</v>
      </c>
      <c r="M411">
        <v>24</v>
      </c>
      <c r="N411">
        <v>506.87125659999998</v>
      </c>
      <c r="O411" t="s">
        <v>347</v>
      </c>
      <c r="P411">
        <v>13.701000000000001</v>
      </c>
    </row>
    <row r="412" spans="11:16" x14ac:dyDescent="0.3">
      <c r="K412">
        <v>409</v>
      </c>
      <c r="L412">
        <v>18</v>
      </c>
      <c r="M412">
        <v>1</v>
      </c>
      <c r="N412">
        <v>170.7785571</v>
      </c>
      <c r="O412" t="s">
        <v>348</v>
      </c>
      <c r="P412">
        <v>18.018999999999998</v>
      </c>
    </row>
    <row r="413" spans="11:16" x14ac:dyDescent="0.3">
      <c r="K413">
        <v>410</v>
      </c>
      <c r="L413">
        <v>18</v>
      </c>
      <c r="M413">
        <v>2</v>
      </c>
      <c r="N413">
        <v>0</v>
      </c>
      <c r="O413" t="s">
        <v>349</v>
      </c>
      <c r="P413">
        <v>12.019</v>
      </c>
    </row>
    <row r="414" spans="11:16" x14ac:dyDescent="0.3">
      <c r="K414">
        <v>411</v>
      </c>
      <c r="L414">
        <v>18</v>
      </c>
      <c r="M414">
        <v>3</v>
      </c>
      <c r="N414">
        <v>0</v>
      </c>
      <c r="O414" t="s">
        <v>350</v>
      </c>
      <c r="P414">
        <v>18.234999999999999</v>
      </c>
    </row>
    <row r="415" spans="11:16" x14ac:dyDescent="0.3">
      <c r="K415">
        <v>412</v>
      </c>
      <c r="L415">
        <v>18</v>
      </c>
      <c r="M415">
        <v>4</v>
      </c>
      <c r="N415">
        <v>170.7785571</v>
      </c>
      <c r="O415" t="s">
        <v>351</v>
      </c>
      <c r="P415">
        <v>14.234999999999999</v>
      </c>
    </row>
    <row r="416" spans="11:16" x14ac:dyDescent="0.3">
      <c r="K416">
        <v>413</v>
      </c>
      <c r="L416">
        <v>18</v>
      </c>
      <c r="M416">
        <v>5</v>
      </c>
      <c r="N416">
        <v>0</v>
      </c>
      <c r="O416" t="s">
        <v>352</v>
      </c>
      <c r="P416">
        <v>12.234999999999999</v>
      </c>
    </row>
    <row r="417" spans="11:16" x14ac:dyDescent="0.3">
      <c r="K417">
        <v>414</v>
      </c>
      <c r="L417">
        <v>18</v>
      </c>
      <c r="M417">
        <v>6</v>
      </c>
      <c r="N417">
        <v>170.7785571</v>
      </c>
      <c r="O417" t="s">
        <v>353</v>
      </c>
      <c r="P417">
        <v>7.0190000000000001</v>
      </c>
    </row>
    <row r="418" spans="11:16" x14ac:dyDescent="0.3">
      <c r="K418">
        <v>415</v>
      </c>
      <c r="L418">
        <v>18</v>
      </c>
      <c r="M418">
        <v>7</v>
      </c>
      <c r="N418">
        <v>276.13343780000002</v>
      </c>
      <c r="O418" t="s">
        <v>354</v>
      </c>
      <c r="P418">
        <v>2.0179999999999998</v>
      </c>
    </row>
    <row r="419" spans="11:16" x14ac:dyDescent="0.3">
      <c r="K419">
        <v>416</v>
      </c>
      <c r="L419">
        <v>18</v>
      </c>
      <c r="M419">
        <v>8</v>
      </c>
      <c r="N419">
        <v>399.12286399999999</v>
      </c>
      <c r="O419" t="s">
        <v>355</v>
      </c>
      <c r="P419">
        <v>5.0190000000000001</v>
      </c>
    </row>
    <row r="420" spans="11:16" x14ac:dyDescent="0.3">
      <c r="K420">
        <v>417</v>
      </c>
      <c r="L420">
        <v>18</v>
      </c>
      <c r="M420">
        <v>9</v>
      </c>
      <c r="N420">
        <v>341.55711339999999</v>
      </c>
      <c r="O420" t="s">
        <v>356</v>
      </c>
      <c r="P420">
        <v>10.003</v>
      </c>
    </row>
    <row r="421" spans="11:16" x14ac:dyDescent="0.3">
      <c r="K421">
        <v>418</v>
      </c>
      <c r="L421">
        <v>18</v>
      </c>
      <c r="M421">
        <v>10</v>
      </c>
      <c r="N421">
        <v>905.76804870000001</v>
      </c>
      <c r="O421" t="s">
        <v>357</v>
      </c>
      <c r="P421">
        <v>7.0030000000000001</v>
      </c>
    </row>
    <row r="422" spans="11:16" x14ac:dyDescent="0.3">
      <c r="K422">
        <v>419</v>
      </c>
      <c r="L422">
        <v>18</v>
      </c>
      <c r="M422">
        <v>11</v>
      </c>
      <c r="N422">
        <v>0.25576807600000001</v>
      </c>
      <c r="O422" t="s">
        <v>358</v>
      </c>
      <c r="P422">
        <v>12.003</v>
      </c>
    </row>
    <row r="423" spans="11:16" x14ac:dyDescent="0.3">
      <c r="K423">
        <v>420</v>
      </c>
      <c r="L423">
        <v>18</v>
      </c>
      <c r="M423">
        <v>12</v>
      </c>
      <c r="N423">
        <v>341.55711430000002</v>
      </c>
      <c r="O423" t="s">
        <v>359</v>
      </c>
      <c r="P423">
        <v>18.003</v>
      </c>
    </row>
    <row r="424" spans="11:16" x14ac:dyDescent="0.3">
      <c r="K424">
        <v>421</v>
      </c>
      <c r="L424">
        <v>18</v>
      </c>
      <c r="M424">
        <v>13</v>
      </c>
      <c r="N424">
        <v>170.7785571</v>
      </c>
      <c r="O424" t="s">
        <v>360</v>
      </c>
      <c r="P424">
        <v>17.004000000000001</v>
      </c>
    </row>
    <row r="425" spans="11:16" x14ac:dyDescent="0.3">
      <c r="K425">
        <v>422</v>
      </c>
      <c r="L425">
        <v>18</v>
      </c>
      <c r="M425">
        <v>14</v>
      </c>
      <c r="N425">
        <v>170.7785571</v>
      </c>
      <c r="O425" t="s">
        <v>361</v>
      </c>
      <c r="P425">
        <v>15.664999999999999</v>
      </c>
    </row>
    <row r="426" spans="11:16" x14ac:dyDescent="0.3">
      <c r="K426">
        <v>423</v>
      </c>
      <c r="L426">
        <v>18</v>
      </c>
      <c r="M426">
        <v>15</v>
      </c>
      <c r="N426">
        <v>341.55711430000002</v>
      </c>
      <c r="O426" t="s">
        <v>362</v>
      </c>
      <c r="P426">
        <v>10.664</v>
      </c>
    </row>
    <row r="427" spans="11:16" x14ac:dyDescent="0.3">
      <c r="K427">
        <v>424</v>
      </c>
      <c r="L427">
        <v>18</v>
      </c>
      <c r="M427">
        <v>16</v>
      </c>
      <c r="N427">
        <v>682.25265100000001</v>
      </c>
      <c r="O427" t="s">
        <v>363</v>
      </c>
      <c r="P427">
        <v>3.0019999999999998</v>
      </c>
    </row>
    <row r="428" spans="11:16" x14ac:dyDescent="0.3">
      <c r="K428">
        <v>425</v>
      </c>
      <c r="L428">
        <v>18</v>
      </c>
      <c r="M428">
        <v>17</v>
      </c>
      <c r="N428">
        <v>1024.671343</v>
      </c>
      <c r="O428" t="s">
        <v>364</v>
      </c>
      <c r="P428">
        <v>5.609</v>
      </c>
    </row>
    <row r="429" spans="11:16" x14ac:dyDescent="0.3">
      <c r="K429">
        <v>426</v>
      </c>
      <c r="L429">
        <v>18</v>
      </c>
      <c r="M429">
        <v>18</v>
      </c>
      <c r="N429">
        <v>0</v>
      </c>
      <c r="O429" t="s">
        <v>23</v>
      </c>
      <c r="P429">
        <v>0</v>
      </c>
    </row>
    <row r="430" spans="11:16" x14ac:dyDescent="0.3">
      <c r="K430">
        <v>427</v>
      </c>
      <c r="L430">
        <v>18</v>
      </c>
      <c r="M430">
        <v>19</v>
      </c>
      <c r="N430">
        <v>512.33567140000002</v>
      </c>
      <c r="O430" t="s">
        <v>365</v>
      </c>
      <c r="P430">
        <v>7.6639999999999997</v>
      </c>
    </row>
    <row r="431" spans="11:16" x14ac:dyDescent="0.3">
      <c r="K431">
        <v>428</v>
      </c>
      <c r="L431">
        <v>18</v>
      </c>
      <c r="M431">
        <v>20</v>
      </c>
      <c r="N431">
        <v>683.11422860000005</v>
      </c>
      <c r="O431" t="s">
        <v>366</v>
      </c>
      <c r="P431">
        <v>4.0039999999999996</v>
      </c>
    </row>
    <row r="432" spans="11:16" x14ac:dyDescent="0.3">
      <c r="K432">
        <v>429</v>
      </c>
      <c r="L432">
        <v>18</v>
      </c>
      <c r="M432">
        <v>21</v>
      </c>
      <c r="N432">
        <v>170.7785571</v>
      </c>
      <c r="O432" t="s">
        <v>367</v>
      </c>
      <c r="P432">
        <v>10.004</v>
      </c>
    </row>
    <row r="433" spans="11:16" x14ac:dyDescent="0.3">
      <c r="K433">
        <v>430</v>
      </c>
      <c r="L433">
        <v>18</v>
      </c>
      <c r="M433">
        <v>22</v>
      </c>
      <c r="N433">
        <v>512.33567140000002</v>
      </c>
      <c r="O433" t="s">
        <v>368</v>
      </c>
      <c r="P433">
        <v>9.0190000000000001</v>
      </c>
    </row>
    <row r="434" spans="11:16" x14ac:dyDescent="0.3">
      <c r="K434">
        <v>431</v>
      </c>
      <c r="L434">
        <v>18</v>
      </c>
      <c r="M434">
        <v>23</v>
      </c>
      <c r="N434">
        <v>170.7785571</v>
      </c>
      <c r="O434" t="s">
        <v>369</v>
      </c>
      <c r="P434">
        <v>13.019</v>
      </c>
    </row>
    <row r="435" spans="11:16" x14ac:dyDescent="0.3">
      <c r="K435">
        <v>432</v>
      </c>
      <c r="L435">
        <v>18</v>
      </c>
      <c r="M435">
        <v>24</v>
      </c>
      <c r="N435">
        <v>0</v>
      </c>
      <c r="O435" t="s">
        <v>370</v>
      </c>
      <c r="P435">
        <v>13.004</v>
      </c>
    </row>
    <row r="436" spans="11:16" x14ac:dyDescent="0.3">
      <c r="K436">
        <v>433</v>
      </c>
      <c r="L436">
        <v>19</v>
      </c>
      <c r="M436">
        <v>1</v>
      </c>
      <c r="N436">
        <v>510.91242829999999</v>
      </c>
      <c r="O436" t="s">
        <v>371</v>
      </c>
      <c r="P436">
        <v>23.48</v>
      </c>
    </row>
    <row r="437" spans="11:16" x14ac:dyDescent="0.3">
      <c r="K437">
        <v>434</v>
      </c>
      <c r="L437">
        <v>19</v>
      </c>
      <c r="M437">
        <v>2</v>
      </c>
      <c r="N437">
        <v>170.7785571</v>
      </c>
      <c r="O437" t="s">
        <v>372</v>
      </c>
      <c r="P437">
        <v>17.48</v>
      </c>
    </row>
    <row r="438" spans="11:16" x14ac:dyDescent="0.3">
      <c r="K438">
        <v>435</v>
      </c>
      <c r="L438">
        <v>19</v>
      </c>
      <c r="M438">
        <v>3</v>
      </c>
      <c r="N438">
        <v>0</v>
      </c>
      <c r="O438" t="s">
        <v>694</v>
      </c>
      <c r="P438">
        <v>22.001000000000001</v>
      </c>
    </row>
    <row r="439" spans="11:16" x14ac:dyDescent="0.3">
      <c r="K439">
        <v>436</v>
      </c>
      <c r="L439">
        <v>19</v>
      </c>
      <c r="M439">
        <v>4</v>
      </c>
      <c r="N439">
        <v>340.2943654</v>
      </c>
      <c r="O439" t="s">
        <v>695</v>
      </c>
      <c r="P439">
        <v>18.001000000000001</v>
      </c>
    </row>
    <row r="440" spans="11:16" x14ac:dyDescent="0.3">
      <c r="K440">
        <v>437</v>
      </c>
      <c r="L440">
        <v>19</v>
      </c>
      <c r="M440">
        <v>5</v>
      </c>
      <c r="N440">
        <v>170.7785571</v>
      </c>
      <c r="O440" t="s">
        <v>756</v>
      </c>
      <c r="P440">
        <v>17</v>
      </c>
    </row>
    <row r="441" spans="11:16" x14ac:dyDescent="0.3">
      <c r="K441">
        <v>438</v>
      </c>
      <c r="L441">
        <v>19</v>
      </c>
      <c r="M441">
        <v>6</v>
      </c>
      <c r="N441">
        <v>341.55711430000002</v>
      </c>
      <c r="O441" t="s">
        <v>376</v>
      </c>
      <c r="P441">
        <v>12.48</v>
      </c>
    </row>
    <row r="442" spans="11:16" x14ac:dyDescent="0.3">
      <c r="K442">
        <v>439</v>
      </c>
      <c r="L442">
        <v>19</v>
      </c>
      <c r="M442">
        <v>7</v>
      </c>
      <c r="N442">
        <v>683.11422860000005</v>
      </c>
      <c r="O442" t="s">
        <v>377</v>
      </c>
      <c r="P442">
        <v>10.5</v>
      </c>
    </row>
    <row r="443" spans="11:16" x14ac:dyDescent="0.3">
      <c r="K443">
        <v>440</v>
      </c>
      <c r="L443">
        <v>19</v>
      </c>
      <c r="M443">
        <v>8</v>
      </c>
      <c r="N443">
        <v>1195.4499000000001</v>
      </c>
      <c r="O443" t="s">
        <v>378</v>
      </c>
      <c r="P443">
        <v>10.48</v>
      </c>
    </row>
    <row r="444" spans="11:16" x14ac:dyDescent="0.3">
      <c r="K444">
        <v>441</v>
      </c>
      <c r="L444">
        <v>19</v>
      </c>
      <c r="M444">
        <v>9</v>
      </c>
      <c r="N444">
        <v>683.11422860000005</v>
      </c>
      <c r="O444" t="s">
        <v>757</v>
      </c>
      <c r="P444">
        <v>12</v>
      </c>
    </row>
    <row r="445" spans="11:16" x14ac:dyDescent="0.3">
      <c r="K445">
        <v>442</v>
      </c>
      <c r="L445">
        <v>19</v>
      </c>
      <c r="M445">
        <v>10</v>
      </c>
      <c r="N445">
        <v>3073.4316050000002</v>
      </c>
      <c r="O445" t="s">
        <v>758</v>
      </c>
      <c r="P445">
        <v>9</v>
      </c>
    </row>
    <row r="446" spans="11:16" x14ac:dyDescent="0.3">
      <c r="K446">
        <v>443</v>
      </c>
      <c r="L446">
        <v>19</v>
      </c>
      <c r="M446">
        <v>11</v>
      </c>
      <c r="N446">
        <v>671.43363109999996</v>
      </c>
      <c r="O446" t="s">
        <v>381</v>
      </c>
      <c r="P446">
        <v>12.000999999999999</v>
      </c>
    </row>
    <row r="447" spans="11:16" x14ac:dyDescent="0.3">
      <c r="K447">
        <v>444</v>
      </c>
      <c r="L447">
        <v>19</v>
      </c>
      <c r="M447">
        <v>12</v>
      </c>
      <c r="N447">
        <v>512.33567140000002</v>
      </c>
      <c r="O447" t="s">
        <v>382</v>
      </c>
      <c r="P447">
        <v>18.001000000000001</v>
      </c>
    </row>
    <row r="448" spans="11:16" x14ac:dyDescent="0.3">
      <c r="K448">
        <v>445</v>
      </c>
      <c r="L448">
        <v>19</v>
      </c>
      <c r="M448">
        <v>13</v>
      </c>
      <c r="N448">
        <v>506.18292769999999</v>
      </c>
      <c r="O448" t="s">
        <v>383</v>
      </c>
      <c r="P448">
        <v>15.647</v>
      </c>
    </row>
    <row r="449" spans="11:16" x14ac:dyDescent="0.3">
      <c r="K449">
        <v>446</v>
      </c>
      <c r="L449">
        <v>19</v>
      </c>
      <c r="M449">
        <v>14</v>
      </c>
      <c r="N449">
        <v>512.33567140000002</v>
      </c>
      <c r="O449" t="s">
        <v>384</v>
      </c>
      <c r="P449">
        <v>8.0009999999999994</v>
      </c>
    </row>
    <row r="450" spans="11:16" x14ac:dyDescent="0.3">
      <c r="K450">
        <v>447</v>
      </c>
      <c r="L450">
        <v>19</v>
      </c>
      <c r="M450">
        <v>15</v>
      </c>
      <c r="N450">
        <v>1091.6042399999999</v>
      </c>
      <c r="O450" t="s">
        <v>385</v>
      </c>
      <c r="P450">
        <v>3</v>
      </c>
    </row>
    <row r="451" spans="11:16" x14ac:dyDescent="0.3">
      <c r="K451">
        <v>448</v>
      </c>
      <c r="L451">
        <v>19</v>
      </c>
      <c r="M451">
        <v>16</v>
      </c>
      <c r="N451">
        <v>2220.1212289999999</v>
      </c>
      <c r="O451" t="s">
        <v>386</v>
      </c>
      <c r="P451">
        <v>5.4770000000000003</v>
      </c>
    </row>
    <row r="452" spans="11:16" x14ac:dyDescent="0.3">
      <c r="K452">
        <v>449</v>
      </c>
      <c r="L452">
        <v>19</v>
      </c>
      <c r="M452">
        <v>17</v>
      </c>
      <c r="N452">
        <v>2347.1342199999999</v>
      </c>
      <c r="O452" t="s">
        <v>387</v>
      </c>
      <c r="P452">
        <v>3.26</v>
      </c>
    </row>
    <row r="453" spans="11:16" x14ac:dyDescent="0.3">
      <c r="K453">
        <v>450</v>
      </c>
      <c r="L453">
        <v>19</v>
      </c>
      <c r="M453">
        <v>18</v>
      </c>
      <c r="N453">
        <v>512.33567140000002</v>
      </c>
      <c r="O453" t="s">
        <v>388</v>
      </c>
      <c r="P453">
        <v>8.4819999999999993</v>
      </c>
    </row>
    <row r="454" spans="11:16" x14ac:dyDescent="0.3">
      <c r="K454">
        <v>451</v>
      </c>
      <c r="L454">
        <v>19</v>
      </c>
      <c r="M454">
        <v>19</v>
      </c>
      <c r="N454">
        <v>0</v>
      </c>
      <c r="O454" t="s">
        <v>23</v>
      </c>
      <c r="P454">
        <v>0</v>
      </c>
    </row>
    <row r="455" spans="11:16" x14ac:dyDescent="0.3">
      <c r="K455">
        <v>452</v>
      </c>
      <c r="L455">
        <v>19</v>
      </c>
      <c r="M455">
        <v>20</v>
      </c>
      <c r="N455">
        <v>2049.342686</v>
      </c>
      <c r="O455" t="s">
        <v>389</v>
      </c>
      <c r="P455">
        <v>4.8959999999999999</v>
      </c>
    </row>
    <row r="456" spans="11:16" x14ac:dyDescent="0.3">
      <c r="K456">
        <v>453</v>
      </c>
      <c r="L456">
        <v>19</v>
      </c>
      <c r="M456">
        <v>21</v>
      </c>
      <c r="N456">
        <v>683.11422860000005</v>
      </c>
      <c r="O456" t="s">
        <v>390</v>
      </c>
      <c r="P456">
        <v>8.6470000000000002</v>
      </c>
    </row>
    <row r="457" spans="11:16" x14ac:dyDescent="0.3">
      <c r="K457">
        <v>454</v>
      </c>
      <c r="L457">
        <v>19</v>
      </c>
      <c r="M457">
        <v>22</v>
      </c>
      <c r="N457">
        <v>1574.970519</v>
      </c>
      <c r="O457" t="s">
        <v>391</v>
      </c>
      <c r="P457">
        <v>6.6420000000000003</v>
      </c>
    </row>
    <row r="458" spans="11:16" x14ac:dyDescent="0.3">
      <c r="K458">
        <v>455</v>
      </c>
      <c r="L458">
        <v>19</v>
      </c>
      <c r="M458">
        <v>23</v>
      </c>
      <c r="N458">
        <v>370.47380390000001</v>
      </c>
      <c r="O458" t="s">
        <v>392</v>
      </c>
      <c r="P458">
        <v>10.641999999999999</v>
      </c>
    </row>
    <row r="459" spans="11:16" x14ac:dyDescent="0.3">
      <c r="K459">
        <v>456</v>
      </c>
      <c r="L459">
        <v>19</v>
      </c>
      <c r="M459">
        <v>24</v>
      </c>
      <c r="N459">
        <v>169.16110599999999</v>
      </c>
      <c r="O459" t="s">
        <v>393</v>
      </c>
      <c r="P459">
        <v>11.647</v>
      </c>
    </row>
    <row r="460" spans="11:16" x14ac:dyDescent="0.3">
      <c r="K460">
        <v>457</v>
      </c>
      <c r="L460">
        <v>20</v>
      </c>
      <c r="M460">
        <v>1</v>
      </c>
      <c r="N460">
        <v>512.33567140000002</v>
      </c>
      <c r="O460" t="s">
        <v>394</v>
      </c>
      <c r="P460">
        <v>22.06</v>
      </c>
    </row>
    <row r="461" spans="11:16" x14ac:dyDescent="0.3">
      <c r="K461">
        <v>458</v>
      </c>
      <c r="L461">
        <v>20</v>
      </c>
      <c r="M461">
        <v>2</v>
      </c>
      <c r="N461">
        <v>170.7785571</v>
      </c>
      <c r="O461" t="s">
        <v>395</v>
      </c>
      <c r="P461">
        <v>16.059999999999999</v>
      </c>
    </row>
    <row r="462" spans="11:16" x14ac:dyDescent="0.3">
      <c r="K462">
        <v>459</v>
      </c>
      <c r="L462">
        <v>20</v>
      </c>
      <c r="M462">
        <v>3</v>
      </c>
      <c r="N462">
        <v>0</v>
      </c>
      <c r="O462" t="s">
        <v>396</v>
      </c>
      <c r="P462">
        <v>20</v>
      </c>
    </row>
    <row r="463" spans="11:16" x14ac:dyDescent="0.3">
      <c r="K463">
        <v>460</v>
      </c>
      <c r="L463">
        <v>20</v>
      </c>
      <c r="M463">
        <v>4</v>
      </c>
      <c r="N463">
        <v>512.33567140000002</v>
      </c>
      <c r="O463" t="s">
        <v>397</v>
      </c>
      <c r="P463">
        <v>18.277000000000001</v>
      </c>
    </row>
    <row r="464" spans="11:16" x14ac:dyDescent="0.3">
      <c r="K464">
        <v>461</v>
      </c>
      <c r="L464">
        <v>20</v>
      </c>
      <c r="M464">
        <v>5</v>
      </c>
      <c r="N464">
        <v>170.7785571</v>
      </c>
      <c r="O464" t="s">
        <v>398</v>
      </c>
      <c r="P464">
        <v>16.277000000000001</v>
      </c>
    </row>
    <row r="465" spans="11:16" x14ac:dyDescent="0.3">
      <c r="K465">
        <v>462</v>
      </c>
      <c r="L465">
        <v>20</v>
      </c>
      <c r="M465">
        <v>6</v>
      </c>
      <c r="N465">
        <v>512.33567140000002</v>
      </c>
      <c r="O465" t="s">
        <v>399</v>
      </c>
      <c r="P465">
        <v>11.06</v>
      </c>
    </row>
    <row r="466" spans="11:16" x14ac:dyDescent="0.3">
      <c r="K466">
        <v>463</v>
      </c>
      <c r="L466">
        <v>20</v>
      </c>
      <c r="M466">
        <v>7</v>
      </c>
      <c r="N466">
        <v>853.89278569999999</v>
      </c>
      <c r="O466" t="s">
        <v>400</v>
      </c>
      <c r="P466">
        <v>6.0590000000000002</v>
      </c>
    </row>
    <row r="467" spans="11:16" x14ac:dyDescent="0.3">
      <c r="K467">
        <v>464</v>
      </c>
      <c r="L467">
        <v>20</v>
      </c>
      <c r="M467">
        <v>8</v>
      </c>
      <c r="N467">
        <v>1537.007014</v>
      </c>
      <c r="O467" t="s">
        <v>401</v>
      </c>
      <c r="P467">
        <v>9.06</v>
      </c>
    </row>
    <row r="468" spans="11:16" x14ac:dyDescent="0.3">
      <c r="K468">
        <v>465</v>
      </c>
      <c r="L468">
        <v>20</v>
      </c>
      <c r="M468">
        <v>9</v>
      </c>
      <c r="N468">
        <v>1024.671343</v>
      </c>
      <c r="O468" t="s">
        <v>402</v>
      </c>
      <c r="P468">
        <v>14.044</v>
      </c>
    </row>
    <row r="469" spans="11:16" x14ac:dyDescent="0.3">
      <c r="K469">
        <v>466</v>
      </c>
      <c r="L469">
        <v>20</v>
      </c>
      <c r="M469">
        <v>10</v>
      </c>
      <c r="N469">
        <v>4269.4639289999996</v>
      </c>
      <c r="O469" t="s">
        <v>403</v>
      </c>
      <c r="P469">
        <v>11.044</v>
      </c>
    </row>
    <row r="470" spans="11:16" x14ac:dyDescent="0.3">
      <c r="K470">
        <v>467</v>
      </c>
      <c r="L470">
        <v>20</v>
      </c>
      <c r="M470">
        <v>11</v>
      </c>
      <c r="N470">
        <v>1024.671343</v>
      </c>
      <c r="O470" t="s">
        <v>506</v>
      </c>
      <c r="P470">
        <v>16.001999999999999</v>
      </c>
    </row>
    <row r="471" spans="11:16" x14ac:dyDescent="0.3">
      <c r="K471">
        <v>468</v>
      </c>
      <c r="L471">
        <v>20</v>
      </c>
      <c r="M471">
        <v>12</v>
      </c>
      <c r="N471">
        <v>853.89278569999999</v>
      </c>
      <c r="O471" t="s">
        <v>404</v>
      </c>
      <c r="P471">
        <v>16</v>
      </c>
    </row>
    <row r="472" spans="11:16" x14ac:dyDescent="0.3">
      <c r="K472">
        <v>469</v>
      </c>
      <c r="L472">
        <v>20</v>
      </c>
      <c r="M472">
        <v>13</v>
      </c>
      <c r="N472">
        <v>1024.671343</v>
      </c>
      <c r="O472" t="s">
        <v>405</v>
      </c>
      <c r="P472">
        <v>13</v>
      </c>
    </row>
    <row r="473" spans="11:16" x14ac:dyDescent="0.3">
      <c r="K473">
        <v>470</v>
      </c>
      <c r="L473">
        <v>20</v>
      </c>
      <c r="M473">
        <v>14</v>
      </c>
      <c r="N473">
        <v>853.89278569999999</v>
      </c>
      <c r="O473" t="s">
        <v>406</v>
      </c>
      <c r="P473">
        <v>12.002000000000001</v>
      </c>
    </row>
    <row r="474" spans="11:16" x14ac:dyDescent="0.3">
      <c r="K474">
        <v>471</v>
      </c>
      <c r="L474">
        <v>20</v>
      </c>
      <c r="M474">
        <v>15</v>
      </c>
      <c r="N474">
        <v>1878.5641290000001</v>
      </c>
      <c r="O474" t="s">
        <v>407</v>
      </c>
      <c r="P474">
        <v>7.0019999999999998</v>
      </c>
    </row>
    <row r="475" spans="11:16" x14ac:dyDescent="0.3">
      <c r="K475">
        <v>472</v>
      </c>
      <c r="L475">
        <v>20</v>
      </c>
      <c r="M475">
        <v>16</v>
      </c>
      <c r="N475">
        <v>2732.4569139999999</v>
      </c>
      <c r="O475" t="s">
        <v>408</v>
      </c>
      <c r="P475">
        <v>7.0439999999999996</v>
      </c>
    </row>
    <row r="476" spans="11:16" x14ac:dyDescent="0.3">
      <c r="K476">
        <v>473</v>
      </c>
      <c r="L476">
        <v>20</v>
      </c>
      <c r="M476">
        <v>17</v>
      </c>
      <c r="N476">
        <v>2903.2354719999998</v>
      </c>
      <c r="O476" t="s">
        <v>409</v>
      </c>
      <c r="P476">
        <v>7.2619999999999996</v>
      </c>
    </row>
    <row r="477" spans="11:16" x14ac:dyDescent="0.3">
      <c r="K477">
        <v>474</v>
      </c>
      <c r="L477">
        <v>20</v>
      </c>
      <c r="M477">
        <v>18</v>
      </c>
      <c r="N477">
        <v>683.11422860000005</v>
      </c>
      <c r="O477" t="s">
        <v>410</v>
      </c>
      <c r="P477">
        <v>4.0410000000000004</v>
      </c>
    </row>
    <row r="478" spans="11:16" x14ac:dyDescent="0.3">
      <c r="K478">
        <v>475</v>
      </c>
      <c r="L478">
        <v>20</v>
      </c>
      <c r="M478">
        <v>19</v>
      </c>
      <c r="N478">
        <v>2049.342686</v>
      </c>
      <c r="O478" t="s">
        <v>411</v>
      </c>
      <c r="P478">
        <v>4.0019999999999998</v>
      </c>
    </row>
    <row r="479" spans="11:16" x14ac:dyDescent="0.3">
      <c r="K479">
        <v>476</v>
      </c>
      <c r="L479">
        <v>20</v>
      </c>
      <c r="M479">
        <v>20</v>
      </c>
      <c r="N479">
        <v>0</v>
      </c>
      <c r="O479" t="s">
        <v>23</v>
      </c>
      <c r="P479">
        <v>0</v>
      </c>
    </row>
    <row r="480" spans="11:16" x14ac:dyDescent="0.3">
      <c r="K480">
        <v>477</v>
      </c>
      <c r="L480">
        <v>20</v>
      </c>
      <c r="M480">
        <v>21</v>
      </c>
      <c r="N480">
        <v>2049.342686</v>
      </c>
      <c r="O480" t="s">
        <v>412</v>
      </c>
      <c r="P480">
        <v>6</v>
      </c>
    </row>
    <row r="481" spans="11:16" x14ac:dyDescent="0.3">
      <c r="K481">
        <v>478</v>
      </c>
      <c r="L481">
        <v>20</v>
      </c>
      <c r="M481">
        <v>22</v>
      </c>
      <c r="N481">
        <v>4098.6853719999999</v>
      </c>
      <c r="O481" t="s">
        <v>413</v>
      </c>
      <c r="P481">
        <v>5.0149999999999997</v>
      </c>
    </row>
    <row r="482" spans="11:16" x14ac:dyDescent="0.3">
      <c r="K482">
        <v>479</v>
      </c>
      <c r="L482">
        <v>20</v>
      </c>
      <c r="M482">
        <v>23</v>
      </c>
      <c r="N482">
        <v>1195.4499000000001</v>
      </c>
      <c r="O482" t="s">
        <v>414</v>
      </c>
      <c r="P482">
        <v>9.0150000000000006</v>
      </c>
    </row>
    <row r="483" spans="11:16" x14ac:dyDescent="0.3">
      <c r="K483">
        <v>480</v>
      </c>
      <c r="L483">
        <v>20</v>
      </c>
      <c r="M483">
        <v>24</v>
      </c>
      <c r="N483">
        <v>683.11422860000005</v>
      </c>
      <c r="O483" t="s">
        <v>415</v>
      </c>
      <c r="P483">
        <v>9</v>
      </c>
    </row>
    <row r="484" spans="11:16" x14ac:dyDescent="0.3">
      <c r="K484">
        <v>481</v>
      </c>
      <c r="L484">
        <v>21</v>
      </c>
      <c r="M484">
        <v>1</v>
      </c>
      <c r="N484">
        <v>170.7785571</v>
      </c>
      <c r="O484" t="s">
        <v>416</v>
      </c>
      <c r="P484">
        <v>18</v>
      </c>
    </row>
    <row r="485" spans="11:16" x14ac:dyDescent="0.3">
      <c r="K485">
        <v>482</v>
      </c>
      <c r="L485">
        <v>21</v>
      </c>
      <c r="M485">
        <v>2</v>
      </c>
      <c r="N485">
        <v>0</v>
      </c>
      <c r="O485" t="s">
        <v>417</v>
      </c>
      <c r="P485">
        <v>30.04</v>
      </c>
    </row>
    <row r="486" spans="11:16" x14ac:dyDescent="0.3">
      <c r="K486">
        <v>483</v>
      </c>
      <c r="L486">
        <v>21</v>
      </c>
      <c r="M486">
        <v>3</v>
      </c>
      <c r="N486">
        <v>0</v>
      </c>
      <c r="O486" t="s">
        <v>418</v>
      </c>
      <c r="P486">
        <v>14</v>
      </c>
    </row>
    <row r="487" spans="11:16" x14ac:dyDescent="0.3">
      <c r="K487">
        <v>484</v>
      </c>
      <c r="L487">
        <v>21</v>
      </c>
      <c r="M487">
        <v>4</v>
      </c>
      <c r="N487">
        <v>341.55711430000002</v>
      </c>
      <c r="O487" t="s">
        <v>419</v>
      </c>
      <c r="P487">
        <v>25.039000000000001</v>
      </c>
    </row>
    <row r="488" spans="11:16" x14ac:dyDescent="0.3">
      <c r="K488">
        <v>485</v>
      </c>
      <c r="L488">
        <v>21</v>
      </c>
      <c r="M488">
        <v>5</v>
      </c>
      <c r="N488">
        <v>170.7785571</v>
      </c>
      <c r="O488" t="s">
        <v>420</v>
      </c>
      <c r="P488">
        <v>24.195</v>
      </c>
    </row>
    <row r="489" spans="11:16" x14ac:dyDescent="0.3">
      <c r="K489">
        <v>486</v>
      </c>
      <c r="L489">
        <v>21</v>
      </c>
      <c r="M489">
        <v>6</v>
      </c>
      <c r="N489">
        <v>170.7785571</v>
      </c>
      <c r="O489" t="s">
        <v>421</v>
      </c>
      <c r="P489">
        <v>25.04</v>
      </c>
    </row>
    <row r="490" spans="11:16" x14ac:dyDescent="0.3">
      <c r="K490">
        <v>487</v>
      </c>
      <c r="L490">
        <v>21</v>
      </c>
      <c r="M490">
        <v>7</v>
      </c>
      <c r="N490">
        <v>341.55711430000002</v>
      </c>
      <c r="O490" t="s">
        <v>422</v>
      </c>
      <c r="P490">
        <v>20.039000000000001</v>
      </c>
    </row>
    <row r="491" spans="11:16" x14ac:dyDescent="0.3">
      <c r="K491">
        <v>488</v>
      </c>
      <c r="L491">
        <v>21</v>
      </c>
      <c r="M491">
        <v>8</v>
      </c>
      <c r="N491">
        <v>683.11422860000005</v>
      </c>
      <c r="O491" t="s">
        <v>423</v>
      </c>
      <c r="P491">
        <v>23.04</v>
      </c>
    </row>
    <row r="492" spans="11:16" x14ac:dyDescent="0.3">
      <c r="K492">
        <v>489</v>
      </c>
      <c r="L492">
        <v>21</v>
      </c>
      <c r="M492">
        <v>9</v>
      </c>
      <c r="N492">
        <v>512.33567140000002</v>
      </c>
      <c r="O492" t="s">
        <v>424</v>
      </c>
      <c r="P492">
        <v>19.195</v>
      </c>
    </row>
    <row r="493" spans="11:16" x14ac:dyDescent="0.3">
      <c r="K493">
        <v>490</v>
      </c>
      <c r="L493">
        <v>21</v>
      </c>
      <c r="M493">
        <v>10</v>
      </c>
      <c r="N493">
        <v>2049.342686</v>
      </c>
      <c r="O493" t="s">
        <v>425</v>
      </c>
      <c r="P493">
        <v>16.195</v>
      </c>
    </row>
    <row r="494" spans="11:16" x14ac:dyDescent="0.3">
      <c r="K494">
        <v>491</v>
      </c>
      <c r="L494">
        <v>21</v>
      </c>
      <c r="M494">
        <v>11</v>
      </c>
      <c r="N494">
        <v>683.11422860000005</v>
      </c>
      <c r="O494" t="s">
        <v>426</v>
      </c>
      <c r="P494">
        <v>19.039000000000001</v>
      </c>
    </row>
    <row r="495" spans="11:16" x14ac:dyDescent="0.3">
      <c r="K495">
        <v>492</v>
      </c>
      <c r="L495">
        <v>21</v>
      </c>
      <c r="M495">
        <v>12</v>
      </c>
      <c r="N495">
        <v>512.33567140000002</v>
      </c>
      <c r="O495" t="s">
        <v>427</v>
      </c>
      <c r="P495">
        <v>10</v>
      </c>
    </row>
    <row r="496" spans="11:16" x14ac:dyDescent="0.3">
      <c r="K496">
        <v>493</v>
      </c>
      <c r="L496">
        <v>21</v>
      </c>
      <c r="M496">
        <v>13</v>
      </c>
      <c r="N496">
        <v>1024.671343</v>
      </c>
      <c r="O496" t="s">
        <v>428</v>
      </c>
      <c r="P496">
        <v>7</v>
      </c>
    </row>
    <row r="497" spans="11:16" x14ac:dyDescent="0.3">
      <c r="K497">
        <v>494</v>
      </c>
      <c r="L497">
        <v>21</v>
      </c>
      <c r="M497">
        <v>14</v>
      </c>
      <c r="N497">
        <v>683.11422860000005</v>
      </c>
      <c r="O497" t="s">
        <v>429</v>
      </c>
      <c r="P497">
        <v>15.039</v>
      </c>
    </row>
    <row r="498" spans="11:16" x14ac:dyDescent="0.3">
      <c r="K498">
        <v>495</v>
      </c>
      <c r="L498">
        <v>21</v>
      </c>
      <c r="M498">
        <v>15</v>
      </c>
      <c r="N498">
        <v>1366.2284569999999</v>
      </c>
      <c r="O498" t="s">
        <v>430</v>
      </c>
      <c r="P498">
        <v>10.195</v>
      </c>
    </row>
    <row r="499" spans="11:16" x14ac:dyDescent="0.3">
      <c r="K499">
        <v>496</v>
      </c>
      <c r="L499">
        <v>21</v>
      </c>
      <c r="M499">
        <v>16</v>
      </c>
      <c r="N499">
        <v>1024.671343</v>
      </c>
      <c r="O499" t="s">
        <v>759</v>
      </c>
      <c r="P499">
        <v>21.024000000000001</v>
      </c>
    </row>
    <row r="500" spans="11:16" x14ac:dyDescent="0.3">
      <c r="K500">
        <v>497</v>
      </c>
      <c r="L500">
        <v>21</v>
      </c>
      <c r="M500">
        <v>17</v>
      </c>
      <c r="N500">
        <v>1024.671343</v>
      </c>
      <c r="O500" t="s">
        <v>432</v>
      </c>
      <c r="P500">
        <v>18.919</v>
      </c>
    </row>
    <row r="501" spans="11:16" x14ac:dyDescent="0.3">
      <c r="K501">
        <v>498</v>
      </c>
      <c r="L501">
        <v>21</v>
      </c>
      <c r="M501">
        <v>18</v>
      </c>
      <c r="N501">
        <v>170.7785571</v>
      </c>
      <c r="O501" t="s">
        <v>433</v>
      </c>
      <c r="P501">
        <v>18.021999999999998</v>
      </c>
    </row>
    <row r="502" spans="11:16" x14ac:dyDescent="0.3">
      <c r="K502">
        <v>499</v>
      </c>
      <c r="L502">
        <v>21</v>
      </c>
      <c r="M502">
        <v>19</v>
      </c>
      <c r="N502">
        <v>683.11422860000005</v>
      </c>
      <c r="O502" t="s">
        <v>434</v>
      </c>
      <c r="P502">
        <v>15.659000000000001</v>
      </c>
    </row>
    <row r="503" spans="11:16" x14ac:dyDescent="0.3">
      <c r="K503">
        <v>500</v>
      </c>
      <c r="L503">
        <v>21</v>
      </c>
      <c r="M503">
        <v>20</v>
      </c>
      <c r="N503">
        <v>2049.342686</v>
      </c>
      <c r="O503" t="s">
        <v>435</v>
      </c>
      <c r="P503">
        <v>13.98</v>
      </c>
    </row>
    <row r="504" spans="11:16" x14ac:dyDescent="0.3">
      <c r="K504">
        <v>501</v>
      </c>
      <c r="L504">
        <v>21</v>
      </c>
      <c r="M504">
        <v>21</v>
      </c>
      <c r="N504">
        <v>0</v>
      </c>
      <c r="O504" t="s">
        <v>23</v>
      </c>
      <c r="P504">
        <v>0</v>
      </c>
    </row>
    <row r="505" spans="11:16" x14ac:dyDescent="0.3">
      <c r="K505">
        <v>502</v>
      </c>
      <c r="L505">
        <v>21</v>
      </c>
      <c r="M505">
        <v>22</v>
      </c>
      <c r="N505">
        <v>3074.0140289999999</v>
      </c>
      <c r="O505" t="s">
        <v>436</v>
      </c>
      <c r="P505">
        <v>6.66</v>
      </c>
    </row>
    <row r="506" spans="11:16" x14ac:dyDescent="0.3">
      <c r="K506">
        <v>503</v>
      </c>
      <c r="L506">
        <v>21</v>
      </c>
      <c r="M506">
        <v>23</v>
      </c>
      <c r="N506">
        <v>1195.4499000000001</v>
      </c>
      <c r="O506" t="s">
        <v>437</v>
      </c>
      <c r="P506">
        <v>10.661</v>
      </c>
    </row>
    <row r="507" spans="11:16" x14ac:dyDescent="0.3">
      <c r="K507">
        <v>504</v>
      </c>
      <c r="L507">
        <v>21</v>
      </c>
      <c r="M507">
        <v>24</v>
      </c>
      <c r="N507">
        <v>853.89278569999999</v>
      </c>
      <c r="O507" t="s">
        <v>438</v>
      </c>
      <c r="P507">
        <v>3</v>
      </c>
    </row>
    <row r="508" spans="11:16" x14ac:dyDescent="0.3">
      <c r="K508">
        <v>505</v>
      </c>
      <c r="L508">
        <v>22</v>
      </c>
      <c r="M508">
        <v>1</v>
      </c>
      <c r="N508">
        <v>683.11422860000005</v>
      </c>
      <c r="O508" t="s">
        <v>439</v>
      </c>
      <c r="P508">
        <v>20.004999999999999</v>
      </c>
    </row>
    <row r="509" spans="11:16" x14ac:dyDescent="0.3">
      <c r="K509">
        <v>506</v>
      </c>
      <c r="L509">
        <v>22</v>
      </c>
      <c r="M509">
        <v>2</v>
      </c>
      <c r="N509">
        <v>170.7785571</v>
      </c>
      <c r="O509" t="s">
        <v>440</v>
      </c>
      <c r="P509">
        <v>23.43</v>
      </c>
    </row>
    <row r="510" spans="11:16" x14ac:dyDescent="0.3">
      <c r="K510">
        <v>507</v>
      </c>
      <c r="L510">
        <v>22</v>
      </c>
      <c r="M510">
        <v>3</v>
      </c>
      <c r="N510">
        <v>170.7785571</v>
      </c>
      <c r="O510" t="s">
        <v>441</v>
      </c>
      <c r="P510">
        <v>16.004999999999999</v>
      </c>
    </row>
    <row r="511" spans="11:16" x14ac:dyDescent="0.3">
      <c r="K511">
        <v>508</v>
      </c>
      <c r="L511">
        <v>22</v>
      </c>
      <c r="M511">
        <v>4</v>
      </c>
      <c r="N511">
        <v>683.11417110000002</v>
      </c>
      <c r="O511" t="s">
        <v>442</v>
      </c>
      <c r="P511">
        <v>18.378</v>
      </c>
    </row>
    <row r="512" spans="11:16" x14ac:dyDescent="0.3">
      <c r="K512">
        <v>509</v>
      </c>
      <c r="L512">
        <v>22</v>
      </c>
      <c r="M512">
        <v>5</v>
      </c>
      <c r="N512">
        <v>341.55711430000002</v>
      </c>
      <c r="O512" t="s">
        <v>443</v>
      </c>
      <c r="P512">
        <v>17.533999999999999</v>
      </c>
    </row>
    <row r="513" spans="11:16" x14ac:dyDescent="0.3">
      <c r="K513">
        <v>510</v>
      </c>
      <c r="L513">
        <v>22</v>
      </c>
      <c r="M513">
        <v>6</v>
      </c>
      <c r="N513">
        <v>341.55711430000002</v>
      </c>
      <c r="O513" t="s">
        <v>444</v>
      </c>
      <c r="P513">
        <v>18.43</v>
      </c>
    </row>
    <row r="514" spans="11:16" x14ac:dyDescent="0.3">
      <c r="K514">
        <v>511</v>
      </c>
      <c r="L514">
        <v>22</v>
      </c>
      <c r="M514">
        <v>7</v>
      </c>
      <c r="N514">
        <v>853.89278569999999</v>
      </c>
      <c r="O514" t="s">
        <v>445</v>
      </c>
      <c r="P514">
        <v>13.429</v>
      </c>
    </row>
    <row r="515" spans="11:16" x14ac:dyDescent="0.3">
      <c r="K515">
        <v>512</v>
      </c>
      <c r="L515">
        <v>22</v>
      </c>
      <c r="M515">
        <v>8</v>
      </c>
      <c r="N515">
        <v>853.89278569999999</v>
      </c>
      <c r="O515" t="s">
        <v>446</v>
      </c>
      <c r="P515">
        <v>16.43</v>
      </c>
    </row>
    <row r="516" spans="11:16" x14ac:dyDescent="0.3">
      <c r="K516">
        <v>513</v>
      </c>
      <c r="L516">
        <v>22</v>
      </c>
      <c r="M516">
        <v>9</v>
      </c>
      <c r="N516">
        <v>1195.4499000000001</v>
      </c>
      <c r="O516" t="s">
        <v>447</v>
      </c>
      <c r="P516">
        <v>12.534000000000001</v>
      </c>
    </row>
    <row r="517" spans="11:16" x14ac:dyDescent="0.3">
      <c r="K517">
        <v>514</v>
      </c>
      <c r="L517">
        <v>22</v>
      </c>
      <c r="M517">
        <v>10</v>
      </c>
      <c r="N517">
        <v>4440.2424860000001</v>
      </c>
      <c r="O517" t="s">
        <v>448</v>
      </c>
      <c r="P517">
        <v>9.5340000000000007</v>
      </c>
    </row>
    <row r="518" spans="11:16" x14ac:dyDescent="0.3">
      <c r="K518">
        <v>515</v>
      </c>
      <c r="L518">
        <v>22</v>
      </c>
      <c r="M518">
        <v>11</v>
      </c>
      <c r="N518">
        <v>1878.5641290000001</v>
      </c>
      <c r="O518" t="s">
        <v>449</v>
      </c>
      <c r="P518">
        <v>12.378</v>
      </c>
    </row>
    <row r="519" spans="11:16" x14ac:dyDescent="0.3">
      <c r="K519">
        <v>516</v>
      </c>
      <c r="L519">
        <v>22</v>
      </c>
      <c r="M519">
        <v>12</v>
      </c>
      <c r="N519">
        <v>1195.4499000000001</v>
      </c>
      <c r="O519" t="s">
        <v>450</v>
      </c>
      <c r="P519">
        <v>12.005000000000001</v>
      </c>
    </row>
    <row r="520" spans="11:16" x14ac:dyDescent="0.3">
      <c r="K520">
        <v>517</v>
      </c>
      <c r="L520">
        <v>22</v>
      </c>
      <c r="M520">
        <v>13</v>
      </c>
      <c r="N520">
        <v>2201.452092</v>
      </c>
      <c r="O520" t="s">
        <v>451</v>
      </c>
      <c r="P520">
        <v>9.0050000000000008</v>
      </c>
    </row>
    <row r="521" spans="11:16" x14ac:dyDescent="0.3">
      <c r="K521">
        <v>518</v>
      </c>
      <c r="L521">
        <v>22</v>
      </c>
      <c r="M521">
        <v>14</v>
      </c>
      <c r="N521">
        <v>2049.342686</v>
      </c>
      <c r="O521" t="s">
        <v>452</v>
      </c>
      <c r="P521">
        <v>8.3780000000000001</v>
      </c>
    </row>
    <row r="522" spans="11:16" x14ac:dyDescent="0.3">
      <c r="K522">
        <v>519</v>
      </c>
      <c r="L522">
        <v>22</v>
      </c>
      <c r="M522">
        <v>15</v>
      </c>
      <c r="N522">
        <v>3547.7137809999999</v>
      </c>
      <c r="O522" t="s">
        <v>453</v>
      </c>
      <c r="P522">
        <v>3.5339999999999998</v>
      </c>
    </row>
    <row r="523" spans="11:16" x14ac:dyDescent="0.3">
      <c r="K523">
        <v>520</v>
      </c>
      <c r="L523">
        <v>22</v>
      </c>
      <c r="M523">
        <v>16</v>
      </c>
      <c r="N523">
        <v>2049.286987</v>
      </c>
      <c r="O523" t="s">
        <v>760</v>
      </c>
      <c r="P523">
        <v>14.414</v>
      </c>
    </row>
    <row r="524" spans="11:16" x14ac:dyDescent="0.3">
      <c r="K524">
        <v>521</v>
      </c>
      <c r="L524">
        <v>22</v>
      </c>
      <c r="M524">
        <v>17</v>
      </c>
      <c r="N524">
        <v>2167.2450979999999</v>
      </c>
      <c r="O524" t="s">
        <v>455</v>
      </c>
      <c r="P524">
        <v>12.257999999999999</v>
      </c>
    </row>
    <row r="525" spans="11:16" x14ac:dyDescent="0.3">
      <c r="K525">
        <v>522</v>
      </c>
      <c r="L525">
        <v>22</v>
      </c>
      <c r="M525">
        <v>18</v>
      </c>
      <c r="N525">
        <v>512.33567140000002</v>
      </c>
      <c r="O525" t="s">
        <v>456</v>
      </c>
      <c r="P525">
        <v>11.411</v>
      </c>
    </row>
    <row r="526" spans="11:16" x14ac:dyDescent="0.3">
      <c r="K526">
        <v>523</v>
      </c>
      <c r="L526">
        <v>22</v>
      </c>
      <c r="M526">
        <v>19</v>
      </c>
      <c r="N526">
        <v>1574.970519</v>
      </c>
      <c r="O526" t="s">
        <v>457</v>
      </c>
      <c r="P526">
        <v>8.9990000000000006</v>
      </c>
    </row>
    <row r="527" spans="11:16" x14ac:dyDescent="0.3">
      <c r="K527">
        <v>524</v>
      </c>
      <c r="L527">
        <v>22</v>
      </c>
      <c r="M527">
        <v>20</v>
      </c>
      <c r="N527">
        <v>4098.6853719999999</v>
      </c>
      <c r="O527" t="s">
        <v>458</v>
      </c>
      <c r="P527">
        <v>7.37</v>
      </c>
    </row>
    <row r="528" spans="11:16" x14ac:dyDescent="0.3">
      <c r="K528">
        <v>525</v>
      </c>
      <c r="L528">
        <v>22</v>
      </c>
      <c r="M528">
        <v>21</v>
      </c>
      <c r="N528">
        <v>3074.0140289999999</v>
      </c>
      <c r="O528" t="s">
        <v>459</v>
      </c>
      <c r="P528">
        <v>2.0049999999999999</v>
      </c>
    </row>
    <row r="529" spans="11:16" x14ac:dyDescent="0.3">
      <c r="K529">
        <v>526</v>
      </c>
      <c r="L529">
        <v>22</v>
      </c>
      <c r="M529">
        <v>22</v>
      </c>
      <c r="N529">
        <v>0</v>
      </c>
      <c r="O529" t="s">
        <v>23</v>
      </c>
      <c r="P529">
        <v>0</v>
      </c>
    </row>
    <row r="530" spans="11:16" x14ac:dyDescent="0.3">
      <c r="K530">
        <v>527</v>
      </c>
      <c r="L530">
        <v>22</v>
      </c>
      <c r="M530">
        <v>23</v>
      </c>
      <c r="N530">
        <v>2830.2815620000001</v>
      </c>
      <c r="O530" t="s">
        <v>460</v>
      </c>
      <c r="P530">
        <v>4</v>
      </c>
    </row>
    <row r="531" spans="11:16" x14ac:dyDescent="0.3">
      <c r="K531">
        <v>528</v>
      </c>
      <c r="L531">
        <v>22</v>
      </c>
      <c r="M531">
        <v>24</v>
      </c>
      <c r="N531">
        <v>1866.1154529999999</v>
      </c>
      <c r="O531" t="s">
        <v>461</v>
      </c>
      <c r="P531">
        <v>5.0049999999999999</v>
      </c>
    </row>
    <row r="532" spans="11:16" x14ac:dyDescent="0.3">
      <c r="K532">
        <v>529</v>
      </c>
      <c r="L532">
        <v>23</v>
      </c>
      <c r="M532">
        <v>1</v>
      </c>
      <c r="N532">
        <v>512.33567140000002</v>
      </c>
      <c r="O532" t="s">
        <v>462</v>
      </c>
      <c r="P532">
        <v>17</v>
      </c>
    </row>
    <row r="533" spans="11:16" x14ac:dyDescent="0.3">
      <c r="K533">
        <v>530</v>
      </c>
      <c r="L533">
        <v>23</v>
      </c>
      <c r="M533">
        <v>2</v>
      </c>
      <c r="N533">
        <v>0</v>
      </c>
      <c r="O533" t="s">
        <v>463</v>
      </c>
      <c r="P533">
        <v>46.031999999999996</v>
      </c>
    </row>
    <row r="534" spans="11:16" x14ac:dyDescent="0.3">
      <c r="K534">
        <v>531</v>
      </c>
      <c r="L534">
        <v>23</v>
      </c>
      <c r="M534">
        <v>3</v>
      </c>
      <c r="N534">
        <v>170.7785571</v>
      </c>
      <c r="O534" t="s">
        <v>464</v>
      </c>
      <c r="P534">
        <v>13</v>
      </c>
    </row>
    <row r="535" spans="11:16" x14ac:dyDescent="0.3">
      <c r="K535">
        <v>532</v>
      </c>
      <c r="L535">
        <v>23</v>
      </c>
      <c r="M535">
        <v>4</v>
      </c>
      <c r="N535">
        <v>853.89278569999999</v>
      </c>
      <c r="O535" t="s">
        <v>465</v>
      </c>
      <c r="P535">
        <v>14.378</v>
      </c>
    </row>
    <row r="536" spans="11:16" x14ac:dyDescent="0.3">
      <c r="K536">
        <v>533</v>
      </c>
      <c r="L536">
        <v>23</v>
      </c>
      <c r="M536">
        <v>5</v>
      </c>
      <c r="N536">
        <v>170.7785571</v>
      </c>
      <c r="O536" t="s">
        <v>548</v>
      </c>
      <c r="P536">
        <v>50.046999999999997</v>
      </c>
    </row>
    <row r="537" spans="11:16" x14ac:dyDescent="0.3">
      <c r="K537">
        <v>534</v>
      </c>
      <c r="L537">
        <v>23</v>
      </c>
      <c r="M537">
        <v>6</v>
      </c>
      <c r="N537">
        <v>170.7785571</v>
      </c>
      <c r="O537" t="s">
        <v>466</v>
      </c>
      <c r="P537">
        <v>50.942999999999998</v>
      </c>
    </row>
    <row r="538" spans="11:16" x14ac:dyDescent="0.3">
      <c r="K538">
        <v>535</v>
      </c>
      <c r="L538">
        <v>23</v>
      </c>
      <c r="M538">
        <v>7</v>
      </c>
      <c r="N538">
        <v>341.55711430000002</v>
      </c>
      <c r="O538" t="s">
        <v>467</v>
      </c>
      <c r="P538">
        <v>45.942</v>
      </c>
    </row>
    <row r="539" spans="11:16" x14ac:dyDescent="0.3">
      <c r="K539">
        <v>536</v>
      </c>
      <c r="L539">
        <v>23</v>
      </c>
      <c r="M539">
        <v>8</v>
      </c>
      <c r="N539">
        <v>512.33567140000002</v>
      </c>
      <c r="O539" t="s">
        <v>468</v>
      </c>
      <c r="P539">
        <v>48.942999999999998</v>
      </c>
    </row>
    <row r="540" spans="11:16" x14ac:dyDescent="0.3">
      <c r="K540">
        <v>537</v>
      </c>
      <c r="L540">
        <v>23</v>
      </c>
      <c r="M540">
        <v>9</v>
      </c>
      <c r="N540">
        <v>853.89278569999999</v>
      </c>
      <c r="O540" t="s">
        <v>469</v>
      </c>
      <c r="P540">
        <v>45.046999999999997</v>
      </c>
    </row>
    <row r="541" spans="11:16" x14ac:dyDescent="0.3">
      <c r="K541">
        <v>538</v>
      </c>
      <c r="L541">
        <v>23</v>
      </c>
      <c r="M541">
        <v>10</v>
      </c>
      <c r="N541">
        <v>3074.0139979999999</v>
      </c>
      <c r="O541" t="s">
        <v>470</v>
      </c>
      <c r="P541">
        <v>42.046999999999997</v>
      </c>
    </row>
    <row r="542" spans="11:16" x14ac:dyDescent="0.3">
      <c r="K542">
        <v>539</v>
      </c>
      <c r="L542">
        <v>23</v>
      </c>
      <c r="M542">
        <v>11</v>
      </c>
      <c r="N542">
        <v>2220.121243</v>
      </c>
      <c r="O542" t="s">
        <v>471</v>
      </c>
      <c r="P542">
        <v>8.3780000000000001</v>
      </c>
    </row>
    <row r="543" spans="11:16" x14ac:dyDescent="0.3">
      <c r="K543">
        <v>540</v>
      </c>
      <c r="L543">
        <v>23</v>
      </c>
      <c r="M543">
        <v>12</v>
      </c>
      <c r="N543">
        <v>1195.4499000000001</v>
      </c>
      <c r="O543" t="s">
        <v>472</v>
      </c>
      <c r="P543">
        <v>9</v>
      </c>
    </row>
    <row r="544" spans="11:16" x14ac:dyDescent="0.3">
      <c r="K544">
        <v>541</v>
      </c>
      <c r="L544">
        <v>23</v>
      </c>
      <c r="M544">
        <v>13</v>
      </c>
      <c r="N544">
        <v>1049.980429</v>
      </c>
      <c r="O544" t="s">
        <v>473</v>
      </c>
      <c r="P544">
        <v>6</v>
      </c>
    </row>
    <row r="545" spans="11:16" x14ac:dyDescent="0.3">
      <c r="K545">
        <v>542</v>
      </c>
      <c r="L545">
        <v>23</v>
      </c>
      <c r="M545">
        <v>14</v>
      </c>
      <c r="N545">
        <v>1878.5641290000001</v>
      </c>
      <c r="O545" t="s">
        <v>474</v>
      </c>
      <c r="P545">
        <v>4.3780000000000001</v>
      </c>
    </row>
    <row r="546" spans="11:16" x14ac:dyDescent="0.3">
      <c r="K546">
        <v>543</v>
      </c>
      <c r="L546">
        <v>23</v>
      </c>
      <c r="M546">
        <v>15</v>
      </c>
      <c r="N546">
        <v>1293.9539460000001</v>
      </c>
      <c r="O546" t="s">
        <v>475</v>
      </c>
      <c r="P546">
        <v>36.046999999999997</v>
      </c>
    </row>
    <row r="547" spans="11:16" x14ac:dyDescent="0.3">
      <c r="K547">
        <v>544</v>
      </c>
      <c r="L547">
        <v>23</v>
      </c>
      <c r="M547">
        <v>16</v>
      </c>
      <c r="N547">
        <v>847.83541079999998</v>
      </c>
      <c r="O547" t="s">
        <v>761</v>
      </c>
      <c r="P547">
        <v>46.927</v>
      </c>
    </row>
    <row r="548" spans="11:16" x14ac:dyDescent="0.3">
      <c r="K548">
        <v>545</v>
      </c>
      <c r="L548">
        <v>23</v>
      </c>
      <c r="M548">
        <v>17</v>
      </c>
      <c r="N548">
        <v>715.47691929999996</v>
      </c>
      <c r="O548" t="s">
        <v>477</v>
      </c>
      <c r="P548">
        <v>44.771999999999998</v>
      </c>
    </row>
    <row r="549" spans="11:16" x14ac:dyDescent="0.3">
      <c r="K549">
        <v>546</v>
      </c>
      <c r="L549">
        <v>23</v>
      </c>
      <c r="M549">
        <v>18</v>
      </c>
      <c r="N549">
        <v>170.7785571</v>
      </c>
      <c r="O549" t="s">
        <v>478</v>
      </c>
      <c r="P549">
        <v>43.923999999999999</v>
      </c>
    </row>
    <row r="550" spans="11:16" x14ac:dyDescent="0.3">
      <c r="K550">
        <v>547</v>
      </c>
      <c r="L550">
        <v>23</v>
      </c>
      <c r="M550">
        <v>19</v>
      </c>
      <c r="N550">
        <v>370.47380390000001</v>
      </c>
      <c r="O550" t="s">
        <v>479</v>
      </c>
      <c r="P550">
        <v>41.512</v>
      </c>
    </row>
    <row r="551" spans="11:16" x14ac:dyDescent="0.3">
      <c r="K551">
        <v>548</v>
      </c>
      <c r="L551">
        <v>23</v>
      </c>
      <c r="M551">
        <v>20</v>
      </c>
      <c r="N551">
        <v>1195.4499000000001</v>
      </c>
      <c r="O551" t="s">
        <v>480</v>
      </c>
      <c r="P551">
        <v>39.883000000000003</v>
      </c>
    </row>
    <row r="552" spans="11:16" x14ac:dyDescent="0.3">
      <c r="K552">
        <v>549</v>
      </c>
      <c r="L552">
        <v>23</v>
      </c>
      <c r="M552">
        <v>21</v>
      </c>
      <c r="N552">
        <v>1195.4499000000001</v>
      </c>
      <c r="O552" t="s">
        <v>481</v>
      </c>
      <c r="P552">
        <v>34.518000000000001</v>
      </c>
    </row>
    <row r="553" spans="11:16" x14ac:dyDescent="0.3">
      <c r="K553">
        <v>550</v>
      </c>
      <c r="L553">
        <v>23</v>
      </c>
      <c r="M553">
        <v>22</v>
      </c>
      <c r="N553">
        <v>2830.2815620000001</v>
      </c>
      <c r="O553" t="s">
        <v>482</v>
      </c>
      <c r="P553">
        <v>32.512999999999998</v>
      </c>
    </row>
    <row r="554" spans="11:16" x14ac:dyDescent="0.3">
      <c r="K554">
        <v>551</v>
      </c>
      <c r="L554">
        <v>23</v>
      </c>
      <c r="M554">
        <v>23</v>
      </c>
      <c r="N554">
        <v>0</v>
      </c>
      <c r="O554" t="s">
        <v>23</v>
      </c>
      <c r="P554">
        <v>0</v>
      </c>
    </row>
    <row r="555" spans="11:16" x14ac:dyDescent="0.3">
      <c r="K555">
        <v>552</v>
      </c>
      <c r="L555">
        <v>23</v>
      </c>
      <c r="M555">
        <v>24</v>
      </c>
      <c r="N555">
        <v>966.46703219999995</v>
      </c>
      <c r="O555" t="s">
        <v>483</v>
      </c>
      <c r="P555">
        <v>2</v>
      </c>
    </row>
    <row r="556" spans="11:16" x14ac:dyDescent="0.3">
      <c r="K556">
        <v>553</v>
      </c>
      <c r="L556">
        <v>24</v>
      </c>
      <c r="M556">
        <v>1</v>
      </c>
      <c r="N556">
        <v>170.7785571</v>
      </c>
      <c r="O556" t="s">
        <v>484</v>
      </c>
      <c r="P556">
        <v>15</v>
      </c>
    </row>
    <row r="557" spans="11:16" x14ac:dyDescent="0.3">
      <c r="K557">
        <v>554</v>
      </c>
      <c r="L557">
        <v>24</v>
      </c>
      <c r="M557">
        <v>2</v>
      </c>
      <c r="N557">
        <v>0</v>
      </c>
      <c r="O557" t="s">
        <v>485</v>
      </c>
      <c r="P557">
        <v>44.031999999999996</v>
      </c>
    </row>
    <row r="558" spans="11:16" x14ac:dyDescent="0.3">
      <c r="K558">
        <v>555</v>
      </c>
      <c r="L558">
        <v>24</v>
      </c>
      <c r="M558">
        <v>3</v>
      </c>
      <c r="N558">
        <v>0</v>
      </c>
      <c r="O558" t="s">
        <v>486</v>
      </c>
      <c r="P558">
        <v>11</v>
      </c>
    </row>
    <row r="559" spans="11:16" x14ac:dyDescent="0.3">
      <c r="K559">
        <v>556</v>
      </c>
      <c r="L559">
        <v>24</v>
      </c>
      <c r="M559">
        <v>4</v>
      </c>
      <c r="N559">
        <v>341.55711430000002</v>
      </c>
      <c r="O559" t="s">
        <v>487</v>
      </c>
      <c r="P559">
        <v>146.983</v>
      </c>
    </row>
    <row r="560" spans="11:16" x14ac:dyDescent="0.3">
      <c r="K560">
        <v>557</v>
      </c>
      <c r="L560">
        <v>24</v>
      </c>
      <c r="M560">
        <v>5</v>
      </c>
      <c r="N560">
        <v>0</v>
      </c>
      <c r="O560" t="s">
        <v>549</v>
      </c>
      <c r="P560">
        <v>182.65299999999999</v>
      </c>
    </row>
    <row r="561" spans="11:16" x14ac:dyDescent="0.3">
      <c r="K561">
        <v>558</v>
      </c>
      <c r="L561">
        <v>24</v>
      </c>
      <c r="M561">
        <v>6</v>
      </c>
      <c r="N561">
        <v>170.7785571</v>
      </c>
      <c r="O561" t="s">
        <v>762</v>
      </c>
      <c r="P561">
        <v>183.54900000000001</v>
      </c>
    </row>
    <row r="562" spans="11:16" x14ac:dyDescent="0.3">
      <c r="K562">
        <v>559</v>
      </c>
      <c r="L562">
        <v>24</v>
      </c>
      <c r="M562">
        <v>7</v>
      </c>
      <c r="N562">
        <v>170.7785571</v>
      </c>
      <c r="O562" t="s">
        <v>763</v>
      </c>
      <c r="P562">
        <v>178.548</v>
      </c>
    </row>
    <row r="563" spans="11:16" x14ac:dyDescent="0.3">
      <c r="K563">
        <v>560</v>
      </c>
      <c r="L563">
        <v>24</v>
      </c>
      <c r="M563">
        <v>8</v>
      </c>
      <c r="N563">
        <v>341.55711430000002</v>
      </c>
      <c r="O563" t="s">
        <v>764</v>
      </c>
      <c r="P563">
        <v>181.54900000000001</v>
      </c>
    </row>
    <row r="564" spans="11:16" x14ac:dyDescent="0.3">
      <c r="K564">
        <v>561</v>
      </c>
      <c r="L564">
        <v>24</v>
      </c>
      <c r="M564">
        <v>9</v>
      </c>
      <c r="N564">
        <v>341.55711430000002</v>
      </c>
      <c r="O564" t="s">
        <v>491</v>
      </c>
      <c r="P564">
        <v>177.65299999999999</v>
      </c>
    </row>
    <row r="565" spans="11:16" x14ac:dyDescent="0.3">
      <c r="K565">
        <v>562</v>
      </c>
      <c r="L565">
        <v>24</v>
      </c>
      <c r="M565">
        <v>10</v>
      </c>
      <c r="N565">
        <v>1366.2284569999999</v>
      </c>
      <c r="O565" t="s">
        <v>492</v>
      </c>
      <c r="P565">
        <v>174.65299999999999</v>
      </c>
    </row>
    <row r="566" spans="11:16" x14ac:dyDescent="0.3">
      <c r="K566">
        <v>563</v>
      </c>
      <c r="L566">
        <v>24</v>
      </c>
      <c r="M566">
        <v>11</v>
      </c>
      <c r="N566">
        <v>1024.671343</v>
      </c>
      <c r="O566" t="s">
        <v>493</v>
      </c>
      <c r="P566">
        <v>140.983</v>
      </c>
    </row>
    <row r="567" spans="11:16" x14ac:dyDescent="0.3">
      <c r="K567">
        <v>564</v>
      </c>
      <c r="L567">
        <v>24</v>
      </c>
      <c r="M567">
        <v>12</v>
      </c>
      <c r="N567">
        <v>853.89278569999999</v>
      </c>
      <c r="O567" t="s">
        <v>494</v>
      </c>
      <c r="P567">
        <v>7</v>
      </c>
    </row>
    <row r="568" spans="11:16" x14ac:dyDescent="0.3">
      <c r="K568">
        <v>565</v>
      </c>
      <c r="L568">
        <v>24</v>
      </c>
      <c r="M568">
        <v>13</v>
      </c>
      <c r="N568">
        <v>943.42719220000004</v>
      </c>
      <c r="O568" t="s">
        <v>495</v>
      </c>
      <c r="P568">
        <v>4</v>
      </c>
    </row>
    <row r="569" spans="11:16" x14ac:dyDescent="0.3">
      <c r="K569">
        <v>566</v>
      </c>
      <c r="L569">
        <v>24</v>
      </c>
      <c r="M569">
        <v>14</v>
      </c>
      <c r="N569">
        <v>683.11422860000005</v>
      </c>
      <c r="O569" t="s">
        <v>496</v>
      </c>
      <c r="P569">
        <v>136.983</v>
      </c>
    </row>
    <row r="570" spans="11:16" x14ac:dyDescent="0.3">
      <c r="K570">
        <v>567</v>
      </c>
      <c r="L570">
        <v>24</v>
      </c>
      <c r="M570">
        <v>15</v>
      </c>
      <c r="N570">
        <v>677.70174919999999</v>
      </c>
      <c r="O570" t="s">
        <v>497</v>
      </c>
      <c r="P570">
        <v>168.65299999999999</v>
      </c>
    </row>
    <row r="571" spans="11:16" x14ac:dyDescent="0.3">
      <c r="K571">
        <v>568</v>
      </c>
      <c r="L571">
        <v>24</v>
      </c>
      <c r="M571">
        <v>16</v>
      </c>
      <c r="N571">
        <v>512.33567140000002</v>
      </c>
      <c r="O571" t="s">
        <v>765</v>
      </c>
      <c r="P571">
        <v>179.53200000000001</v>
      </c>
    </row>
    <row r="572" spans="11:16" x14ac:dyDescent="0.3">
      <c r="K572">
        <v>569</v>
      </c>
      <c r="L572">
        <v>24</v>
      </c>
      <c r="M572">
        <v>17</v>
      </c>
      <c r="N572">
        <v>506.87125659999998</v>
      </c>
      <c r="O572" t="s">
        <v>499</v>
      </c>
      <c r="P572">
        <v>177.37700000000001</v>
      </c>
    </row>
    <row r="573" spans="11:16" x14ac:dyDescent="0.3">
      <c r="K573">
        <v>570</v>
      </c>
      <c r="L573">
        <v>24</v>
      </c>
      <c r="M573">
        <v>18</v>
      </c>
      <c r="N573">
        <v>0</v>
      </c>
      <c r="O573" t="s">
        <v>766</v>
      </c>
      <c r="P573">
        <v>176.53</v>
      </c>
    </row>
    <row r="574" spans="11:16" x14ac:dyDescent="0.3">
      <c r="K574">
        <v>571</v>
      </c>
      <c r="L574">
        <v>24</v>
      </c>
      <c r="M574">
        <v>19</v>
      </c>
      <c r="N574">
        <v>169.16110599999999</v>
      </c>
      <c r="O574" t="s">
        <v>501</v>
      </c>
      <c r="P574">
        <v>174.11699999999999</v>
      </c>
    </row>
    <row r="575" spans="11:16" x14ac:dyDescent="0.3">
      <c r="K575">
        <v>572</v>
      </c>
      <c r="L575">
        <v>24</v>
      </c>
      <c r="M575">
        <v>20</v>
      </c>
      <c r="N575">
        <v>683.11422860000005</v>
      </c>
      <c r="O575" t="s">
        <v>767</v>
      </c>
      <c r="P575">
        <v>172.488</v>
      </c>
    </row>
    <row r="576" spans="11:16" x14ac:dyDescent="0.3">
      <c r="K576">
        <v>573</v>
      </c>
      <c r="L576">
        <v>24</v>
      </c>
      <c r="M576">
        <v>21</v>
      </c>
      <c r="N576">
        <v>853.89278569999999</v>
      </c>
      <c r="O576" t="s">
        <v>503</v>
      </c>
      <c r="P576">
        <v>159.833</v>
      </c>
    </row>
    <row r="577" spans="11:16" x14ac:dyDescent="0.3">
      <c r="K577">
        <v>574</v>
      </c>
      <c r="L577">
        <v>24</v>
      </c>
      <c r="M577">
        <v>22</v>
      </c>
      <c r="N577">
        <v>1866.1154529999999</v>
      </c>
      <c r="O577" t="s">
        <v>504</v>
      </c>
      <c r="P577">
        <v>165.119</v>
      </c>
    </row>
    <row r="578" spans="11:16" x14ac:dyDescent="0.3">
      <c r="K578">
        <v>575</v>
      </c>
      <c r="L578">
        <v>24</v>
      </c>
      <c r="M578">
        <v>23</v>
      </c>
      <c r="N578">
        <v>966.46703219999995</v>
      </c>
      <c r="O578" t="s">
        <v>505</v>
      </c>
      <c r="P578">
        <v>132.60499999999999</v>
      </c>
    </row>
    <row r="579" spans="11:16" x14ac:dyDescent="0.3">
      <c r="K579">
        <v>576</v>
      </c>
      <c r="L579">
        <v>24</v>
      </c>
      <c r="M579">
        <v>24</v>
      </c>
      <c r="N579">
        <v>0</v>
      </c>
      <c r="O579" t="s">
        <v>23</v>
      </c>
      <c r="P5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E744-ACA5-4D5F-9B23-8AEF4ADC5C20}">
  <dimension ref="B1:F35"/>
  <sheetViews>
    <sheetView zoomScale="145" zoomScaleNormal="145" workbookViewId="0">
      <selection activeCell="E39" sqref="E39"/>
    </sheetView>
  </sheetViews>
  <sheetFormatPr defaultRowHeight="14.4" x14ac:dyDescent="0.3"/>
  <cols>
    <col min="3" max="3" width="11" customWidth="1"/>
    <col min="4" max="4" width="12" bestFit="1" customWidth="1"/>
    <col min="5" max="5" width="29.44140625" bestFit="1" customWidth="1"/>
  </cols>
  <sheetData>
    <row r="1" spans="2:6" x14ac:dyDescent="0.3">
      <c r="C1" t="s">
        <v>7</v>
      </c>
      <c r="E1" t="s">
        <v>10</v>
      </c>
    </row>
    <row r="2" spans="2:6" x14ac:dyDescent="0.3">
      <c r="B2" t="s">
        <v>1</v>
      </c>
      <c r="C2" t="s">
        <v>0</v>
      </c>
      <c r="D2" t="s">
        <v>8</v>
      </c>
      <c r="E2" t="s">
        <v>0</v>
      </c>
      <c r="F2" t="s">
        <v>2</v>
      </c>
    </row>
    <row r="3" spans="2:6" x14ac:dyDescent="0.3">
      <c r="B3">
        <v>1</v>
      </c>
      <c r="C3" t="s">
        <v>9</v>
      </c>
      <c r="D3" t="s">
        <v>9</v>
      </c>
    </row>
    <row r="4" spans="2:6" x14ac:dyDescent="0.3">
      <c r="B4">
        <v>2</v>
      </c>
      <c r="C4" t="s">
        <v>9</v>
      </c>
      <c r="D4" t="s">
        <v>9</v>
      </c>
    </row>
    <row r="5" spans="2:6" x14ac:dyDescent="0.3">
      <c r="B5">
        <v>3</v>
      </c>
      <c r="C5" t="s">
        <v>9</v>
      </c>
      <c r="D5" t="s">
        <v>9</v>
      </c>
    </row>
    <row r="6" spans="2:6" x14ac:dyDescent="0.3">
      <c r="B6">
        <v>4</v>
      </c>
      <c r="C6" t="s">
        <v>9</v>
      </c>
    </row>
    <row r="7" spans="2:6" x14ac:dyDescent="0.3">
      <c r="B7">
        <v>5</v>
      </c>
      <c r="C7" t="s">
        <v>9</v>
      </c>
    </row>
    <row r="8" spans="2:6" x14ac:dyDescent="0.3">
      <c r="B8">
        <v>6</v>
      </c>
    </row>
    <row r="9" spans="2:6" x14ac:dyDescent="0.3">
      <c r="B9">
        <v>7</v>
      </c>
    </row>
    <row r="10" spans="2:6" x14ac:dyDescent="0.3">
      <c r="B10">
        <v>8</v>
      </c>
    </row>
    <row r="11" spans="2:6" x14ac:dyDescent="0.3">
      <c r="B11">
        <v>9</v>
      </c>
    </row>
    <row r="12" spans="2:6" x14ac:dyDescent="0.3">
      <c r="B12">
        <v>10</v>
      </c>
    </row>
    <row r="13" spans="2:6" x14ac:dyDescent="0.3">
      <c r="B13">
        <v>11</v>
      </c>
    </row>
    <row r="14" spans="2:6" x14ac:dyDescent="0.3">
      <c r="B14">
        <v>12</v>
      </c>
    </row>
    <row r="15" spans="2:6" x14ac:dyDescent="0.3">
      <c r="B15">
        <v>13</v>
      </c>
    </row>
    <row r="16" spans="2:6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  <row r="23" spans="2:2" x14ac:dyDescent="0.3">
      <c r="B23">
        <v>21</v>
      </c>
    </row>
    <row r="24" spans="2:2" x14ac:dyDescent="0.3">
      <c r="B24">
        <v>22</v>
      </c>
    </row>
    <row r="25" spans="2:2" x14ac:dyDescent="0.3">
      <c r="B25">
        <v>23</v>
      </c>
    </row>
    <row r="26" spans="2:2" x14ac:dyDescent="0.3">
      <c r="B26">
        <v>24</v>
      </c>
    </row>
    <row r="27" spans="2:2" x14ac:dyDescent="0.3">
      <c r="B27">
        <v>25</v>
      </c>
    </row>
    <row r="28" spans="2:2" x14ac:dyDescent="0.3">
      <c r="B28">
        <v>26</v>
      </c>
    </row>
    <row r="29" spans="2:2" x14ac:dyDescent="0.3">
      <c r="B29">
        <v>27</v>
      </c>
    </row>
    <row r="30" spans="2:2" x14ac:dyDescent="0.3">
      <c r="B30">
        <v>28</v>
      </c>
    </row>
    <row r="31" spans="2:2" x14ac:dyDescent="0.3">
      <c r="B31">
        <v>29</v>
      </c>
    </row>
    <row r="32" spans="2:2" x14ac:dyDescent="0.3">
      <c r="B32">
        <v>30</v>
      </c>
    </row>
    <row r="33" spans="3:4" x14ac:dyDescent="0.3">
      <c r="C33" t="s">
        <v>6</v>
      </c>
      <c r="D33" t="s">
        <v>3</v>
      </c>
    </row>
    <row r="34" spans="3:4" x14ac:dyDescent="0.3">
      <c r="D34" t="s">
        <v>4</v>
      </c>
    </row>
    <row r="35" spans="3:4" x14ac:dyDescent="0.3">
      <c r="D35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3074593-f641-4cee-bbcf-9c2f5fbd06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A0D4C817C8DA4B8D529EFBE4CFF349" ma:contentTypeVersion="5" ma:contentTypeDescription="Create a new document." ma:contentTypeScope="" ma:versionID="561144ebb9d26abdc42cf5e898c39839">
  <xsd:schema xmlns:xsd="http://www.w3.org/2001/XMLSchema" xmlns:xs="http://www.w3.org/2001/XMLSchema" xmlns:p="http://schemas.microsoft.com/office/2006/metadata/properties" xmlns:ns2="e3074593-f641-4cee-bbcf-9c2f5fbd0632" targetNamespace="http://schemas.microsoft.com/office/2006/metadata/properties" ma:root="true" ma:fieldsID="675f054b24257335f99267160b4c3940" ns2:_="">
    <xsd:import namespace="e3074593-f641-4cee-bbcf-9c2f5fbd063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74593-f641-4cee-bbcf-9c2f5fbd063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926786-29CE-48A4-8563-A3172A2E0B2A}">
  <ds:schemaRefs>
    <ds:schemaRef ds:uri="http://schemas.microsoft.com/office/2006/metadata/properties"/>
    <ds:schemaRef ds:uri="http://schemas.microsoft.com/office/infopath/2007/PartnerControls"/>
    <ds:schemaRef ds:uri="e3074593-f641-4cee-bbcf-9c2f5fbd0632"/>
  </ds:schemaRefs>
</ds:datastoreItem>
</file>

<file path=customXml/itemProps2.xml><?xml version="1.0" encoding="utf-8"?>
<ds:datastoreItem xmlns:ds="http://schemas.openxmlformats.org/officeDocument/2006/customXml" ds:itemID="{852FF567-9A66-4F7A-8909-8FAA91BE50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74593-f641-4cee-bbcf-9c2f5fbd06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666E2-4C53-4DA5-BFF3-EF25913B07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...</vt:lpstr>
      <vt:lpstr>Economic</vt:lpstr>
      <vt:lpstr>Y0_Auto</vt:lpstr>
      <vt:lpstr>Y5_Auto</vt:lpstr>
      <vt:lpstr>Y10_Auto</vt:lpstr>
      <vt:lpstr>Y15_Auto</vt:lpstr>
      <vt:lpstr>Y20_Auto</vt:lpstr>
      <vt:lpstr>Y25_Auto</vt:lpstr>
      <vt:lpstr>Y30_Auto</vt:lpstr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SONGYOT KITTHAMKESORN</dc:creator>
  <cp:lastModifiedBy>Admin</cp:lastModifiedBy>
  <dcterms:created xsi:type="dcterms:W3CDTF">2024-02-11T13:10:43Z</dcterms:created>
  <dcterms:modified xsi:type="dcterms:W3CDTF">2024-03-23T08:50:14Z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0x010100DDA0D4C817C8DA4B8D529EFBE4CFF349</vt:lpwstr>
  </property>
</Properties>
</file>