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josunderland/Documents/WorkingD/EcIA/Data/"/>
    </mc:Choice>
  </mc:AlternateContent>
  <xr:revisionPtr revIDLastSave="0" documentId="13_ncr:1_{5BC89421-7125-8444-95AC-326514487480}" xr6:coauthVersionLast="47" xr6:coauthVersionMax="47" xr10:uidLastSave="{00000000-0000-0000-0000-000000000000}"/>
  <bookViews>
    <workbookView xWindow="3740" yWindow="760" windowWidth="26300" windowHeight="16660" activeTab="4" xr2:uid="{372C8A34-AC94-F84B-AFF8-3FA7D794AB3F}"/>
  </bookViews>
  <sheets>
    <sheet name="Invert transects" sheetId="4" r:id="rId1"/>
    <sheet name="Moth traps" sheetId="5" r:id="rId2"/>
    <sheet name="Invert streams" sheetId="2" r:id="rId3"/>
    <sheet name="Invert terrestrial" sheetId="11" r:id="rId4"/>
    <sheet name="Invert aquatic" sheetId="12" r:id="rId5"/>
    <sheet name="Bog" sheetId="6" r:id="rId6"/>
    <sheet name="Vert transects" sheetId="8" r:id="rId7"/>
    <sheet name="Vert tech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12" l="1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47" i="8"/>
  <c r="T46" i="8"/>
  <c r="T45" i="8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W28" i="6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4" i="5"/>
  <c r="T3" i="5"/>
  <c r="T2" i="5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T3" i="4"/>
  <c r="T2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4" i="2"/>
  <c r="T3" i="2"/>
  <c r="T2" i="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2" i="8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" i="6"/>
  <c r="T3" i="6"/>
  <c r="T4" i="6"/>
  <c r="T5" i="6"/>
  <c r="T6" i="6"/>
</calcChain>
</file>

<file path=xl/sharedStrings.xml><?xml version="1.0" encoding="utf-8"?>
<sst xmlns="http://schemas.openxmlformats.org/spreadsheetml/2006/main" count="10532" uniqueCount="560">
  <si>
    <t>eventID</t>
  </si>
  <si>
    <t>site</t>
  </si>
  <si>
    <t>habitatType</t>
  </si>
  <si>
    <t>minimumElevationInMeters</t>
  </si>
  <si>
    <t>samplingProtocol</t>
  </si>
  <si>
    <t>samplingEffort</t>
  </si>
  <si>
    <t>sampleSizeValue</t>
  </si>
  <si>
    <t>sampleSizeUnit</t>
  </si>
  <si>
    <t>eventDate</t>
  </si>
  <si>
    <t>eventTime</t>
  </si>
  <si>
    <t>startDayOfYear</t>
  </si>
  <si>
    <t>eventRemarks</t>
  </si>
  <si>
    <t>country</t>
  </si>
  <si>
    <t>countryCode</t>
  </si>
  <si>
    <t>locality</t>
  </si>
  <si>
    <t>locationID</t>
  </si>
  <si>
    <t>decimalLatitude</t>
  </si>
  <si>
    <t>decimalLongitude</t>
  </si>
  <si>
    <t>geodeticDatum</t>
  </si>
  <si>
    <t>occurrenceID</t>
  </si>
  <si>
    <t>basisOfRecord</t>
  </si>
  <si>
    <t>occurrenceStatus</t>
  </si>
  <si>
    <t>individualCount</t>
  </si>
  <si>
    <t>vernacularName</t>
  </si>
  <si>
    <t>scientificName</t>
  </si>
  <si>
    <t>kingdom</t>
  </si>
  <si>
    <t>phylum</t>
  </si>
  <si>
    <t>class</t>
  </si>
  <si>
    <t>order</t>
  </si>
  <si>
    <t>family</t>
  </si>
  <si>
    <t>taxonRank</t>
  </si>
  <si>
    <t>NHSTransect_1_TopRight</t>
  </si>
  <si>
    <t>North</t>
  </si>
  <si>
    <t>Heath</t>
  </si>
  <si>
    <t>Sweep netting</t>
  </si>
  <si>
    <t>10 sweeps with net taken every other step along 30m transect</t>
  </si>
  <si>
    <t>metre</t>
  </si>
  <si>
    <t>Opportunistic sampling; transects at high, low and middle zones aiming to represent dominant habitat types </t>
  </si>
  <si>
    <t>Scotland</t>
  </si>
  <si>
    <t>GB-SCT</t>
  </si>
  <si>
    <t>Lochranza</t>
  </si>
  <si>
    <t>TopRight</t>
  </si>
  <si>
    <t>WGS84</t>
  </si>
  <si>
    <t>HumanObservation</t>
  </si>
  <si>
    <t>present</t>
  </si>
  <si>
    <t>Green mirid bug</t>
  </si>
  <si>
    <t>Orthotylus ericetorum</t>
  </si>
  <si>
    <t>Animalia</t>
  </si>
  <si>
    <t>Arthropoda</t>
  </si>
  <si>
    <t>Insecta</t>
  </si>
  <si>
    <t>Hemiptera</t>
  </si>
  <si>
    <t>Miridae</t>
  </si>
  <si>
    <t>species</t>
  </si>
  <si>
    <t>Flies</t>
  </si>
  <si>
    <t>Diptera</t>
  </si>
  <si>
    <t>Parasitic wasp</t>
  </si>
  <si>
    <t>Hymenoptera</t>
  </si>
  <si>
    <t>True bug; planthopper</t>
  </si>
  <si>
    <t>Delphacidae</t>
  </si>
  <si>
    <t>NHSTransect_2_TopMiddle</t>
  </si>
  <si>
    <t>TopMiddle</t>
  </si>
  <si>
    <t> </t>
  </si>
  <si>
    <t>Ashy mining bee</t>
  </si>
  <si>
    <t>Andrena cineraria</t>
  </si>
  <si>
    <t>Andrenidae</t>
  </si>
  <si>
    <t>NHSTransect_3_TopLeft</t>
  </si>
  <si>
    <t>TopLeft</t>
  </si>
  <si>
    <t>Orthotylus ericetorum</t>
  </si>
  <si>
    <t>NHSTransect_4_MiddleLeft</t>
  </si>
  <si>
    <t>Grassland</t>
  </si>
  <si>
    <t>MiddleLeft</t>
  </si>
  <si>
    <t>Ticks</t>
  </si>
  <si>
    <t>Arachnida</t>
  </si>
  <si>
    <t>Ixodida</t>
  </si>
  <si>
    <t>NHSTransect_5_MiddleMiddle</t>
  </si>
  <si>
    <t>MiddleMiddle</t>
  </si>
  <si>
    <t>Parasitoid wasp</t>
  </si>
  <si>
    <t>Wolf spider</t>
  </si>
  <si>
    <t>Araneae</t>
  </si>
  <si>
    <t>Lycosidae</t>
  </si>
  <si>
    <t>NHSTransect_6_MiddleRight</t>
  </si>
  <si>
    <t>MiddleRight</t>
  </si>
  <si>
    <t>NHSTransect_7_BottomRight</t>
  </si>
  <si>
    <t>Bracken</t>
  </si>
  <si>
    <t>BottomRight</t>
  </si>
  <si>
    <t>European garden spider</t>
  </si>
  <si>
    <t>Araneus diadematus</t>
  </si>
  <si>
    <t>Araneidae</t>
  </si>
  <si>
    <t>Earwig</t>
  </si>
  <si>
    <t>Dermaptera</t>
  </si>
  <si>
    <t>Forficulidae</t>
  </si>
  <si>
    <t>NHSTransect_8_BottomMiddle</t>
  </si>
  <si>
    <t>BottomMiddle</t>
  </si>
  <si>
    <t>Deer fly/ked</t>
  </si>
  <si>
    <t>Lipoptena cervi</t>
  </si>
  <si>
    <t>Hippoboscidae</t>
  </si>
  <si>
    <t>Lined spittlebug</t>
  </si>
  <si>
    <t>Neophilaenus lineatus</t>
  </si>
  <si>
    <t>Aphrophoridae</t>
  </si>
  <si>
    <t>NHSTransect_9_BottomLeft</t>
  </si>
  <si>
    <t>BottomLeft</t>
  </si>
  <si>
    <t>SS_Moth_trap_1</t>
  </si>
  <si>
    <t>South</t>
  </si>
  <si>
    <t>Bog</t>
  </si>
  <si>
    <t>Moth trap</t>
  </si>
  <si>
    <t>One trap (MODEL?) was left before dusk and picked up after dawn</t>
  </si>
  <si>
    <t>hour</t>
  </si>
  <si>
    <t>Bird poo found in the morning, suspected to have eaten the moths in the area</t>
  </si>
  <si>
    <t>Moth</t>
  </si>
  <si>
    <t>Epirrita sp.</t>
  </si>
  <si>
    <t>Lepidoptera</t>
  </si>
  <si>
    <t>Geometridae</t>
  </si>
  <si>
    <t>genus</t>
  </si>
  <si>
    <t>NS_Moth_trap_1</t>
  </si>
  <si>
    <t>South border near stream</t>
  </si>
  <si>
    <t>Frog hopper</t>
  </si>
  <si>
    <t>Prosapia bicincta</t>
  </si>
  <si>
    <t>Cercopidae</t>
  </si>
  <si>
    <t xml:space="preserve">Square-spot rustic </t>
  </si>
  <si>
    <t>Xestia xanthographa</t>
  </si>
  <si>
    <t>Noctuidae</t>
  </si>
  <si>
    <t>Crane fly</t>
  </si>
  <si>
    <t>Nephrotoma appendiculata</t>
  </si>
  <si>
    <t>Tipulidae</t>
  </si>
  <si>
    <t>Lesser yellow underwing</t>
  </si>
  <si>
    <t>Noctua comes</t>
  </si>
  <si>
    <t>Autumnal rustic</t>
  </si>
  <si>
    <t>Eugnorisma glareosa</t>
  </si>
  <si>
    <t>Frosted orange</t>
  </si>
  <si>
    <t>Gortyna flavago</t>
  </si>
  <si>
    <t>Ear moth</t>
  </si>
  <si>
    <t>Amphipoea sp.</t>
  </si>
  <si>
    <t>Common grass veneer</t>
  </si>
  <si>
    <t>Agriphila tristella</t>
  </si>
  <si>
    <t>Crambidae</t>
  </si>
  <si>
    <t>Epinotia abbreviana</t>
  </si>
  <si>
    <t>Tortricidae</t>
  </si>
  <si>
    <t>Caddisfly</t>
  </si>
  <si>
    <t>Halesus radiatus</t>
  </si>
  <si>
    <t>Trichoptera</t>
  </si>
  <si>
    <t>Limnephilidae</t>
  </si>
  <si>
    <t>Spider</t>
  </si>
  <si>
    <t>Metallina sp.</t>
  </si>
  <si>
    <t>Tetragnathidae</t>
  </si>
  <si>
    <t>Anomalous moth</t>
  </si>
  <si>
    <t>Stilbia anomala</t>
  </si>
  <si>
    <t>SS_Moth_trap_2</t>
  </si>
  <si>
    <t>North border? Woodland</t>
  </si>
  <si>
    <t>Springtail</t>
  </si>
  <si>
    <t xml:space="preserve">Seira domestica </t>
  </si>
  <si>
    <t xml:space="preserve">Collembola </t>
  </si>
  <si>
    <t>Entomobryidae</t>
  </si>
  <si>
    <t>Ichneumonid wasp</t>
  </si>
  <si>
    <t>Ophion sp.</t>
  </si>
  <si>
    <t>Ichneumonidae</t>
  </si>
  <si>
    <t>NS_Moth_trap_2</t>
  </si>
  <si>
    <t>Centre woodland</t>
  </si>
  <si>
    <t>Leaf hopper</t>
  </si>
  <si>
    <t>Auchenorrhyncha</t>
  </si>
  <si>
    <t>suborder</t>
  </si>
  <si>
    <t>Winter crane fly</t>
  </si>
  <si>
    <t>Trichoceridae indet</t>
  </si>
  <si>
    <t>Trichoderidae</t>
  </si>
  <si>
    <t>SHSTransect_1_TopRight</t>
  </si>
  <si>
    <t xml:space="preserve">1 individual sweeps 5 passes through vegetation per step along a 30m transect. </t>
  </si>
  <si>
    <t>Opportunistic sampling, 3 transects at high middle and low altitude aiming to capture variable habitats</t>
  </si>
  <si>
    <t>Tick</t>
  </si>
  <si>
    <t>Long-jawed orb weaver</t>
  </si>
  <si>
    <t>Mosquito</t>
  </si>
  <si>
    <t>Culicidae</t>
  </si>
  <si>
    <t>Froghopper</t>
  </si>
  <si>
    <t>Philaenus spumarius</t>
  </si>
  <si>
    <t>Daddy long-legs spider</t>
  </si>
  <si>
    <t>Pholcidae</t>
  </si>
  <si>
    <t>Wasp spider</t>
  </si>
  <si>
    <t>Argiope bruennichi</t>
  </si>
  <si>
    <t>Capsid bug</t>
  </si>
  <si>
    <t>Pachytomella parallela</t>
  </si>
  <si>
    <t>Metellina segmentata</t>
  </si>
  <si>
    <t>SHSTransect_2_TopMiddle</t>
  </si>
  <si>
    <t>Water-boatman</t>
  </si>
  <si>
    <t>Notonecta obliqua</t>
  </si>
  <si>
    <t>Notonectidae</t>
  </si>
  <si>
    <t>Short-palped cranefly</t>
  </si>
  <si>
    <t>Limonia nubeculosa</t>
  </si>
  <si>
    <t>Limoniidae</t>
  </si>
  <si>
    <t>Honeysuckle sawfly</t>
  </si>
  <si>
    <t>Abia lonicerae</t>
  </si>
  <si>
    <t>Cimbicidae</t>
  </si>
  <si>
    <t>Metellina mengei</t>
  </si>
  <si>
    <t>SHSTransect_3_TopLeft</t>
  </si>
  <si>
    <t>Spittlebug</t>
  </si>
  <si>
    <t>Aphrophora major</t>
  </si>
  <si>
    <t>Spotted fritillary</t>
  </si>
  <si>
    <t>Melitaea idyma</t>
  </si>
  <si>
    <t>Nymphalidae</t>
  </si>
  <si>
    <t>Ant</t>
  </si>
  <si>
    <t>Formicidae</t>
  </si>
  <si>
    <t>Lemon marsh fly</t>
  </si>
  <si>
    <t>Helophilus trivittatus</t>
  </si>
  <si>
    <t>Syrphidae</t>
  </si>
  <si>
    <t>Grass bug</t>
  </si>
  <si>
    <t>Stenodema laevigatum</t>
  </si>
  <si>
    <t>SHSTransect_4_MiddleMiddle</t>
  </si>
  <si>
    <t>Huntsman spider</t>
  </si>
  <si>
    <t>Sparassidae</t>
  </si>
  <si>
    <t>Caterpillar in pot</t>
  </si>
  <si>
    <t>Bug</t>
  </si>
  <si>
    <t>Stenodema calcarata</t>
  </si>
  <si>
    <t>Spider (Metellina)</t>
  </si>
  <si>
    <t>Metellina sp.</t>
  </si>
  <si>
    <t>Marsh fly</t>
  </si>
  <si>
    <t>Tetanocerini sp.</t>
  </si>
  <si>
    <t>Sciomyzidae</t>
  </si>
  <si>
    <t>Caterpillar in pot 2</t>
  </si>
  <si>
    <t>Midge</t>
  </si>
  <si>
    <t>SHSTransect_5_BottomLeft</t>
  </si>
  <si>
    <t>SHSTransect_6_MiddleLeft</t>
  </si>
  <si>
    <t>True bug</t>
  </si>
  <si>
    <t>Acetropis carinata</t>
  </si>
  <si>
    <t>Flea</t>
  </si>
  <si>
    <t>Siphonaptera</t>
  </si>
  <si>
    <t>Helycystogramma rufescens</t>
  </si>
  <si>
    <t>Gelechiidae</t>
  </si>
  <si>
    <t>Triangulate cobweb spider</t>
  </si>
  <si>
    <t>Steatoda  triangulosa</t>
  </si>
  <si>
    <t>Theridiidae</t>
  </si>
  <si>
    <t>SHSTransect_7_BottomRight</t>
  </si>
  <si>
    <t>Sawfly</t>
  </si>
  <si>
    <t>Clover mite</t>
  </si>
  <si>
    <t>Bryobia praetiosa</t>
  </si>
  <si>
    <t>Trombidiformes</t>
  </si>
  <si>
    <t>Tetranychidae</t>
  </si>
  <si>
    <t>Copper underwing</t>
  </si>
  <si>
    <t>Amphipyra pyramidea</t>
  </si>
  <si>
    <t>Silver-sided sector spider</t>
  </si>
  <si>
    <t>Zygiella x-notata</t>
  </si>
  <si>
    <t>SHSTransect_8_MiddleRight</t>
  </si>
  <si>
    <t>Acetropis sp.</t>
  </si>
  <si>
    <t>In</t>
  </si>
  <si>
    <t>Harvestman</t>
  </si>
  <si>
    <t>Dicranopalpus ramosus</t>
  </si>
  <si>
    <t>Opiliones</t>
  </si>
  <si>
    <t>Phalangiidae</t>
  </si>
  <si>
    <t>True fly</t>
  </si>
  <si>
    <t>Aphid</t>
  </si>
  <si>
    <t>SHSTransect_9_BottomMiddle</t>
  </si>
  <si>
    <t>Hummingbird hawk-moth</t>
  </si>
  <si>
    <t>Macroglossum stellatarum</t>
  </si>
  <si>
    <t>Sphingidae</t>
  </si>
  <si>
    <t>NSTransect_1_subsample_1</t>
  </si>
  <si>
    <t>Stream</t>
  </si>
  <si>
    <t>Kick net sampling</t>
  </si>
  <si>
    <t>2 individuals kicked for 30 seconds into the kicknets twice at each sample site. Opportunistic sampling</t>
  </si>
  <si>
    <t>second</t>
  </si>
  <si>
    <t>Started as far as accessible and worked our way down stream</t>
  </si>
  <si>
    <t>admits.barrel.reveal</t>
  </si>
  <si>
    <t>Stonefly larvae</t>
  </si>
  <si>
    <t>Plecoptera</t>
  </si>
  <si>
    <t>Caseless Caddisfly</t>
  </si>
  <si>
    <t>Mayfly Larvae</t>
  </si>
  <si>
    <t>Ephemeroptera</t>
  </si>
  <si>
    <t>Beetle Larvae</t>
  </si>
  <si>
    <t>Coleoptera</t>
  </si>
  <si>
    <t>NSTransect_1_subsample_2</t>
  </si>
  <si>
    <t>Freshwater Worm</t>
  </si>
  <si>
    <t>Annelida</t>
  </si>
  <si>
    <t>Clitellata</t>
  </si>
  <si>
    <t>Lumbriculidae</t>
  </si>
  <si>
    <t>Stonefly Larvae</t>
  </si>
  <si>
    <t>Flatworm</t>
  </si>
  <si>
    <t>Platyhelminthes</t>
  </si>
  <si>
    <t>Tricladida</t>
  </si>
  <si>
    <t>Cased Caddisfly</t>
  </si>
  <si>
    <t>NSTransect_1_subsample_3</t>
  </si>
  <si>
    <t>NSTransect_1_subsample_4</t>
  </si>
  <si>
    <t>NSTransect_2_subsample_1</t>
  </si>
  <si>
    <t>nights.sailing.committed</t>
  </si>
  <si>
    <t>NSTransect_2_subsample_2</t>
  </si>
  <si>
    <t>True Water Bug</t>
  </si>
  <si>
    <t>NSTransect_2_subsample_3</t>
  </si>
  <si>
    <t>NSTransect_2_subsample_4</t>
  </si>
  <si>
    <t>NSTransect_3_subsample_1</t>
  </si>
  <si>
    <t>mimics.clubbing.conspire</t>
  </si>
  <si>
    <t>Slug</t>
  </si>
  <si>
    <t>Mollusca</t>
  </si>
  <si>
    <t>Gastropoda</t>
  </si>
  <si>
    <t>Stylommatophora</t>
  </si>
  <si>
    <t>NSTransect_3_subsample_2</t>
  </si>
  <si>
    <t>Water Slater</t>
  </si>
  <si>
    <t>Malacostraca</t>
  </si>
  <si>
    <t>Isopoda</t>
  </si>
  <si>
    <t>NSTransect_3_subsample_3</t>
  </si>
  <si>
    <t>NSTransect_3_subsample_4</t>
  </si>
  <si>
    <t>Midge Larvae</t>
  </si>
  <si>
    <t>NSTransect_4_subsample_1</t>
  </si>
  <si>
    <t>rings.strictly.fluffed</t>
  </si>
  <si>
    <t>NSTransect_4_subsample_2</t>
  </si>
  <si>
    <t>Dragonfly Larvae</t>
  </si>
  <si>
    <t>Odonata</t>
  </si>
  <si>
    <t>NSTransect_4_subsample_3</t>
  </si>
  <si>
    <t>Alderfly Larvae</t>
  </si>
  <si>
    <t>Megaloptera</t>
  </si>
  <si>
    <t>NSTransect_4_subsample_4</t>
  </si>
  <si>
    <t>NSTransect_5_subsample_1</t>
  </si>
  <si>
    <t>ombudsman.husband.luggage</t>
  </si>
  <si>
    <t>Caseless Caddis</t>
  </si>
  <si>
    <t>NSTransect_5_subsample_2</t>
  </si>
  <si>
    <t>NSTransect_5_subsample_3</t>
  </si>
  <si>
    <t>Cased Caddis</t>
  </si>
  <si>
    <t>NSTransect_5_subsample_4</t>
  </si>
  <si>
    <t>SSTransect_1_subsample_1</t>
  </si>
  <si>
    <t>2 individuals kicked for 30 seconds into the kicknets twice at each sample site. Sample sites were 50m apart.</t>
  </si>
  <si>
    <t>Started by the waterfall where the stream was no longer accessible and worked our way down</t>
  </si>
  <si>
    <t>Joys.Basis.Premature</t>
  </si>
  <si>
    <t>SSTransect_1_subsample_2</t>
  </si>
  <si>
    <t>SSTransect_1_subsample_3</t>
  </si>
  <si>
    <t>Mayfly</t>
  </si>
  <si>
    <t>SSTransect_1_subsample_4</t>
  </si>
  <si>
    <t>Stonefly</t>
  </si>
  <si>
    <t>SSTransect_2_subsample_1</t>
  </si>
  <si>
    <t>Dragonfly.Deaf.Unicorns</t>
  </si>
  <si>
    <t>Hydrachnidia</t>
  </si>
  <si>
    <t>SSTransect_2_subsample_2</t>
  </si>
  <si>
    <t>Branchiopoda</t>
  </si>
  <si>
    <t>SSTransect_2_subsample_3</t>
  </si>
  <si>
    <t>Water flea</t>
  </si>
  <si>
    <t>Daphnia sp.</t>
  </si>
  <si>
    <t>Daphniidae</t>
  </si>
  <si>
    <t>SSTransect_2_subsample_4</t>
  </si>
  <si>
    <t>Alderfly</t>
  </si>
  <si>
    <t>SSTransect_3_subsample_1</t>
  </si>
  <si>
    <t>Shippers.Toy.Appetite</t>
  </si>
  <si>
    <t>SSTransect_3_subsample_2</t>
  </si>
  <si>
    <t>Freshwater worm</t>
  </si>
  <si>
    <t>SSTransect_3_subsample_3</t>
  </si>
  <si>
    <t>SSTransect_3_subsample_4</t>
  </si>
  <si>
    <t>SSTransect_4_subsample_1</t>
  </si>
  <si>
    <t>Roughness.Landscape.Slams</t>
  </si>
  <si>
    <t>Waterslater</t>
  </si>
  <si>
    <t>SSTransect_4_subsample_2</t>
  </si>
  <si>
    <t>SSTransect_4_subsample_3</t>
  </si>
  <si>
    <t>SSTransect_4_subsample_4</t>
  </si>
  <si>
    <t>SSTransect_5_subsample_1</t>
  </si>
  <si>
    <t>Overcomes.Risks.Limes</t>
  </si>
  <si>
    <t>SSTransect_5_subsample_2</t>
  </si>
  <si>
    <t>SSTransect_5_subsample_3</t>
  </si>
  <si>
    <t>Water beetle</t>
  </si>
  <si>
    <t>SSTransect_5_subsample_4</t>
  </si>
  <si>
    <t>Channel1_Sample_1</t>
  </si>
  <si>
    <t xml:space="preserve">South </t>
  </si>
  <si>
    <t xml:space="preserve">Bog </t>
  </si>
  <si>
    <t>1h 45min. Opportunistic, hit sediment with pole for approximately 5 times before sample was taken. Samples taken a 0m, 5m, and 10m per channel</t>
  </si>
  <si>
    <t>eyelash.waltzes.siblings</t>
  </si>
  <si>
    <t>Diving Bell Spider</t>
  </si>
  <si>
    <t>Argyroneta aquatica</t>
  </si>
  <si>
    <t>Dictynidae</t>
  </si>
  <si>
    <t>Froghopper nymph</t>
  </si>
  <si>
    <t>Channel1_Sample_2</t>
  </si>
  <si>
    <t>Channel1_Sample_3</t>
  </si>
  <si>
    <t>Froghopper nymph or larvae</t>
  </si>
  <si>
    <t>Pond skater</t>
  </si>
  <si>
    <t>Gerris lacustris</t>
  </si>
  <si>
    <t>Gerridae</t>
  </si>
  <si>
    <t>Channel2_Sample_1</t>
  </si>
  <si>
    <t>hems.trump.orange</t>
  </si>
  <si>
    <t>Channel2_Sample_2</t>
  </si>
  <si>
    <t xml:space="preserve">Dragonfly larvae </t>
  </si>
  <si>
    <t>Worm</t>
  </si>
  <si>
    <t>Polychaete</t>
  </si>
  <si>
    <t>Channel2_Sample_3</t>
  </si>
  <si>
    <t>Perimeter_1</t>
  </si>
  <si>
    <t>1h 45min. Opportunistic, swept 10 times every two steps along each 30 m transect</t>
  </si>
  <si>
    <t>Large spotted frog and large dragonfly found at perimteter 1</t>
  </si>
  <si>
    <t>recently.design.majors</t>
  </si>
  <si>
    <t xml:space="preserve">Hoverfly </t>
  </si>
  <si>
    <t>planthopper</t>
  </si>
  <si>
    <t>Leptopterna ferrugata</t>
  </si>
  <si>
    <t>Orb-weaver spider</t>
  </si>
  <si>
    <t>Perimeter_2</t>
  </si>
  <si>
    <t>listen.formed.motivate</t>
  </si>
  <si>
    <t>Autumn spider</t>
  </si>
  <si>
    <t>Transect_Site1_Sp1</t>
  </si>
  <si>
    <t>Transect</t>
  </si>
  <si>
    <t>GB- SCT</t>
  </si>
  <si>
    <t>N/A</t>
  </si>
  <si>
    <t>Grey Heron</t>
  </si>
  <si>
    <t>Ardea cinerea</t>
  </si>
  <si>
    <t>Chordata</t>
  </si>
  <si>
    <t>Aves</t>
  </si>
  <si>
    <t>Pelecaniformes</t>
  </si>
  <si>
    <t>Ardeidae</t>
  </si>
  <si>
    <t>Transect_Site1_Sp2</t>
  </si>
  <si>
    <t>Eurasian Wren</t>
  </si>
  <si>
    <t>Troglodytes troglodytes</t>
  </si>
  <si>
    <t>Passeriformes</t>
  </si>
  <si>
    <t>Troglodytidae</t>
  </si>
  <si>
    <t>Transect_Site1_Sp3</t>
  </si>
  <si>
    <t>European Robin</t>
  </si>
  <si>
    <t>Erithacus rubecula</t>
  </si>
  <si>
    <t>Muscicapidae</t>
  </si>
  <si>
    <t>Transect_Site1_Sp4</t>
  </si>
  <si>
    <t>Common Chaffinch</t>
  </si>
  <si>
    <t>Fringilla coelebs</t>
  </si>
  <si>
    <t>Fringillidae</t>
  </si>
  <si>
    <t>Transect_Site1_Sp5</t>
  </si>
  <si>
    <t>Hooded Crow</t>
  </si>
  <si>
    <t>Corvus cornix</t>
  </si>
  <si>
    <t>Corvidae</t>
  </si>
  <si>
    <t>Transect_Site1_Sp6</t>
  </si>
  <si>
    <t>European Stonechat</t>
  </si>
  <si>
    <t>Saxicola rubicola</t>
  </si>
  <si>
    <t>Transect_Site1_Sp7</t>
  </si>
  <si>
    <t>Meadow Pipit</t>
  </si>
  <si>
    <t>Anthus pratensis</t>
  </si>
  <si>
    <t>Motacillidae</t>
  </si>
  <si>
    <t>Transect_Site1_Sp8</t>
  </si>
  <si>
    <t>Golden Eagle</t>
  </si>
  <si>
    <t>Aquila chrysaetos</t>
  </si>
  <si>
    <t>Accipitriformes</t>
  </si>
  <si>
    <t>Accipitridae</t>
  </si>
  <si>
    <t>Transect_Site1_Sp9</t>
  </si>
  <si>
    <t>Common Frog</t>
  </si>
  <si>
    <t>Rana temporaria</t>
  </si>
  <si>
    <t>Amphibia</t>
  </si>
  <si>
    <t>Anura</t>
  </si>
  <si>
    <t>Ranidae</t>
  </si>
  <si>
    <t>Transect_Site1_Sp10</t>
  </si>
  <si>
    <t>Adder</t>
  </si>
  <si>
    <t>Vipera berus</t>
  </si>
  <si>
    <t>Reptilia</t>
  </si>
  <si>
    <t>Squamata</t>
  </si>
  <si>
    <t>Viperidae</t>
  </si>
  <si>
    <t>Transect_Site2_Sp1</t>
  </si>
  <si>
    <t>Bracken/Grassland</t>
  </si>
  <si>
    <t>Transect_Site2_Sp2</t>
  </si>
  <si>
    <t>Transect_Site2_Sp3</t>
  </si>
  <si>
    <t>Eurasian Jackdaw</t>
  </si>
  <si>
    <t>Coloeus monedula</t>
  </si>
  <si>
    <t>Transect_Site2_Sp4</t>
  </si>
  <si>
    <t>Great Tit</t>
  </si>
  <si>
    <t>Parus major</t>
  </si>
  <si>
    <t>Paridae</t>
  </si>
  <si>
    <t>Transect_Site2_Sp5</t>
  </si>
  <si>
    <t>Transect_Site2_Sp6</t>
  </si>
  <si>
    <t>Common Kestrel</t>
  </si>
  <si>
    <t>Falco tinnunculus</t>
  </si>
  <si>
    <t>Falconiformes</t>
  </si>
  <si>
    <t>Falconidae</t>
  </si>
  <si>
    <t>Transect_Site2_Sp7</t>
  </si>
  <si>
    <t>Transect_Site3_Sp1</t>
  </si>
  <si>
    <t>Transect_Site3_Sp2</t>
  </si>
  <si>
    <t>Transect_Site3_Sp3</t>
  </si>
  <si>
    <t>Transect_Site3_Sp4</t>
  </si>
  <si>
    <t>Long-tailed Tit</t>
  </si>
  <si>
    <t>Aegithalos caudatus</t>
  </si>
  <si>
    <t>Aegithalidae</t>
  </si>
  <si>
    <t>Transect_Site4_Sp1</t>
  </si>
  <si>
    <t>Bracken/Broadleaf</t>
  </si>
  <si>
    <t>Transect_Site4_Sp2</t>
  </si>
  <si>
    <t>European Goldfinch</t>
  </si>
  <si>
    <t>Carduelis carduelis</t>
  </si>
  <si>
    <t>Transect_Site4_Sp3</t>
  </si>
  <si>
    <t>Transect_Site4_Sp4</t>
  </si>
  <si>
    <t>Transect_Site4_Sp5</t>
  </si>
  <si>
    <t>Transect_Site4_Sp6</t>
  </si>
  <si>
    <t>Eurasian Sparrowhawk</t>
  </si>
  <si>
    <t>Accipiter nisus</t>
  </si>
  <si>
    <t>Transect_Site4_Sp7</t>
  </si>
  <si>
    <t>Transect_Site4_Sp8</t>
  </si>
  <si>
    <t>Transect_Site4_Sp9</t>
  </si>
  <si>
    <t>Transect_Site4_Sp10</t>
  </si>
  <si>
    <t>Mistle Thrush</t>
  </si>
  <si>
    <t>Turdus viscivorus</t>
  </si>
  <si>
    <t>Turdidae</t>
  </si>
  <si>
    <t>Transect_Site4_Sp11</t>
  </si>
  <si>
    <t>Pied Wagtail</t>
  </si>
  <si>
    <t>Motacilla alba</t>
  </si>
  <si>
    <t>Transect_Site4_Sp12</t>
  </si>
  <si>
    <t>Eurasian Siskin</t>
  </si>
  <si>
    <t>Spinus spinus</t>
  </si>
  <si>
    <t>Transect_Site5_Sp1</t>
  </si>
  <si>
    <t>Red Deer</t>
  </si>
  <si>
    <t>Cervus elaphus</t>
  </si>
  <si>
    <t>Mammalia</t>
  </si>
  <si>
    <t>Artiodactyla</t>
  </si>
  <si>
    <t>Cervidae</t>
  </si>
  <si>
    <t>Transect_Site5_Sp2</t>
  </si>
  <si>
    <t>Transect_Site5_Sp3</t>
  </si>
  <si>
    <t>Carrion Crow</t>
  </si>
  <si>
    <t>Corvus corone</t>
  </si>
  <si>
    <t>Transect_Site5_Sp4</t>
  </si>
  <si>
    <t>Transect_Site5_Sp5</t>
  </si>
  <si>
    <t>Western House Martin</t>
  </si>
  <si>
    <t>Delichon urbicum</t>
  </si>
  <si>
    <t>Hirundinidae</t>
  </si>
  <si>
    <t>Transect_Site5_Sp6</t>
  </si>
  <si>
    <t>Common Woodpigeon</t>
  </si>
  <si>
    <t>Columba palumbus</t>
  </si>
  <si>
    <t>Columbiformes</t>
  </si>
  <si>
    <t>Columbidae</t>
  </si>
  <si>
    <t>Transect_Site5_Sp7</t>
  </si>
  <si>
    <t>Common Swift</t>
  </si>
  <si>
    <t>Apus apus</t>
  </si>
  <si>
    <t>Apodiformes</t>
  </si>
  <si>
    <t>Apodidae</t>
  </si>
  <si>
    <t>Transect_Site5_Sp8</t>
  </si>
  <si>
    <t>Transect_Site6_Sp1</t>
  </si>
  <si>
    <t>Transect_Site6_Sp2</t>
  </si>
  <si>
    <t>Transect_Incidental_Sp1</t>
  </si>
  <si>
    <t>Transect_Incidental_Sp2</t>
  </si>
  <si>
    <t>Transect_Incidental_Sp3</t>
  </si>
  <si>
    <t>Common Raven</t>
  </si>
  <si>
    <t>Corvus corax</t>
  </si>
  <si>
    <t>day1_audio2</t>
  </si>
  <si>
    <t>native_broadleaf</t>
  </si>
  <si>
    <t>Audiomoths</t>
  </si>
  <si>
    <t>Three hours at sunset, three hours at sunrise. (no sunrise data)</t>
  </si>
  <si>
    <t>19:15 - 22:15</t>
  </si>
  <si>
    <t>tripods.swung.extend</t>
  </si>
  <si>
    <t>MachineObservation</t>
  </si>
  <si>
    <t>Common pipistrelle</t>
  </si>
  <si>
    <t>Pipistrellus pipistrellus</t>
  </si>
  <si>
    <t>Chiroptera</t>
  </si>
  <si>
    <t>Vespertilionidae</t>
  </si>
  <si>
    <t>Soprano pipistrelle</t>
  </si>
  <si>
    <t>Pipistrellus pygmaeus</t>
  </si>
  <si>
    <t>day1_audio3</t>
  </si>
  <si>
    <t>bog_transition</t>
  </si>
  <si>
    <t>thankful.daily.beaten</t>
  </si>
  <si>
    <t>Mouse-eared bats</t>
  </si>
  <si>
    <t>Myotis spp.</t>
  </si>
  <si>
    <t>day1_audio4</t>
  </si>
  <si>
    <t>flute.endlessly.groomed</t>
  </si>
  <si>
    <t>Nathusius' pipistrelle</t>
  </si>
  <si>
    <t>Pipistrellus nathusii</t>
  </si>
  <si>
    <t>day2_audio1</t>
  </si>
  <si>
    <t>grassland(field)</t>
  </si>
  <si>
    <t>13/9/2024</t>
  </si>
  <si>
    <t>19:04 - 22:04</t>
  </si>
  <si>
    <t>moderated.flying.songbook</t>
  </si>
  <si>
    <t>day2_audio2</t>
  </si>
  <si>
    <t>semi_natural_grassland</t>
  </si>
  <si>
    <t>complier.heartened.clear</t>
  </si>
  <si>
    <t>day2_audio3</t>
  </si>
  <si>
    <t>slid.veto.resolves</t>
  </si>
  <si>
    <t>Brown long-eared bat</t>
  </si>
  <si>
    <t>Plecotus auritus</t>
  </si>
  <si>
    <t>day2_audio4</t>
  </si>
  <si>
    <t>trample.otter.hushed</t>
  </si>
  <si>
    <t>day1_MCH5</t>
  </si>
  <si>
    <t>bracken</t>
  </si>
  <si>
    <t>Camera traps</t>
  </si>
  <si>
    <t xml:space="preserve">Camera trap was placed at 13:06 on the 12th September, and then collected again at 11:03 on the 13th September. Times were chosen opportunistically for time efficiency. </t>
  </si>
  <si>
    <t>13:06 - 23:03</t>
  </si>
  <si>
    <t>give.presented.reliving</t>
  </si>
  <si>
    <t>day1_MCH1</t>
  </si>
  <si>
    <t xml:space="preserve">Camera trap was placed at 13:02 on the 13th September, and then collected again at 6:36 on the 14th September. Times were chosen opportunistically for time efficiency. </t>
  </si>
  <si>
    <t>13:02 - 06:36</t>
  </si>
  <si>
    <t>distract.repeat.jacket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</si>
</sst>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42424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theme="1"/>
      <name val="Arial"/>
      <family val="2"/>
    </font>
    <font>
      <sz val="11"/>
      <color rgb="FF272626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6" fillId="0" borderId="0" xfId="1" applyFont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14" fontId="6" fillId="0" borderId="0" xfId="0" applyNumberFormat="1" applyFon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20" fontId="6" fillId="0" borderId="0" xfId="0" applyNumberFormat="1" applyFont="1"/>
    <xf numFmtId="0" fontId="8" fillId="0" borderId="0" xfId="0" applyFont="1"/>
    <xf numFmtId="0" fontId="4" fillId="2" borderId="4" xfId="0" applyFont="1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5" borderId="0" xfId="0" applyFont="1" applyFill="1"/>
    <xf numFmtId="0" fontId="11" fillId="0" borderId="0" xfId="0" applyFont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F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FE7E-172E-4CF6-A628-0457A860B612}">
  <dimension ref="A1:AE107"/>
  <sheetViews>
    <sheetView topLeftCell="A79" workbookViewId="0">
      <selection activeCell="D35" sqref="D35"/>
    </sheetView>
  </sheetViews>
  <sheetFormatPr baseColWidth="10" defaultColWidth="11" defaultRowHeight="15.75" customHeight="1" x14ac:dyDescent="0.15"/>
  <cols>
    <col min="1" max="1" width="27.332031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5.5" style="4" bestFit="1" customWidth="1"/>
    <col min="6" max="6" width="27.6640625" style="4" customWidth="1"/>
    <col min="7" max="8" width="11" style="4"/>
    <col min="9" max="9" width="10.33203125" style="4" bestFit="1" customWidth="1"/>
    <col min="10" max="10" width="9.6640625" style="4" bestFit="1" customWidth="1"/>
    <col min="11" max="11" width="14" style="4" bestFit="1" customWidth="1"/>
    <col min="12" max="12" width="16.83203125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2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48" style="4" bestFit="1" customWidth="1"/>
    <col min="21" max="21" width="17.33203125" style="4" bestFit="1" customWidth="1"/>
    <col min="22" max="22" width="15.6640625" style="4" bestFit="1" customWidth="1"/>
    <col min="23" max="23" width="13.6640625" style="4" customWidth="1"/>
    <col min="24" max="24" width="21.5" style="4" bestFit="1" customWidth="1"/>
    <col min="25" max="25" width="19.6640625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30" width="17.83203125" style="4" customWidth="1"/>
    <col min="31" max="16384" width="11" style="4"/>
  </cols>
  <sheetData>
    <row r="1" spans="1:3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" x14ac:dyDescent="0.15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ht="14" x14ac:dyDescent="0.15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ht="14" x14ac:dyDescent="0.15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ht="14" x14ac:dyDescent="0.15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ht="14" x14ac:dyDescent="0.15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ht="14" x14ac:dyDescent="0.15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ht="14" x14ac:dyDescent="0.15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ht="14" x14ac:dyDescent="0.15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ht="14" x14ac:dyDescent="0.15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ht="14" x14ac:dyDescent="0.15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ht="14" x14ac:dyDescent="0.15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ht="14" x14ac:dyDescent="0.15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ht="14" x14ac:dyDescent="0.15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ht="14" x14ac:dyDescent="0.15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ht="14" x14ac:dyDescent="0.15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ht="14" x14ac:dyDescent="0.15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ht="14" x14ac:dyDescent="0.15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ht="14" x14ac:dyDescent="0.15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ht="14" x14ac:dyDescent="0.15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ht="14" x14ac:dyDescent="0.15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ht="14" x14ac:dyDescent="0.15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ht="14" x14ac:dyDescent="0.15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ht="14" x14ac:dyDescent="0.15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ht="14" x14ac:dyDescent="0.15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ht="14" x14ac:dyDescent="0.15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ht="14" x14ac:dyDescent="0.15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ht="15.75" customHeight="1" x14ac:dyDescent="0.15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Z28" s="4" t="s">
        <v>47</v>
      </c>
      <c r="AA28" s="4" t="s">
        <v>48</v>
      </c>
      <c r="AB28" s="4" t="s">
        <v>72</v>
      </c>
      <c r="AC28" s="4" t="s">
        <v>73</v>
      </c>
      <c r="AE28" s="4" t="s">
        <v>28</v>
      </c>
    </row>
    <row r="29" spans="1:31" ht="15.75" customHeight="1" x14ac:dyDescent="0.15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ht="15.75" customHeight="1" x14ac:dyDescent="0.15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ht="15.75" customHeight="1" x14ac:dyDescent="0.15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ht="15.75" customHeight="1" x14ac:dyDescent="0.15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ht="15.75" customHeight="1" x14ac:dyDescent="0.15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ht="15.75" customHeight="1" x14ac:dyDescent="0.15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Z34" s="4" t="s">
        <v>47</v>
      </c>
      <c r="AA34" s="4" t="s">
        <v>48</v>
      </c>
      <c r="AB34" s="4" t="s">
        <v>72</v>
      </c>
      <c r="AC34" s="4" t="s">
        <v>78</v>
      </c>
      <c r="AE34" s="4" t="s">
        <v>28</v>
      </c>
    </row>
    <row r="35" spans="1:31" ht="15.75" customHeight="1" x14ac:dyDescent="0.15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ht="15.75" customHeight="1" x14ac:dyDescent="0.15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ht="15.75" customHeight="1" x14ac:dyDescent="0.15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ht="15.75" customHeight="1" x14ac:dyDescent="0.15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ht="15.75" customHeight="1" x14ac:dyDescent="0.15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ht="15.75" customHeight="1" x14ac:dyDescent="0.15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ht="15.75" customHeight="1" x14ac:dyDescent="0.15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ht="15.75" customHeight="1" x14ac:dyDescent="0.15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Z42" s="4" t="s">
        <v>47</v>
      </c>
      <c r="AA42" s="4" t="s">
        <v>48</v>
      </c>
      <c r="AB42" s="4" t="s">
        <v>72</v>
      </c>
      <c r="AC42" s="4" t="s">
        <v>73</v>
      </c>
      <c r="AE42" s="4" t="s">
        <v>28</v>
      </c>
    </row>
    <row r="43" spans="1:31" ht="15.75" customHeight="1" x14ac:dyDescent="0.15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ht="15.75" customHeight="1" x14ac:dyDescent="0.15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ht="15.75" customHeight="1" x14ac:dyDescent="0.15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ht="15.75" customHeight="1" x14ac:dyDescent="0.15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ht="15.75" customHeight="1" x14ac:dyDescent="0.15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ht="15.75" customHeight="1" x14ac:dyDescent="0.15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ht="15.75" customHeight="1" x14ac:dyDescent="0.15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ht="15.75" customHeight="1" x14ac:dyDescent="0.15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ht="15.75" customHeight="1" x14ac:dyDescent="0.15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Z51" s="4" t="s">
        <v>47</v>
      </c>
      <c r="AA51" s="4" t="s">
        <v>48</v>
      </c>
      <c r="AB51" s="4" t="s">
        <v>72</v>
      </c>
      <c r="AC51" s="4" t="s">
        <v>73</v>
      </c>
      <c r="AE51" s="4" t="s">
        <v>28</v>
      </c>
    </row>
    <row r="52" spans="1:31" ht="15.75" customHeight="1" x14ac:dyDescent="0.15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ht="15.75" customHeight="1" x14ac:dyDescent="0.15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ht="15.75" customHeight="1" x14ac:dyDescent="0.15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ht="15.75" customHeight="1" x14ac:dyDescent="0.15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ht="15.75" customHeight="1" x14ac:dyDescent="0.15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ht="15.75" customHeight="1" x14ac:dyDescent="0.15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ht="15.75" customHeight="1" x14ac:dyDescent="0.15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ht="15.75" customHeight="1" x14ac:dyDescent="0.15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ht="15.75" customHeight="1" x14ac:dyDescent="0.15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ht="15.75" customHeight="1" x14ac:dyDescent="0.15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Z61" s="4" t="s">
        <v>47</v>
      </c>
      <c r="AA61" s="4" t="s">
        <v>48</v>
      </c>
      <c r="AB61" s="4" t="s">
        <v>49</v>
      </c>
      <c r="AE61" s="4" t="s">
        <v>27</v>
      </c>
    </row>
    <row r="62" spans="1:31" ht="15.75" customHeight="1" x14ac:dyDescent="0.15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Z62" s="4" t="s">
        <v>47</v>
      </c>
      <c r="AA62" s="4" t="s">
        <v>48</v>
      </c>
      <c r="AB62" s="4" t="s">
        <v>72</v>
      </c>
      <c r="AC62" s="4" t="s">
        <v>73</v>
      </c>
      <c r="AE62" s="4" t="s">
        <v>28</v>
      </c>
    </row>
    <row r="63" spans="1:31" ht="15.75" customHeight="1" x14ac:dyDescent="0.15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ht="15.75" customHeight="1" x14ac:dyDescent="0.15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ht="15.75" customHeight="1" x14ac:dyDescent="0.15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Z65" s="4" t="s">
        <v>47</v>
      </c>
      <c r="AA65" s="4" t="s">
        <v>48</v>
      </c>
      <c r="AB65" s="4" t="s">
        <v>72</v>
      </c>
      <c r="AC65" s="4" t="s">
        <v>78</v>
      </c>
      <c r="AE65" s="4" t="s">
        <v>28</v>
      </c>
    </row>
    <row r="66" spans="1:31" ht="15.75" customHeight="1" x14ac:dyDescent="0.15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07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ht="15.75" customHeight="1" x14ac:dyDescent="0.15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ht="15.75" customHeight="1" x14ac:dyDescent="0.15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Z68" s="4" t="s">
        <v>47</v>
      </c>
      <c r="AA68" s="4" t="s">
        <v>48</v>
      </c>
      <c r="AB68" s="4" t="s">
        <v>49</v>
      </c>
      <c r="AE68" s="4" t="s">
        <v>27</v>
      </c>
    </row>
    <row r="69" spans="1:31" ht="15.75" customHeight="1" x14ac:dyDescent="0.15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Z69" s="4" t="s">
        <v>47</v>
      </c>
      <c r="AA69" s="4" t="s">
        <v>48</v>
      </c>
      <c r="AB69" s="4" t="s">
        <v>49</v>
      </c>
      <c r="AC69" s="4" t="s">
        <v>54</v>
      </c>
      <c r="AE69" s="4" t="s">
        <v>28</v>
      </c>
    </row>
    <row r="70" spans="1:31" ht="15.75" customHeight="1" x14ac:dyDescent="0.15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ht="15.75" customHeight="1" x14ac:dyDescent="0.15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Z71" s="4" t="s">
        <v>47</v>
      </c>
      <c r="AA71" s="4" t="s">
        <v>48</v>
      </c>
      <c r="AB71" s="4" t="s">
        <v>72</v>
      </c>
      <c r="AC71" s="4" t="s">
        <v>73</v>
      </c>
      <c r="AE71" s="4" t="s">
        <v>28</v>
      </c>
    </row>
    <row r="72" spans="1:31" ht="15.75" customHeight="1" x14ac:dyDescent="0.15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ht="15.75" customHeight="1" x14ac:dyDescent="0.15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ht="15.75" customHeight="1" x14ac:dyDescent="0.15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ht="15.75" customHeight="1" x14ac:dyDescent="0.15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ht="15.75" customHeight="1" x14ac:dyDescent="0.15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Z76" s="4" t="s">
        <v>47</v>
      </c>
      <c r="AA76" s="4" t="s">
        <v>48</v>
      </c>
      <c r="AB76" s="4" t="s">
        <v>72</v>
      </c>
      <c r="AC76" s="4" t="s">
        <v>73</v>
      </c>
      <c r="AE76" s="4" t="s">
        <v>28</v>
      </c>
    </row>
    <row r="77" spans="1:31" ht="15.75" customHeight="1" x14ac:dyDescent="0.15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ht="15.75" customHeight="1" x14ac:dyDescent="0.15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Z78" s="4" t="s">
        <v>47</v>
      </c>
      <c r="AA78" s="4" t="s">
        <v>48</v>
      </c>
      <c r="AB78" s="4" t="s">
        <v>49</v>
      </c>
      <c r="AC78" s="4" t="s">
        <v>221</v>
      </c>
      <c r="AE78" s="4" t="s">
        <v>28</v>
      </c>
    </row>
    <row r="79" spans="1:31" ht="15.75" customHeight="1" x14ac:dyDescent="0.15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ht="15.75" customHeight="1" x14ac:dyDescent="0.15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ht="15.75" customHeight="1" x14ac:dyDescent="0.15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ht="15.75" customHeight="1" x14ac:dyDescent="0.15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ht="15.75" customHeight="1" x14ac:dyDescent="0.15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ht="15.75" customHeight="1" x14ac:dyDescent="0.15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Z84" s="4" t="s">
        <v>47</v>
      </c>
      <c r="AA84" s="4" t="s">
        <v>48</v>
      </c>
      <c r="AB84" s="4" t="s">
        <v>72</v>
      </c>
      <c r="AC84" s="4" t="s">
        <v>73</v>
      </c>
      <c r="AE84" s="4" t="s">
        <v>28</v>
      </c>
    </row>
    <row r="85" spans="1:31" ht="15.75" customHeight="1" x14ac:dyDescent="0.15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ht="15.75" customHeight="1" x14ac:dyDescent="0.15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Z86" s="4" t="s">
        <v>47</v>
      </c>
      <c r="AA86" s="4" t="s">
        <v>48</v>
      </c>
      <c r="AB86" s="4" t="s">
        <v>72</v>
      </c>
      <c r="AC86" s="4" t="s">
        <v>78</v>
      </c>
      <c r="AE86" s="4" t="s">
        <v>28</v>
      </c>
    </row>
    <row r="87" spans="1:31" ht="15.75" customHeight="1" x14ac:dyDescent="0.15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Z87" s="4" t="s">
        <v>47</v>
      </c>
      <c r="AA87" s="4" t="s">
        <v>48</v>
      </c>
      <c r="AB87" s="4" t="s">
        <v>49</v>
      </c>
      <c r="AC87" s="4" t="s">
        <v>56</v>
      </c>
      <c r="AE87" s="4" t="s">
        <v>28</v>
      </c>
    </row>
    <row r="88" spans="1:31" ht="15.75" customHeight="1" x14ac:dyDescent="0.15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ht="15.75" customHeight="1" x14ac:dyDescent="0.15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ht="15.75" customHeight="1" x14ac:dyDescent="0.15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Z90" s="4" t="s">
        <v>47</v>
      </c>
      <c r="AA90" s="4" t="s">
        <v>48</v>
      </c>
      <c r="AB90" s="4" t="s">
        <v>49</v>
      </c>
      <c r="AC90" s="4" t="s">
        <v>221</v>
      </c>
      <c r="AE90" s="4" t="s">
        <v>28</v>
      </c>
    </row>
    <row r="91" spans="1:31" ht="15.75" customHeight="1" x14ac:dyDescent="0.15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ht="15.75" customHeight="1" x14ac:dyDescent="0.15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ht="15.75" customHeight="1" x14ac:dyDescent="0.15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ht="15.75" customHeight="1" x14ac:dyDescent="0.15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ht="15.75" customHeight="1" x14ac:dyDescent="0.15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Z95" s="4" t="s">
        <v>47</v>
      </c>
      <c r="AA95" s="4" t="s">
        <v>48</v>
      </c>
      <c r="AB95" s="4" t="s">
        <v>239</v>
      </c>
      <c r="AC95" s="4" t="s">
        <v>221</v>
      </c>
      <c r="AE95" s="4" t="s">
        <v>28</v>
      </c>
    </row>
    <row r="96" spans="1:31" ht="15.75" customHeight="1" x14ac:dyDescent="0.15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Z96" s="4" t="s">
        <v>47</v>
      </c>
      <c r="AA96" s="4" t="s">
        <v>48</v>
      </c>
      <c r="AB96" s="4" t="s">
        <v>72</v>
      </c>
      <c r="AC96" s="4" t="s">
        <v>73</v>
      </c>
      <c r="AE96" s="4" t="s">
        <v>28</v>
      </c>
    </row>
    <row r="97" spans="1:31" ht="15.75" customHeight="1" x14ac:dyDescent="0.15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ht="15.75" customHeight="1" x14ac:dyDescent="0.15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ht="15.75" customHeight="1" x14ac:dyDescent="0.15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Z99" s="4" t="s">
        <v>47</v>
      </c>
      <c r="AA99" s="4" t="s">
        <v>48</v>
      </c>
      <c r="AB99" s="4" t="s">
        <v>49</v>
      </c>
      <c r="AC99" s="4" t="s">
        <v>54</v>
      </c>
      <c r="AE99" s="4" t="s">
        <v>28</v>
      </c>
    </row>
    <row r="100" spans="1:31" ht="15.75" customHeight="1" x14ac:dyDescent="0.15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ht="15.75" customHeight="1" x14ac:dyDescent="0.15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Z101" s="4" t="s">
        <v>47</v>
      </c>
      <c r="AA101" s="4" t="s">
        <v>48</v>
      </c>
      <c r="AB101" s="4" t="s">
        <v>49</v>
      </c>
      <c r="AC101" s="4" t="s">
        <v>50</v>
      </c>
      <c r="AE101" s="4" t="s">
        <v>28</v>
      </c>
    </row>
    <row r="102" spans="1:31" ht="15.75" customHeight="1" x14ac:dyDescent="0.15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Z102" s="4" t="s">
        <v>47</v>
      </c>
      <c r="AA102" s="4" t="s">
        <v>48</v>
      </c>
      <c r="AB102" s="4" t="s">
        <v>72</v>
      </c>
      <c r="AC102" s="4" t="s">
        <v>73</v>
      </c>
      <c r="AE102" s="4" t="s">
        <v>28</v>
      </c>
    </row>
    <row r="103" spans="1:31" ht="15.75" customHeight="1" x14ac:dyDescent="0.15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ht="15.75" customHeight="1" x14ac:dyDescent="0.15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ht="15.75" customHeight="1" x14ac:dyDescent="0.15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ht="15.75" customHeight="1" x14ac:dyDescent="0.15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ht="15.75" customHeight="1" x14ac:dyDescent="0.15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5A90-071E-4A5D-84B6-D1D9A3E28931}">
  <dimension ref="A1:AE44"/>
  <sheetViews>
    <sheetView workbookViewId="0">
      <selection activeCell="P8" sqref="P8"/>
    </sheetView>
  </sheetViews>
  <sheetFormatPr baseColWidth="10" defaultColWidth="9" defaultRowHeight="14" x14ac:dyDescent="0.15"/>
  <cols>
    <col min="1" max="1" width="15.1640625" style="4" bestFit="1" customWidth="1"/>
    <col min="2" max="2" width="5.6640625" style="4" bestFit="1" customWidth="1"/>
    <col min="3" max="3" width="21.6640625" style="4" bestFit="1" customWidth="1"/>
    <col min="4" max="4" width="24" style="4" bestFit="1" customWidth="1"/>
    <col min="5" max="5" width="15.1640625" style="4" bestFit="1" customWidth="1"/>
    <col min="6" max="6" width="12.6640625" style="4" customWidth="1"/>
    <col min="7" max="7" width="14.6640625" style="4" bestFit="1" customWidth="1"/>
    <col min="8" max="8" width="13.6640625" style="4" bestFit="1" customWidth="1"/>
    <col min="9" max="9" width="10.1640625" style="4" bestFit="1" customWidth="1"/>
    <col min="10" max="10" width="9.1640625" style="4" bestFit="1" customWidth="1"/>
    <col min="11" max="11" width="13.1640625" style="4" bestFit="1" customWidth="1"/>
    <col min="12" max="12" width="14.5" style="4" customWidth="1"/>
    <col min="13" max="13" width="9" style="4"/>
    <col min="14" max="14" width="11.33203125" style="4" bestFit="1" customWidth="1"/>
    <col min="15" max="15" width="9.6640625" style="4" bestFit="1" customWidth="1"/>
    <col min="16" max="16" width="9" style="4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3.6640625" style="4" bestFit="1" customWidth="1"/>
    <col min="24" max="24" width="20.6640625" style="4" bestFit="1" customWidth="1"/>
    <col min="25" max="25" width="29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29" width="11.83203125" style="4" bestFit="1" customWidth="1"/>
    <col min="30" max="30" width="14" style="4" bestFit="1" customWidth="1"/>
    <col min="31" max="31" width="10" style="4" bestFit="1" customWidth="1"/>
    <col min="32" max="16384" width="9" style="4"/>
  </cols>
  <sheetData>
    <row r="1" spans="1:3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4" t="s">
        <v>101</v>
      </c>
      <c r="B2" s="4" t="s">
        <v>102</v>
      </c>
      <c r="C2" s="4" t="s">
        <v>103</v>
      </c>
      <c r="D2" s="9"/>
      <c r="E2" s="4" t="s">
        <v>104</v>
      </c>
      <c r="F2" s="4" t="s">
        <v>105</v>
      </c>
      <c r="G2" s="24">
        <v>12</v>
      </c>
      <c r="H2" s="4" t="s">
        <v>106</v>
      </c>
      <c r="I2" s="5">
        <v>45605</v>
      </c>
      <c r="J2" s="6">
        <v>0.8125</v>
      </c>
      <c r="K2" s="4">
        <v>255</v>
      </c>
      <c r="L2" s="4" t="s">
        <v>107</v>
      </c>
      <c r="M2" s="4" t="s">
        <v>38</v>
      </c>
      <c r="N2" s="4" t="s">
        <v>39</v>
      </c>
      <c r="O2" s="4" t="s">
        <v>40</v>
      </c>
      <c r="P2" s="9"/>
      <c r="Q2" s="9"/>
      <c r="R2" s="9"/>
      <c r="S2" s="4" t="s">
        <v>42</v>
      </c>
      <c r="T2" s="8" t="str">
        <f t="shared" ref="T2:T23" si="0">CONCATENATE(A2,"_",SUBSTITUTE(IF(ISBLANK(Y2),IF(ISBLANK(AD2),IF(ISBLANK(AC2),AB2,AC2),AD2),Y2)," ","_"))</f>
        <v>SS_Moth_trap_1_Epirrita_sp.</v>
      </c>
      <c r="U2" s="8" t="s">
        <v>43</v>
      </c>
      <c r="V2" s="8" t="s">
        <v>44</v>
      </c>
      <c r="W2" s="4">
        <v>1</v>
      </c>
      <c r="X2" s="4" t="s">
        <v>108</v>
      </c>
      <c r="Y2" s="4" t="s">
        <v>109</v>
      </c>
      <c r="Z2" s="4" t="s">
        <v>47</v>
      </c>
      <c r="AA2" s="4" t="s">
        <v>48</v>
      </c>
      <c r="AB2" s="4" t="s">
        <v>49</v>
      </c>
      <c r="AC2" s="4" t="s">
        <v>110</v>
      </c>
      <c r="AD2" s="4" t="s">
        <v>111</v>
      </c>
      <c r="AE2" s="4" t="s">
        <v>112</v>
      </c>
    </row>
    <row r="3" spans="1:31" x14ac:dyDescent="0.15">
      <c r="A3" s="4" t="s">
        <v>113</v>
      </c>
      <c r="B3" s="4" t="s">
        <v>32</v>
      </c>
      <c r="C3" s="4" t="s">
        <v>114</v>
      </c>
      <c r="D3" s="9"/>
      <c r="E3" s="4" t="s">
        <v>104</v>
      </c>
      <c r="F3" s="4" t="s">
        <v>105</v>
      </c>
      <c r="G3" s="24">
        <v>12</v>
      </c>
      <c r="H3" s="4" t="s">
        <v>106</v>
      </c>
      <c r="I3" s="5">
        <v>45605</v>
      </c>
      <c r="J3" s="6">
        <v>0.82430555555555551</v>
      </c>
      <c r="K3" s="4">
        <v>255</v>
      </c>
      <c r="M3" s="4" t="s">
        <v>38</v>
      </c>
      <c r="N3" s="4" t="s">
        <v>39</v>
      </c>
      <c r="O3" s="4" t="s">
        <v>40</v>
      </c>
      <c r="P3" s="9"/>
      <c r="Q3" s="4">
        <v>55.702829999999999</v>
      </c>
      <c r="R3" s="4">
        <v>-5.2671799999999998</v>
      </c>
      <c r="S3" s="20" t="s">
        <v>42</v>
      </c>
      <c r="T3" s="8" t="str">
        <f t="shared" si="0"/>
        <v>NS_Moth_trap_1_Prosapia_bicincta</v>
      </c>
      <c r="U3" s="8" t="s">
        <v>43</v>
      </c>
      <c r="V3" s="8" t="s">
        <v>44</v>
      </c>
      <c r="W3" s="4">
        <v>1</v>
      </c>
      <c r="X3" s="4" t="s">
        <v>115</v>
      </c>
      <c r="Y3" s="7" t="s">
        <v>116</v>
      </c>
      <c r="Z3" s="4" t="s">
        <v>47</v>
      </c>
      <c r="AA3" s="4" t="s">
        <v>48</v>
      </c>
      <c r="AB3" s="4" t="s">
        <v>49</v>
      </c>
      <c r="AC3" s="4" t="s">
        <v>50</v>
      </c>
      <c r="AD3" s="4" t="s">
        <v>117</v>
      </c>
      <c r="AE3" s="4" t="s">
        <v>52</v>
      </c>
    </row>
    <row r="4" spans="1:31" x14ac:dyDescent="0.15">
      <c r="A4" s="4" t="s">
        <v>113</v>
      </c>
      <c r="B4" s="4" t="s">
        <v>32</v>
      </c>
      <c r="C4" s="4" t="s">
        <v>114</v>
      </c>
      <c r="D4" s="9"/>
      <c r="E4" s="4" t="s">
        <v>104</v>
      </c>
      <c r="F4" s="4" t="s">
        <v>105</v>
      </c>
      <c r="G4" s="24">
        <v>12</v>
      </c>
      <c r="H4" s="4" t="s">
        <v>106</v>
      </c>
      <c r="I4" s="5">
        <v>45605</v>
      </c>
      <c r="J4" s="6">
        <v>0.82430555555555551</v>
      </c>
      <c r="K4" s="4">
        <v>255</v>
      </c>
      <c r="M4" s="4" t="s">
        <v>38</v>
      </c>
      <c r="N4" s="4" t="s">
        <v>39</v>
      </c>
      <c r="O4" s="4" t="s">
        <v>40</v>
      </c>
      <c r="P4" s="9"/>
      <c r="Q4" s="4">
        <v>55.702829999999999</v>
      </c>
      <c r="R4" s="4">
        <v>-5.2671799999999998</v>
      </c>
      <c r="S4" s="20" t="s">
        <v>42</v>
      </c>
      <c r="T4" s="8" t="str">
        <f t="shared" si="0"/>
        <v>NS_Moth_trap_1_Xestia_xanthographa</v>
      </c>
      <c r="U4" s="8" t="s">
        <v>43</v>
      </c>
      <c r="V4" s="8" t="s">
        <v>44</v>
      </c>
      <c r="W4" s="4">
        <v>4</v>
      </c>
      <c r="X4" s="4" t="s">
        <v>118</v>
      </c>
      <c r="Y4" s="4" t="s">
        <v>119</v>
      </c>
      <c r="Z4" s="4" t="s">
        <v>47</v>
      </c>
      <c r="AA4" s="4" t="s">
        <v>48</v>
      </c>
      <c r="AB4" s="4" t="s">
        <v>49</v>
      </c>
      <c r="AC4" s="7" t="s">
        <v>110</v>
      </c>
      <c r="AD4" s="4" t="s">
        <v>120</v>
      </c>
      <c r="AE4" s="4" t="s">
        <v>52</v>
      </c>
    </row>
    <row r="5" spans="1:31" x14ac:dyDescent="0.15">
      <c r="A5" s="4" t="s">
        <v>113</v>
      </c>
      <c r="B5" s="4" t="s">
        <v>32</v>
      </c>
      <c r="C5" s="4" t="s">
        <v>114</v>
      </c>
      <c r="D5" s="9"/>
      <c r="E5" s="4" t="s">
        <v>104</v>
      </c>
      <c r="F5" s="4" t="s">
        <v>105</v>
      </c>
      <c r="G5" s="24">
        <v>12</v>
      </c>
      <c r="H5" s="4" t="s">
        <v>106</v>
      </c>
      <c r="I5" s="5">
        <v>45605</v>
      </c>
      <c r="J5" s="6">
        <v>0.82430555555555551</v>
      </c>
      <c r="K5" s="4">
        <v>255</v>
      </c>
      <c r="M5" s="4" t="s">
        <v>38</v>
      </c>
      <c r="N5" s="4" t="s">
        <v>39</v>
      </c>
      <c r="O5" s="4" t="s">
        <v>40</v>
      </c>
      <c r="P5" s="9"/>
      <c r="Q5" s="4">
        <v>55.702829999999999</v>
      </c>
      <c r="R5" s="4">
        <v>-5.2671799999999998</v>
      </c>
      <c r="S5" s="20" t="s">
        <v>42</v>
      </c>
      <c r="T5" s="8" t="str">
        <f t="shared" si="0"/>
        <v>NS_Moth_trap_1_Nephrotoma_appendiculata</v>
      </c>
      <c r="U5" s="8" t="s">
        <v>43</v>
      </c>
      <c r="V5" s="8" t="s">
        <v>44</v>
      </c>
      <c r="W5" s="4">
        <v>3</v>
      </c>
      <c r="X5" s="4" t="s">
        <v>121</v>
      </c>
      <c r="Y5" s="7" t="s">
        <v>122</v>
      </c>
      <c r="Z5" s="4" t="s">
        <v>47</v>
      </c>
      <c r="AA5" s="4" t="s">
        <v>48</v>
      </c>
      <c r="AB5" s="4" t="s">
        <v>49</v>
      </c>
      <c r="AC5" s="4" t="s">
        <v>54</v>
      </c>
      <c r="AD5" s="4" t="s">
        <v>123</v>
      </c>
      <c r="AE5" s="4" t="s">
        <v>52</v>
      </c>
    </row>
    <row r="6" spans="1:31" x14ac:dyDescent="0.15">
      <c r="A6" s="4" t="s">
        <v>113</v>
      </c>
      <c r="B6" s="4" t="s">
        <v>32</v>
      </c>
      <c r="C6" s="4" t="s">
        <v>114</v>
      </c>
      <c r="D6" s="9"/>
      <c r="E6" s="4" t="s">
        <v>104</v>
      </c>
      <c r="F6" s="4" t="s">
        <v>105</v>
      </c>
      <c r="G6" s="24">
        <v>12</v>
      </c>
      <c r="H6" s="4" t="s">
        <v>106</v>
      </c>
      <c r="I6" s="5">
        <v>45605</v>
      </c>
      <c r="J6" s="6">
        <v>0.82430555555555551</v>
      </c>
      <c r="K6" s="4">
        <v>255</v>
      </c>
      <c r="M6" s="4" t="s">
        <v>38</v>
      </c>
      <c r="N6" s="4" t="s">
        <v>39</v>
      </c>
      <c r="O6" s="4" t="s">
        <v>40</v>
      </c>
      <c r="P6" s="9"/>
      <c r="Q6" s="4">
        <v>55.702829999999999</v>
      </c>
      <c r="R6" s="4">
        <v>-5.2671799999999998</v>
      </c>
      <c r="S6" s="20" t="s">
        <v>42</v>
      </c>
      <c r="T6" s="8" t="str">
        <f t="shared" si="0"/>
        <v>NS_Moth_trap_1_Noctua_comes</v>
      </c>
      <c r="U6" s="8" t="s">
        <v>43</v>
      </c>
      <c r="V6" s="8" t="s">
        <v>44</v>
      </c>
      <c r="W6" s="4">
        <v>3</v>
      </c>
      <c r="X6" s="4" t="s">
        <v>124</v>
      </c>
      <c r="Y6" s="4" t="s">
        <v>125</v>
      </c>
      <c r="Z6" s="4" t="s">
        <v>47</v>
      </c>
      <c r="AA6" s="4" t="s">
        <v>48</v>
      </c>
      <c r="AB6" s="4" t="s">
        <v>49</v>
      </c>
      <c r="AC6" s="4" t="s">
        <v>110</v>
      </c>
      <c r="AD6" s="4" t="s">
        <v>120</v>
      </c>
      <c r="AE6" s="4" t="s">
        <v>52</v>
      </c>
    </row>
    <row r="7" spans="1:31" x14ac:dyDescent="0.15">
      <c r="A7" s="4" t="s">
        <v>113</v>
      </c>
      <c r="B7" s="4" t="s">
        <v>32</v>
      </c>
      <c r="C7" s="4" t="s">
        <v>114</v>
      </c>
      <c r="D7" s="9"/>
      <c r="E7" s="4" t="s">
        <v>104</v>
      </c>
      <c r="F7" s="4" t="s">
        <v>105</v>
      </c>
      <c r="G7" s="24">
        <v>12</v>
      </c>
      <c r="H7" s="4" t="s">
        <v>106</v>
      </c>
      <c r="I7" s="5">
        <v>45605</v>
      </c>
      <c r="J7" s="6">
        <v>0.82430555555555551</v>
      </c>
      <c r="K7" s="4">
        <v>255</v>
      </c>
      <c r="M7" s="4" t="s">
        <v>38</v>
      </c>
      <c r="N7" s="4" t="s">
        <v>39</v>
      </c>
      <c r="O7" s="4" t="s">
        <v>40</v>
      </c>
      <c r="P7" s="9"/>
      <c r="Q7" s="4">
        <v>55.702829999999999</v>
      </c>
      <c r="R7" s="4">
        <v>-5.2671799999999998</v>
      </c>
      <c r="S7" s="20" t="s">
        <v>42</v>
      </c>
      <c r="T7" s="8" t="str">
        <f t="shared" si="0"/>
        <v>NS_Moth_trap_1_Eugnorisma_glareosa</v>
      </c>
      <c r="U7" s="8" t="s">
        <v>43</v>
      </c>
      <c r="V7" s="8" t="s">
        <v>44</v>
      </c>
      <c r="W7" s="4">
        <v>1</v>
      </c>
      <c r="X7" s="4" t="s">
        <v>126</v>
      </c>
      <c r="Y7" s="4" t="s">
        <v>127</v>
      </c>
      <c r="Z7" s="4" t="s">
        <v>47</v>
      </c>
      <c r="AA7" s="4" t="s">
        <v>48</v>
      </c>
      <c r="AB7" s="4" t="s">
        <v>49</v>
      </c>
      <c r="AC7" s="4" t="s">
        <v>110</v>
      </c>
      <c r="AD7" s="4" t="s">
        <v>120</v>
      </c>
      <c r="AE7" s="4" t="s">
        <v>52</v>
      </c>
    </row>
    <row r="8" spans="1:31" x14ac:dyDescent="0.15">
      <c r="A8" s="4" t="s">
        <v>113</v>
      </c>
      <c r="B8" s="4" t="s">
        <v>32</v>
      </c>
      <c r="C8" s="4" t="s">
        <v>114</v>
      </c>
      <c r="D8" s="9"/>
      <c r="E8" s="4" t="s">
        <v>104</v>
      </c>
      <c r="F8" s="4" t="s">
        <v>105</v>
      </c>
      <c r="G8" s="24">
        <v>12</v>
      </c>
      <c r="H8" s="4" t="s">
        <v>106</v>
      </c>
      <c r="I8" s="5">
        <v>45605</v>
      </c>
      <c r="J8" s="6">
        <v>0.82430555555555551</v>
      </c>
      <c r="K8" s="4">
        <v>255</v>
      </c>
      <c r="M8" s="4" t="s">
        <v>38</v>
      </c>
      <c r="N8" s="4" t="s">
        <v>39</v>
      </c>
      <c r="O8" s="4" t="s">
        <v>40</v>
      </c>
      <c r="P8" s="9"/>
      <c r="Q8" s="4">
        <v>55.702829999999999</v>
      </c>
      <c r="R8" s="4">
        <v>-5.2671799999999998</v>
      </c>
      <c r="S8" s="20" t="s">
        <v>42</v>
      </c>
      <c r="T8" s="8" t="str">
        <f t="shared" si="0"/>
        <v>NS_Moth_trap_1_Gortyna_flavago</v>
      </c>
      <c r="U8" s="8" t="s">
        <v>43</v>
      </c>
      <c r="V8" s="8" t="s">
        <v>44</v>
      </c>
      <c r="W8" s="4">
        <v>1</v>
      </c>
      <c r="X8" s="4" t="s">
        <v>128</v>
      </c>
      <c r="Y8" s="4" t="s">
        <v>129</v>
      </c>
      <c r="Z8" s="4" t="s">
        <v>47</v>
      </c>
      <c r="AA8" s="4" t="s">
        <v>48</v>
      </c>
      <c r="AB8" s="4" t="s">
        <v>49</v>
      </c>
      <c r="AC8" s="4" t="s">
        <v>110</v>
      </c>
      <c r="AD8" s="4" t="s">
        <v>120</v>
      </c>
      <c r="AE8" s="4" t="s">
        <v>52</v>
      </c>
    </row>
    <row r="9" spans="1:31" x14ac:dyDescent="0.15">
      <c r="A9" s="4" t="s">
        <v>113</v>
      </c>
      <c r="B9" s="4" t="s">
        <v>32</v>
      </c>
      <c r="C9" s="4" t="s">
        <v>114</v>
      </c>
      <c r="D9" s="9"/>
      <c r="E9" s="4" t="s">
        <v>104</v>
      </c>
      <c r="F9" s="4" t="s">
        <v>105</v>
      </c>
      <c r="G9" s="24">
        <v>12</v>
      </c>
      <c r="H9" s="4" t="s">
        <v>106</v>
      </c>
      <c r="I9" s="5">
        <v>45605</v>
      </c>
      <c r="J9" s="6">
        <v>0.82430555555555551</v>
      </c>
      <c r="K9" s="4">
        <v>255</v>
      </c>
      <c r="M9" s="4" t="s">
        <v>38</v>
      </c>
      <c r="N9" s="4" t="s">
        <v>39</v>
      </c>
      <c r="O9" s="4" t="s">
        <v>40</v>
      </c>
      <c r="P9" s="9"/>
      <c r="Q9" s="4">
        <v>55.702829999999999</v>
      </c>
      <c r="R9" s="4">
        <v>-5.2671799999999998</v>
      </c>
      <c r="S9" s="20" t="s">
        <v>42</v>
      </c>
      <c r="T9" s="8" t="str">
        <f t="shared" si="0"/>
        <v>NS_Moth_trap_1_Amphipoea_sp.</v>
      </c>
      <c r="U9" s="8" t="s">
        <v>43</v>
      </c>
      <c r="V9" s="8" t="s">
        <v>44</v>
      </c>
      <c r="W9" s="4">
        <v>1</v>
      </c>
      <c r="X9" s="4" t="s">
        <v>130</v>
      </c>
      <c r="Y9" s="4" t="s">
        <v>131</v>
      </c>
      <c r="Z9" s="4" t="s">
        <v>47</v>
      </c>
      <c r="AA9" s="4" t="s">
        <v>48</v>
      </c>
      <c r="AB9" s="4" t="s">
        <v>49</v>
      </c>
      <c r="AC9" s="4" t="s">
        <v>110</v>
      </c>
      <c r="AD9" s="4" t="s">
        <v>120</v>
      </c>
      <c r="AE9" s="4" t="s">
        <v>112</v>
      </c>
    </row>
    <row r="10" spans="1:31" x14ac:dyDescent="0.15">
      <c r="A10" s="4" t="s">
        <v>113</v>
      </c>
      <c r="B10" s="4" t="s">
        <v>32</v>
      </c>
      <c r="C10" s="4" t="s">
        <v>114</v>
      </c>
      <c r="D10" s="9"/>
      <c r="E10" s="4" t="s">
        <v>104</v>
      </c>
      <c r="F10" s="4" t="s">
        <v>105</v>
      </c>
      <c r="G10" s="24">
        <v>12</v>
      </c>
      <c r="H10" s="4" t="s">
        <v>106</v>
      </c>
      <c r="I10" s="5">
        <v>45605</v>
      </c>
      <c r="J10" s="6">
        <v>0.82430555555555551</v>
      </c>
      <c r="K10" s="4">
        <v>255</v>
      </c>
      <c r="M10" s="4" t="s">
        <v>38</v>
      </c>
      <c r="N10" s="4" t="s">
        <v>39</v>
      </c>
      <c r="O10" s="4" t="s">
        <v>40</v>
      </c>
      <c r="P10" s="9"/>
      <c r="Q10" s="4">
        <v>55.702829999999999</v>
      </c>
      <c r="R10" s="4">
        <v>-5.2671799999999998</v>
      </c>
      <c r="S10" s="20" t="s">
        <v>42</v>
      </c>
      <c r="T10" s="8" t="str">
        <f t="shared" si="0"/>
        <v>NS_Moth_trap_1_Agriphila_tristella</v>
      </c>
      <c r="U10" s="8" t="s">
        <v>43</v>
      </c>
      <c r="V10" s="8" t="s">
        <v>44</v>
      </c>
      <c r="W10" s="4">
        <v>1</v>
      </c>
      <c r="X10" s="4" t="s">
        <v>132</v>
      </c>
      <c r="Y10" s="4" t="s">
        <v>133</v>
      </c>
      <c r="Z10" s="4" t="s">
        <v>47</v>
      </c>
      <c r="AA10" s="4" t="s">
        <v>48</v>
      </c>
      <c r="AB10" s="4" t="s">
        <v>49</v>
      </c>
      <c r="AC10" s="4" t="s">
        <v>110</v>
      </c>
      <c r="AD10" s="4" t="s">
        <v>134</v>
      </c>
      <c r="AE10" s="4" t="s">
        <v>52</v>
      </c>
    </row>
    <row r="11" spans="1:31" x14ac:dyDescent="0.15">
      <c r="A11" s="4" t="s">
        <v>113</v>
      </c>
      <c r="B11" s="4" t="s">
        <v>32</v>
      </c>
      <c r="C11" s="4" t="s">
        <v>114</v>
      </c>
      <c r="D11" s="9"/>
      <c r="E11" s="4" t="s">
        <v>104</v>
      </c>
      <c r="F11" s="4" t="s">
        <v>105</v>
      </c>
      <c r="G11" s="24">
        <v>12</v>
      </c>
      <c r="H11" s="4" t="s">
        <v>106</v>
      </c>
      <c r="I11" s="5">
        <v>45605</v>
      </c>
      <c r="J11" s="6">
        <v>0.82430555555555551</v>
      </c>
      <c r="K11" s="4">
        <v>255</v>
      </c>
      <c r="M11" s="4" t="s">
        <v>38</v>
      </c>
      <c r="N11" s="4" t="s">
        <v>39</v>
      </c>
      <c r="O11" s="4" t="s">
        <v>40</v>
      </c>
      <c r="P11" s="9"/>
      <c r="Q11" s="4">
        <v>55.702829999999999</v>
      </c>
      <c r="R11" s="4">
        <v>-5.2671799999999998</v>
      </c>
      <c r="S11" s="20" t="s">
        <v>42</v>
      </c>
      <c r="T11" s="8" t="str">
        <f t="shared" si="0"/>
        <v>NS_Moth_trap_1_Epinotia_abbreviana</v>
      </c>
      <c r="U11" s="8" t="s">
        <v>43</v>
      </c>
      <c r="V11" s="8" t="s">
        <v>44</v>
      </c>
      <c r="W11" s="4">
        <v>1</v>
      </c>
      <c r="X11" s="4" t="s">
        <v>108</v>
      </c>
      <c r="Y11" s="4" t="s">
        <v>135</v>
      </c>
      <c r="Z11" s="4" t="s">
        <v>47</v>
      </c>
      <c r="AA11" s="4" t="s">
        <v>48</v>
      </c>
      <c r="AB11" s="4" t="s">
        <v>49</v>
      </c>
      <c r="AC11" s="4" t="s">
        <v>110</v>
      </c>
      <c r="AD11" s="4" t="s">
        <v>136</v>
      </c>
      <c r="AE11" s="4" t="s">
        <v>52</v>
      </c>
    </row>
    <row r="12" spans="1:31" x14ac:dyDescent="0.15">
      <c r="A12" s="4" t="s">
        <v>113</v>
      </c>
      <c r="B12" s="4" t="s">
        <v>32</v>
      </c>
      <c r="C12" s="4" t="s">
        <v>114</v>
      </c>
      <c r="D12" s="9"/>
      <c r="E12" s="4" t="s">
        <v>104</v>
      </c>
      <c r="F12" s="4" t="s">
        <v>105</v>
      </c>
      <c r="G12" s="24">
        <v>12</v>
      </c>
      <c r="H12" s="4" t="s">
        <v>106</v>
      </c>
      <c r="I12" s="5">
        <v>45605</v>
      </c>
      <c r="J12" s="6">
        <v>0.82430555555555551</v>
      </c>
      <c r="K12" s="4">
        <v>255</v>
      </c>
      <c r="M12" s="4" t="s">
        <v>38</v>
      </c>
      <c r="N12" s="4" t="s">
        <v>39</v>
      </c>
      <c r="O12" s="4" t="s">
        <v>40</v>
      </c>
      <c r="P12" s="9"/>
      <c r="Q12" s="4">
        <v>55.702829999999999</v>
      </c>
      <c r="R12" s="4">
        <v>-5.2671799999999998</v>
      </c>
      <c r="S12" s="20" t="s">
        <v>42</v>
      </c>
      <c r="T12" s="8" t="str">
        <f t="shared" si="0"/>
        <v>NS_Moth_trap_1_Halesus_radiatus</v>
      </c>
      <c r="U12" s="8" t="s">
        <v>43</v>
      </c>
      <c r="V12" s="8" t="s">
        <v>44</v>
      </c>
      <c r="W12" s="4">
        <v>1</v>
      </c>
      <c r="X12" s="4" t="s">
        <v>137</v>
      </c>
      <c r="Y12" s="4" t="s">
        <v>138</v>
      </c>
      <c r="Z12" s="4" t="s">
        <v>47</v>
      </c>
      <c r="AA12" s="4" t="s">
        <v>48</v>
      </c>
      <c r="AB12" s="4" t="s">
        <v>49</v>
      </c>
      <c r="AC12" s="4" t="s">
        <v>139</v>
      </c>
      <c r="AD12" s="4" t="s">
        <v>140</v>
      </c>
      <c r="AE12" s="4" t="s">
        <v>52</v>
      </c>
    </row>
    <row r="13" spans="1:31" x14ac:dyDescent="0.15">
      <c r="A13" s="4" t="s">
        <v>113</v>
      </c>
      <c r="B13" s="4" t="s">
        <v>32</v>
      </c>
      <c r="C13" s="4" t="s">
        <v>114</v>
      </c>
      <c r="D13" s="9"/>
      <c r="E13" s="4" t="s">
        <v>104</v>
      </c>
      <c r="F13" s="4" t="s">
        <v>105</v>
      </c>
      <c r="G13" s="24">
        <v>12</v>
      </c>
      <c r="H13" s="4" t="s">
        <v>106</v>
      </c>
      <c r="I13" s="5">
        <v>45605</v>
      </c>
      <c r="J13" s="6">
        <v>0.82430555555555551</v>
      </c>
      <c r="K13" s="4">
        <v>255</v>
      </c>
      <c r="M13" s="4" t="s">
        <v>38</v>
      </c>
      <c r="N13" s="4" t="s">
        <v>39</v>
      </c>
      <c r="O13" s="4" t="s">
        <v>40</v>
      </c>
      <c r="P13" s="9"/>
      <c r="Q13" s="4">
        <v>55.702829999999999</v>
      </c>
      <c r="R13" s="4">
        <v>-5.2671799999999998</v>
      </c>
      <c r="S13" s="20" t="s">
        <v>42</v>
      </c>
      <c r="T13" s="8" t="str">
        <f t="shared" si="0"/>
        <v>NS_Moth_trap_1_Metallina_sp.</v>
      </c>
      <c r="U13" s="8" t="s">
        <v>43</v>
      </c>
      <c r="V13" s="8" t="s">
        <v>44</v>
      </c>
      <c r="W13" s="4">
        <v>1</v>
      </c>
      <c r="X13" s="4" t="s">
        <v>141</v>
      </c>
      <c r="Y13" s="4" t="s">
        <v>142</v>
      </c>
      <c r="Z13" s="4" t="s">
        <v>47</v>
      </c>
      <c r="AA13" s="4" t="s">
        <v>48</v>
      </c>
      <c r="AB13" s="4" t="s">
        <v>72</v>
      </c>
      <c r="AC13" s="4" t="s">
        <v>78</v>
      </c>
      <c r="AD13" s="4" t="s">
        <v>143</v>
      </c>
      <c r="AE13" s="4" t="s">
        <v>112</v>
      </c>
    </row>
    <row r="14" spans="1:31" x14ac:dyDescent="0.15">
      <c r="A14" s="4" t="s">
        <v>113</v>
      </c>
      <c r="B14" s="4" t="s">
        <v>32</v>
      </c>
      <c r="C14" s="4" t="s">
        <v>114</v>
      </c>
      <c r="D14" s="9"/>
      <c r="E14" s="4" t="s">
        <v>104</v>
      </c>
      <c r="F14" s="4" t="s">
        <v>105</v>
      </c>
      <c r="G14" s="24">
        <v>12</v>
      </c>
      <c r="H14" s="4" t="s">
        <v>106</v>
      </c>
      <c r="I14" s="5">
        <v>45605</v>
      </c>
      <c r="J14" s="6">
        <v>0.82430555555555551</v>
      </c>
      <c r="K14" s="4">
        <v>255</v>
      </c>
      <c r="M14" s="4" t="s">
        <v>38</v>
      </c>
      <c r="N14" s="4" t="s">
        <v>39</v>
      </c>
      <c r="O14" s="4" t="s">
        <v>40</v>
      </c>
      <c r="P14" s="9"/>
      <c r="Q14" s="4">
        <v>55.702829999999999</v>
      </c>
      <c r="R14" s="4">
        <v>-5.2671799999999998</v>
      </c>
      <c r="S14" s="20" t="s">
        <v>42</v>
      </c>
      <c r="T14" s="8" t="str">
        <f t="shared" si="0"/>
        <v>NS_Moth_trap_1_Stilbia_anomala</v>
      </c>
      <c r="U14" s="8" t="s">
        <v>43</v>
      </c>
      <c r="V14" s="8" t="s">
        <v>44</v>
      </c>
      <c r="W14" s="4">
        <v>1</v>
      </c>
      <c r="X14" s="4" t="s">
        <v>144</v>
      </c>
      <c r="Y14" s="8" t="s">
        <v>145</v>
      </c>
      <c r="Z14" s="4" t="s">
        <v>47</v>
      </c>
      <c r="AA14" s="4" t="s">
        <v>48</v>
      </c>
      <c r="AB14" s="4" t="s">
        <v>49</v>
      </c>
      <c r="AC14" s="4" t="s">
        <v>110</v>
      </c>
      <c r="AD14" s="4" t="s">
        <v>120</v>
      </c>
      <c r="AE14" s="4" t="s">
        <v>52</v>
      </c>
    </row>
    <row r="15" spans="1:31" x14ac:dyDescent="0.15">
      <c r="A15" s="4" t="s">
        <v>146</v>
      </c>
      <c r="B15" s="4" t="s">
        <v>102</v>
      </c>
      <c r="C15" s="4" t="s">
        <v>147</v>
      </c>
      <c r="D15" s="9"/>
      <c r="E15" s="4" t="s">
        <v>104</v>
      </c>
      <c r="F15" s="4" t="s">
        <v>105</v>
      </c>
      <c r="G15" s="24">
        <v>12</v>
      </c>
      <c r="H15" s="4" t="s">
        <v>106</v>
      </c>
      <c r="I15" s="5">
        <v>45635</v>
      </c>
      <c r="J15" s="6">
        <v>0.79166666666666663</v>
      </c>
      <c r="K15" s="4">
        <v>256</v>
      </c>
      <c r="M15" s="4" t="s">
        <v>38</v>
      </c>
      <c r="N15" s="4" t="s">
        <v>39</v>
      </c>
      <c r="O15" s="4" t="s">
        <v>40</v>
      </c>
      <c r="P15" s="9"/>
      <c r="Q15" s="9"/>
      <c r="R15" s="9"/>
      <c r="S15" s="4" t="s">
        <v>42</v>
      </c>
      <c r="T15" s="8" t="str">
        <f t="shared" si="0"/>
        <v>SS_Moth_trap_2_Nephrotoma_appendiculata</v>
      </c>
      <c r="U15" s="8" t="s">
        <v>43</v>
      </c>
      <c r="V15" s="8" t="s">
        <v>44</v>
      </c>
      <c r="W15" s="4">
        <v>3</v>
      </c>
      <c r="X15" s="4" t="s">
        <v>121</v>
      </c>
      <c r="Y15" s="7" t="s">
        <v>122</v>
      </c>
      <c r="Z15" s="4" t="s">
        <v>47</v>
      </c>
      <c r="AA15" s="4" t="s">
        <v>48</v>
      </c>
      <c r="AB15" s="4" t="s">
        <v>49</v>
      </c>
      <c r="AC15" s="4" t="s">
        <v>54</v>
      </c>
      <c r="AD15" s="4" t="s">
        <v>123</v>
      </c>
      <c r="AE15" s="4" t="s">
        <v>52</v>
      </c>
    </row>
    <row r="16" spans="1:31" x14ac:dyDescent="0.15">
      <c r="A16" s="4" t="s">
        <v>146</v>
      </c>
      <c r="B16" s="4" t="s">
        <v>102</v>
      </c>
      <c r="C16" s="4" t="s">
        <v>147</v>
      </c>
      <c r="D16" s="9"/>
      <c r="E16" s="4" t="s">
        <v>104</v>
      </c>
      <c r="F16" s="4" t="s">
        <v>105</v>
      </c>
      <c r="G16" s="24">
        <v>12</v>
      </c>
      <c r="H16" s="4" t="s">
        <v>106</v>
      </c>
      <c r="I16" s="5">
        <v>45635</v>
      </c>
      <c r="J16" s="6">
        <v>0.79166666666666663</v>
      </c>
      <c r="K16" s="4">
        <v>256</v>
      </c>
      <c r="M16" s="4" t="s">
        <v>38</v>
      </c>
      <c r="N16" s="4" t="s">
        <v>39</v>
      </c>
      <c r="O16" s="4" t="s">
        <v>40</v>
      </c>
      <c r="P16" s="9"/>
      <c r="Q16" s="9"/>
      <c r="R16" s="9"/>
      <c r="S16" s="4" t="s">
        <v>42</v>
      </c>
      <c r="T16" s="8" t="str">
        <f t="shared" si="0"/>
        <v>SS_Moth_trap_2_Xestia_xanthographa</v>
      </c>
      <c r="U16" s="8" t="s">
        <v>43</v>
      </c>
      <c r="V16" s="8" t="s">
        <v>44</v>
      </c>
      <c r="W16" s="4">
        <v>2</v>
      </c>
      <c r="X16" s="4" t="s">
        <v>118</v>
      </c>
      <c r="Y16" s="4" t="s">
        <v>119</v>
      </c>
      <c r="Z16" s="4" t="s">
        <v>47</v>
      </c>
      <c r="AA16" s="4" t="s">
        <v>48</v>
      </c>
      <c r="AB16" s="4" t="s">
        <v>49</v>
      </c>
      <c r="AC16" s="4" t="s">
        <v>110</v>
      </c>
      <c r="AD16" s="4" t="s">
        <v>120</v>
      </c>
      <c r="AE16" s="4" t="s">
        <v>52</v>
      </c>
    </row>
    <row r="17" spans="1:31" x14ac:dyDescent="0.15">
      <c r="A17" s="4" t="s">
        <v>146</v>
      </c>
      <c r="B17" s="4" t="s">
        <v>102</v>
      </c>
      <c r="C17" s="4" t="s">
        <v>147</v>
      </c>
      <c r="D17" s="9"/>
      <c r="E17" s="4" t="s">
        <v>104</v>
      </c>
      <c r="F17" s="4" t="s">
        <v>105</v>
      </c>
      <c r="G17" s="24">
        <v>12</v>
      </c>
      <c r="H17" s="4" t="s">
        <v>106</v>
      </c>
      <c r="I17" s="5">
        <v>45635</v>
      </c>
      <c r="J17" s="6">
        <v>0.79166666666666663</v>
      </c>
      <c r="K17" s="4">
        <v>256</v>
      </c>
      <c r="M17" s="4" t="s">
        <v>38</v>
      </c>
      <c r="N17" s="4" t="s">
        <v>39</v>
      </c>
      <c r="O17" s="4" t="s">
        <v>40</v>
      </c>
      <c r="P17" s="9"/>
      <c r="Q17" s="9"/>
      <c r="R17" s="9"/>
      <c r="S17" s="4" t="s">
        <v>42</v>
      </c>
      <c r="T17" s="8" t="str">
        <f t="shared" si="0"/>
        <v>SS_Moth_trap_2_Seira_domestica_</v>
      </c>
      <c r="U17" s="8" t="s">
        <v>43</v>
      </c>
      <c r="V17" s="8" t="s">
        <v>44</v>
      </c>
      <c r="W17" s="4">
        <v>1</v>
      </c>
      <c r="X17" s="4" t="s">
        <v>148</v>
      </c>
      <c r="Y17" s="24" t="s">
        <v>149</v>
      </c>
      <c r="Z17" s="4" t="s">
        <v>47</v>
      </c>
      <c r="AA17" s="4" t="s">
        <v>48</v>
      </c>
      <c r="AB17" s="4" t="s">
        <v>150</v>
      </c>
      <c r="AC17" s="4" t="s">
        <v>110</v>
      </c>
      <c r="AD17" s="25" t="s">
        <v>151</v>
      </c>
      <c r="AE17" s="4" t="s">
        <v>52</v>
      </c>
    </row>
    <row r="18" spans="1:31" x14ac:dyDescent="0.15">
      <c r="A18" s="4" t="s">
        <v>146</v>
      </c>
      <c r="B18" s="4" t="s">
        <v>102</v>
      </c>
      <c r="C18" s="4" t="s">
        <v>147</v>
      </c>
      <c r="D18" s="9"/>
      <c r="E18" s="4" t="s">
        <v>104</v>
      </c>
      <c r="F18" s="4" t="s">
        <v>105</v>
      </c>
      <c r="G18" s="24">
        <v>12</v>
      </c>
      <c r="H18" s="4" t="s">
        <v>106</v>
      </c>
      <c r="I18" s="5">
        <v>45635</v>
      </c>
      <c r="J18" s="6">
        <v>0.79166666666666663</v>
      </c>
      <c r="K18" s="4">
        <v>256</v>
      </c>
      <c r="M18" s="4" t="s">
        <v>38</v>
      </c>
      <c r="N18" s="4" t="s">
        <v>39</v>
      </c>
      <c r="O18" s="4" t="s">
        <v>40</v>
      </c>
      <c r="P18" s="9"/>
      <c r="Q18" s="9"/>
      <c r="R18" s="9"/>
      <c r="S18" s="4" t="s">
        <v>42</v>
      </c>
      <c r="T18" s="8" t="str">
        <f t="shared" si="0"/>
        <v>SS_Moth_trap_2_Ophion_sp.</v>
      </c>
      <c r="U18" s="8" t="s">
        <v>43</v>
      </c>
      <c r="V18" s="8" t="s">
        <v>44</v>
      </c>
      <c r="W18" s="4">
        <v>1</v>
      </c>
      <c r="X18" s="4" t="s">
        <v>152</v>
      </c>
      <c r="Y18" s="4" t="s">
        <v>153</v>
      </c>
      <c r="Z18" s="4" t="s">
        <v>47</v>
      </c>
      <c r="AA18" s="4" t="s">
        <v>48</v>
      </c>
      <c r="AB18" s="4" t="s">
        <v>49</v>
      </c>
      <c r="AC18" s="4" t="s">
        <v>56</v>
      </c>
      <c r="AD18" s="4" t="s">
        <v>154</v>
      </c>
      <c r="AE18" s="4" t="s">
        <v>112</v>
      </c>
    </row>
    <row r="19" spans="1:31" x14ac:dyDescent="0.15">
      <c r="A19" s="4" t="s">
        <v>155</v>
      </c>
      <c r="B19" s="4" t="s">
        <v>32</v>
      </c>
      <c r="C19" s="4" t="s">
        <v>156</v>
      </c>
      <c r="D19" s="9"/>
      <c r="E19" s="4" t="s">
        <v>104</v>
      </c>
      <c r="F19" s="4" t="s">
        <v>105</v>
      </c>
      <c r="G19" s="24">
        <v>12</v>
      </c>
      <c r="H19" s="4" t="s">
        <v>106</v>
      </c>
      <c r="I19" s="5">
        <v>45635</v>
      </c>
      <c r="J19" s="6">
        <v>0.79166666666666663</v>
      </c>
      <c r="K19" s="4">
        <v>256</v>
      </c>
      <c r="M19" s="4" t="s">
        <v>38</v>
      </c>
      <c r="N19" s="4" t="s">
        <v>39</v>
      </c>
      <c r="O19" s="4" t="s">
        <v>40</v>
      </c>
      <c r="P19" s="9"/>
      <c r="Q19" s="4">
        <v>55.705019999999998</v>
      </c>
      <c r="R19" s="4">
        <v>-5.28172</v>
      </c>
      <c r="S19" s="20" t="s">
        <v>42</v>
      </c>
      <c r="T19" s="8" t="str">
        <f t="shared" si="0"/>
        <v>NS_Moth_trap_2_Nephrotoma_appendiculata</v>
      </c>
      <c r="U19" s="8" t="s">
        <v>43</v>
      </c>
      <c r="V19" s="8" t="s">
        <v>44</v>
      </c>
      <c r="W19" s="4">
        <v>4</v>
      </c>
      <c r="X19" s="4" t="s">
        <v>121</v>
      </c>
      <c r="Y19" s="7" t="s">
        <v>122</v>
      </c>
      <c r="Z19" s="4" t="s">
        <v>47</v>
      </c>
      <c r="AA19" s="4" t="s">
        <v>48</v>
      </c>
      <c r="AB19" s="4" t="s">
        <v>49</v>
      </c>
      <c r="AC19" s="4" t="s">
        <v>54</v>
      </c>
      <c r="AD19" s="4" t="s">
        <v>123</v>
      </c>
      <c r="AE19" s="4" t="s">
        <v>52</v>
      </c>
    </row>
    <row r="20" spans="1:31" x14ac:dyDescent="0.15">
      <c r="A20" s="4" t="s">
        <v>155</v>
      </c>
      <c r="B20" s="4" t="s">
        <v>32</v>
      </c>
      <c r="C20" s="4" t="s">
        <v>156</v>
      </c>
      <c r="D20" s="9"/>
      <c r="E20" s="4" t="s">
        <v>104</v>
      </c>
      <c r="F20" s="4" t="s">
        <v>105</v>
      </c>
      <c r="G20" s="24">
        <v>12</v>
      </c>
      <c r="H20" s="4" t="s">
        <v>106</v>
      </c>
      <c r="I20" s="5">
        <v>45635</v>
      </c>
      <c r="J20" s="6">
        <v>0.79166666666666663</v>
      </c>
      <c r="K20" s="4">
        <v>256</v>
      </c>
      <c r="M20" s="4" t="s">
        <v>38</v>
      </c>
      <c r="N20" s="4" t="s">
        <v>39</v>
      </c>
      <c r="O20" s="4" t="s">
        <v>40</v>
      </c>
      <c r="P20" s="9"/>
      <c r="Q20" s="4">
        <v>55.705019999999998</v>
      </c>
      <c r="R20" s="4">
        <v>-5.28172</v>
      </c>
      <c r="S20" s="20" t="s">
        <v>42</v>
      </c>
      <c r="T20" s="8" t="str">
        <f t="shared" si="0"/>
        <v>NS_Moth_trap_2_Prosapia_bicincta</v>
      </c>
      <c r="U20" s="8" t="s">
        <v>43</v>
      </c>
      <c r="V20" s="8" t="s">
        <v>44</v>
      </c>
      <c r="W20" s="4">
        <v>2</v>
      </c>
      <c r="X20" s="4" t="s">
        <v>115</v>
      </c>
      <c r="Y20" s="7" t="s">
        <v>116</v>
      </c>
      <c r="Z20" s="4" t="s">
        <v>47</v>
      </c>
      <c r="AA20" s="4" t="s">
        <v>48</v>
      </c>
      <c r="AB20" s="4" t="s">
        <v>49</v>
      </c>
      <c r="AC20" s="4" t="s">
        <v>50</v>
      </c>
      <c r="AD20" s="4" t="s">
        <v>117</v>
      </c>
      <c r="AE20" s="4" t="s">
        <v>52</v>
      </c>
    </row>
    <row r="21" spans="1:31" x14ac:dyDescent="0.15">
      <c r="A21" s="4" t="s">
        <v>155</v>
      </c>
      <c r="B21" s="4" t="s">
        <v>32</v>
      </c>
      <c r="C21" s="4" t="s">
        <v>156</v>
      </c>
      <c r="D21" s="9"/>
      <c r="E21" s="4" t="s">
        <v>104</v>
      </c>
      <c r="F21" s="4" t="s">
        <v>105</v>
      </c>
      <c r="G21" s="24">
        <v>12</v>
      </c>
      <c r="H21" s="4" t="s">
        <v>106</v>
      </c>
      <c r="I21" s="5">
        <v>45635</v>
      </c>
      <c r="J21" s="6">
        <v>0.79166666666666663</v>
      </c>
      <c r="K21" s="4">
        <v>256</v>
      </c>
      <c r="M21" s="4" t="s">
        <v>38</v>
      </c>
      <c r="N21" s="4" t="s">
        <v>39</v>
      </c>
      <c r="O21" s="4" t="s">
        <v>40</v>
      </c>
      <c r="P21" s="9"/>
      <c r="Q21" s="4">
        <v>55.705019999999998</v>
      </c>
      <c r="R21" s="4">
        <v>-5.28172</v>
      </c>
      <c r="S21" s="20" t="s">
        <v>42</v>
      </c>
      <c r="T21" s="8" t="str">
        <f t="shared" si="0"/>
        <v>NS_Moth_trap_2_Auchenorrhyncha</v>
      </c>
      <c r="U21" s="8" t="s">
        <v>43</v>
      </c>
      <c r="V21" s="8" t="s">
        <v>44</v>
      </c>
      <c r="W21" s="4">
        <v>2</v>
      </c>
      <c r="X21" s="4" t="s">
        <v>157</v>
      </c>
      <c r="Y21" s="26" t="s">
        <v>158</v>
      </c>
      <c r="Z21" s="4" t="s">
        <v>47</v>
      </c>
      <c r="AA21" s="4" t="s">
        <v>48</v>
      </c>
      <c r="AB21" s="4" t="s">
        <v>49</v>
      </c>
      <c r="AC21" s="4" t="s">
        <v>50</v>
      </c>
      <c r="AE21" s="4" t="s">
        <v>159</v>
      </c>
    </row>
    <row r="22" spans="1:31" x14ac:dyDescent="0.15">
      <c r="A22" s="4" t="s">
        <v>155</v>
      </c>
      <c r="B22" s="4" t="s">
        <v>32</v>
      </c>
      <c r="C22" s="4" t="s">
        <v>156</v>
      </c>
      <c r="D22" s="9"/>
      <c r="E22" s="4" t="s">
        <v>104</v>
      </c>
      <c r="F22" s="4" t="s">
        <v>105</v>
      </c>
      <c r="G22" s="24">
        <v>12</v>
      </c>
      <c r="H22" s="4" t="s">
        <v>106</v>
      </c>
      <c r="I22" s="5">
        <v>45635</v>
      </c>
      <c r="J22" s="6">
        <v>0.79166666666666663</v>
      </c>
      <c r="K22" s="4">
        <v>256</v>
      </c>
      <c r="M22" s="4" t="s">
        <v>38</v>
      </c>
      <c r="N22" s="4" t="s">
        <v>39</v>
      </c>
      <c r="O22" s="4" t="s">
        <v>40</v>
      </c>
      <c r="P22" s="9"/>
      <c r="Q22" s="4">
        <v>55.705019999999998</v>
      </c>
      <c r="R22" s="4">
        <v>-5.28172</v>
      </c>
      <c r="S22" s="20" t="s">
        <v>42</v>
      </c>
      <c r="T22" s="8" t="str">
        <f t="shared" si="0"/>
        <v>NS_Moth_trap_2_Xestia_xanthographa</v>
      </c>
      <c r="U22" s="8" t="s">
        <v>43</v>
      </c>
      <c r="V22" s="8" t="s">
        <v>44</v>
      </c>
      <c r="W22" s="4">
        <v>3</v>
      </c>
      <c r="X22" s="4" t="s">
        <v>118</v>
      </c>
      <c r="Y22" s="4" t="s">
        <v>119</v>
      </c>
      <c r="Z22" s="4" t="s">
        <v>47</v>
      </c>
      <c r="AA22" s="4" t="s">
        <v>48</v>
      </c>
      <c r="AB22" s="4" t="s">
        <v>49</v>
      </c>
      <c r="AC22" s="4" t="s">
        <v>110</v>
      </c>
      <c r="AD22" s="4" t="s">
        <v>120</v>
      </c>
      <c r="AE22" s="4" t="s">
        <v>52</v>
      </c>
    </row>
    <row r="23" spans="1:31" ht="15" x14ac:dyDescent="0.15">
      <c r="A23" s="4" t="s">
        <v>155</v>
      </c>
      <c r="B23" s="4" t="s">
        <v>32</v>
      </c>
      <c r="C23" s="4" t="s">
        <v>156</v>
      </c>
      <c r="D23" s="9"/>
      <c r="E23" s="4" t="s">
        <v>104</v>
      </c>
      <c r="F23" s="4" t="s">
        <v>105</v>
      </c>
      <c r="G23" s="24">
        <v>12</v>
      </c>
      <c r="H23" s="4" t="s">
        <v>106</v>
      </c>
      <c r="I23" s="5">
        <v>45635</v>
      </c>
      <c r="J23" s="6">
        <v>0.79166666666666663</v>
      </c>
      <c r="K23" s="4">
        <v>256</v>
      </c>
      <c r="M23" s="4" t="s">
        <v>38</v>
      </c>
      <c r="N23" s="4" t="s">
        <v>39</v>
      </c>
      <c r="O23" s="4" t="s">
        <v>40</v>
      </c>
      <c r="P23" s="9"/>
      <c r="Q23" s="4">
        <v>55.705019999999998</v>
      </c>
      <c r="R23" s="4">
        <v>-5.28172</v>
      </c>
      <c r="S23" s="20" t="s">
        <v>42</v>
      </c>
      <c r="T23" s="8" t="str">
        <f t="shared" si="0"/>
        <v>NS_Moth_trap_2_Trichoceridae_indet</v>
      </c>
      <c r="U23" s="8" t="s">
        <v>43</v>
      </c>
      <c r="V23" s="8" t="s">
        <v>44</v>
      </c>
      <c r="W23" s="4">
        <v>1</v>
      </c>
      <c r="X23" s="4" t="s">
        <v>160</v>
      </c>
      <c r="Y23" s="11" t="s">
        <v>161</v>
      </c>
      <c r="Z23" s="4" t="s">
        <v>47</v>
      </c>
      <c r="AA23" s="4" t="s">
        <v>48</v>
      </c>
      <c r="AB23" s="4" t="s">
        <v>49</v>
      </c>
      <c r="AC23" s="4" t="s">
        <v>54</v>
      </c>
      <c r="AD23" s="4" t="s">
        <v>162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hyperlinks>
    <hyperlink ref="Y3" r:id="rId1" xr:uid="{11E74713-FBBA-4AF7-9517-7707D41C6862}"/>
    <hyperlink ref="Y5" r:id="rId2" xr:uid="{FD7EDD2B-9652-40E6-8FEB-7B936B858443}"/>
    <hyperlink ref="AC4" r:id="rId3" xr:uid="{7D5E82BB-9B2B-4380-8091-20D94C4B8ED2}"/>
    <hyperlink ref="Y19" r:id="rId4" xr:uid="{CA22DFE4-A599-4CB7-A7AB-99401DA50AE4}"/>
    <hyperlink ref="Y20" r:id="rId5" xr:uid="{706A41D0-99F3-4499-B55A-F48158BB0BD8}"/>
    <hyperlink ref="Y15" r:id="rId6" xr:uid="{BB3F3541-5C3E-467E-84DF-E0EE506EB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B587-197B-A64C-95CC-69DCEDAA5C25}">
  <dimension ref="A1:AE86"/>
  <sheetViews>
    <sheetView topLeftCell="I59" workbookViewId="0">
      <selection activeCell="Q32" sqref="Q24:Q32"/>
    </sheetView>
  </sheetViews>
  <sheetFormatPr baseColWidth="10" defaultColWidth="11" defaultRowHeight="14.25" customHeight="1" x14ac:dyDescent="0.15"/>
  <cols>
    <col min="1" max="1" width="25.66406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6.1640625" style="4" customWidth="1"/>
    <col min="6" max="6" width="25" style="4" customWidth="1"/>
    <col min="7" max="7" width="15.6640625" style="4" bestFit="1" customWidth="1"/>
    <col min="8" max="8" width="14.1640625" style="4" bestFit="1" customWidth="1"/>
    <col min="9" max="9" width="9.5" style="4" bestFit="1" customWidth="1"/>
    <col min="10" max="10" width="9.6640625" style="4" bestFit="1" customWidth="1"/>
    <col min="11" max="11" width="14" style="4" bestFit="1" customWidth="1"/>
    <col min="12" max="12" width="21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26.664062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17" style="4" customWidth="1"/>
    <col min="25" max="25" width="13.33203125" style="4" bestFit="1" customWidth="1"/>
    <col min="26" max="26" width="8.1640625" style="4" bestFit="1" customWidth="1"/>
    <col min="27" max="27" width="14.33203125" style="4" bestFit="1" customWidth="1"/>
    <col min="28" max="28" width="12.1640625" style="4" bestFit="1" customWidth="1"/>
    <col min="29" max="29" width="14" style="4" bestFit="1" customWidth="1"/>
    <col min="30" max="16384" width="11" style="4"/>
  </cols>
  <sheetData>
    <row r="1" spans="1:31" ht="14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.25" customHeight="1" x14ac:dyDescent="0.15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Z2" s="4" t="s">
        <v>47</v>
      </c>
      <c r="AA2" s="4" t="s">
        <v>48</v>
      </c>
      <c r="AB2" s="4" t="s">
        <v>49</v>
      </c>
      <c r="AC2" s="4" t="s">
        <v>258</v>
      </c>
      <c r="AE2" s="4" t="s">
        <v>28</v>
      </c>
    </row>
    <row r="3" spans="1:31" ht="14.25" customHeight="1" x14ac:dyDescent="0.15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Z3" s="4" t="s">
        <v>47</v>
      </c>
      <c r="AA3" s="4" t="s">
        <v>48</v>
      </c>
      <c r="AB3" s="4" t="s">
        <v>49</v>
      </c>
      <c r="AC3" s="4" t="s">
        <v>139</v>
      </c>
      <c r="AE3" s="4" t="s">
        <v>28</v>
      </c>
    </row>
    <row r="4" spans="1:31" ht="14.25" customHeight="1" x14ac:dyDescent="0.15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Z4" s="4" t="s">
        <v>47</v>
      </c>
      <c r="AA4" s="4" t="s">
        <v>48</v>
      </c>
      <c r="AB4" s="4" t="s">
        <v>49</v>
      </c>
      <c r="AC4" s="4" t="s">
        <v>261</v>
      </c>
      <c r="AE4" s="4" t="s">
        <v>28</v>
      </c>
    </row>
    <row r="5" spans="1:31" ht="14.25" customHeight="1" x14ac:dyDescent="0.15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Z5" s="4" t="s">
        <v>47</v>
      </c>
      <c r="AA5" s="4" t="s">
        <v>48</v>
      </c>
      <c r="AB5" s="4" t="s">
        <v>49</v>
      </c>
      <c r="AC5" s="4" t="s">
        <v>263</v>
      </c>
      <c r="AE5" s="4" t="s">
        <v>28</v>
      </c>
    </row>
    <row r="6" spans="1:31" ht="14.25" customHeight="1" x14ac:dyDescent="0.15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Z6" s="4" t="s">
        <v>47</v>
      </c>
      <c r="AA6" s="4" t="s">
        <v>266</v>
      </c>
      <c r="AB6" s="4" t="s">
        <v>267</v>
      </c>
      <c r="AC6" s="4" t="s">
        <v>268</v>
      </c>
      <c r="AE6" s="4" t="s">
        <v>28</v>
      </c>
    </row>
    <row r="7" spans="1:31" ht="14.25" customHeight="1" x14ac:dyDescent="0.15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Z7" s="4" t="s">
        <v>47</v>
      </c>
      <c r="AA7" s="4" t="s">
        <v>48</v>
      </c>
      <c r="AB7" s="4" t="s">
        <v>49</v>
      </c>
      <c r="AC7" s="4" t="s">
        <v>139</v>
      </c>
      <c r="AE7" s="4" t="s">
        <v>28</v>
      </c>
    </row>
    <row r="8" spans="1:31" ht="14.25" customHeight="1" x14ac:dyDescent="0.15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Z8" s="4" t="s">
        <v>47</v>
      </c>
      <c r="AA8" s="4" t="s">
        <v>48</v>
      </c>
      <c r="AB8" s="4" t="s">
        <v>49</v>
      </c>
      <c r="AC8" s="4" t="s">
        <v>258</v>
      </c>
      <c r="AE8" s="4" t="s">
        <v>28</v>
      </c>
    </row>
    <row r="9" spans="1:31" ht="14.25" customHeight="1" x14ac:dyDescent="0.15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Z9" s="4" t="s">
        <v>47</v>
      </c>
      <c r="AA9" s="4" t="s">
        <v>48</v>
      </c>
      <c r="AB9" s="4" t="s">
        <v>49</v>
      </c>
      <c r="AC9" s="4" t="s">
        <v>261</v>
      </c>
      <c r="AE9" s="4" t="s">
        <v>28</v>
      </c>
    </row>
    <row r="10" spans="1:31" ht="14.25" customHeight="1" x14ac:dyDescent="0.15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Z10" s="4" t="s">
        <v>47</v>
      </c>
      <c r="AA10" s="4" t="s">
        <v>271</v>
      </c>
      <c r="AC10" s="4" t="s">
        <v>272</v>
      </c>
      <c r="AE10" s="4" t="s">
        <v>28</v>
      </c>
    </row>
    <row r="11" spans="1:31" ht="14.25" customHeight="1" x14ac:dyDescent="0.15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Z11" s="4" t="s">
        <v>47</v>
      </c>
      <c r="AA11" s="4" t="s">
        <v>48</v>
      </c>
      <c r="AB11" s="4" t="s">
        <v>49</v>
      </c>
      <c r="AC11" s="4" t="s">
        <v>139</v>
      </c>
      <c r="AE11" s="4" t="s">
        <v>28</v>
      </c>
    </row>
    <row r="12" spans="1:31" ht="14.25" customHeight="1" x14ac:dyDescent="0.15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Z12" s="4" t="s">
        <v>47</v>
      </c>
      <c r="AA12" s="4" t="s">
        <v>48</v>
      </c>
      <c r="AB12" s="4" t="s">
        <v>49</v>
      </c>
      <c r="AC12" s="4" t="s">
        <v>139</v>
      </c>
      <c r="AE12" s="4" t="s">
        <v>28</v>
      </c>
    </row>
    <row r="13" spans="1:31" ht="14.25" customHeight="1" x14ac:dyDescent="0.15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Z13" s="4" t="s">
        <v>47</v>
      </c>
      <c r="AA13" s="4" t="s">
        <v>48</v>
      </c>
      <c r="AB13" s="4" t="s">
        <v>49</v>
      </c>
      <c r="AC13" s="4" t="s">
        <v>261</v>
      </c>
      <c r="AE13" s="4" t="s">
        <v>28</v>
      </c>
    </row>
    <row r="14" spans="1:31" ht="14.25" customHeight="1" x14ac:dyDescent="0.15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Z14" s="4" t="s">
        <v>47</v>
      </c>
      <c r="AA14" s="4" t="s">
        <v>48</v>
      </c>
      <c r="AB14" s="4" t="s">
        <v>49</v>
      </c>
      <c r="AC14" s="4" t="s">
        <v>139</v>
      </c>
      <c r="AE14" s="4" t="s">
        <v>28</v>
      </c>
    </row>
    <row r="15" spans="1:31" ht="14.25" customHeight="1" x14ac:dyDescent="0.15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Z15" s="4" t="s">
        <v>47</v>
      </c>
      <c r="AA15" s="4" t="s">
        <v>266</v>
      </c>
      <c r="AB15" s="4" t="s">
        <v>267</v>
      </c>
      <c r="AC15" s="4" t="s">
        <v>268</v>
      </c>
      <c r="AE15" s="4" t="s">
        <v>28</v>
      </c>
    </row>
    <row r="16" spans="1:31" ht="14.25" customHeight="1" x14ac:dyDescent="0.15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Z16" s="4" t="s">
        <v>47</v>
      </c>
      <c r="AA16" s="4" t="s">
        <v>48</v>
      </c>
      <c r="AB16" s="4" t="s">
        <v>49</v>
      </c>
      <c r="AC16" s="4" t="s">
        <v>258</v>
      </c>
      <c r="AE16" s="4" t="s">
        <v>28</v>
      </c>
    </row>
    <row r="17" spans="1:31" ht="14.25" customHeight="1" x14ac:dyDescent="0.15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Z17" s="4" t="s">
        <v>47</v>
      </c>
      <c r="AA17" s="4" t="s">
        <v>48</v>
      </c>
      <c r="AB17" s="4" t="s">
        <v>49</v>
      </c>
      <c r="AC17" s="4" t="s">
        <v>139</v>
      </c>
      <c r="AE17" s="4" t="s">
        <v>28</v>
      </c>
    </row>
    <row r="18" spans="1:31" ht="14.25" customHeight="1" x14ac:dyDescent="0.15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Z18" s="4" t="s">
        <v>47</v>
      </c>
      <c r="AA18" s="4" t="s">
        <v>48</v>
      </c>
      <c r="AB18" s="4" t="s">
        <v>49</v>
      </c>
      <c r="AC18" s="4" t="s">
        <v>261</v>
      </c>
      <c r="AE18" s="4" t="s">
        <v>28</v>
      </c>
    </row>
    <row r="19" spans="1:31" ht="14.25" customHeight="1" x14ac:dyDescent="0.15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Z19" s="4" t="s">
        <v>47</v>
      </c>
      <c r="AA19" s="4" t="s">
        <v>48</v>
      </c>
      <c r="AB19" s="4" t="s">
        <v>49</v>
      </c>
      <c r="AC19" s="4" t="s">
        <v>50</v>
      </c>
      <c r="AE19" s="4" t="s">
        <v>28</v>
      </c>
    </row>
    <row r="20" spans="1:31" ht="14.25" customHeight="1" x14ac:dyDescent="0.15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Z20" s="4" t="s">
        <v>47</v>
      </c>
      <c r="AA20" s="4" t="s">
        <v>48</v>
      </c>
      <c r="AB20" s="4" t="s">
        <v>49</v>
      </c>
      <c r="AC20" s="4" t="s">
        <v>139</v>
      </c>
      <c r="AE20" s="4" t="s">
        <v>28</v>
      </c>
    </row>
    <row r="21" spans="1:31" ht="14.25" customHeight="1" x14ac:dyDescent="0.15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Z21" s="4" t="s">
        <v>47</v>
      </c>
      <c r="AA21" s="4" t="s">
        <v>48</v>
      </c>
      <c r="AB21" s="4" t="s">
        <v>49</v>
      </c>
      <c r="AC21" s="4" t="s">
        <v>261</v>
      </c>
      <c r="AE21" s="4" t="s">
        <v>28</v>
      </c>
    </row>
    <row r="22" spans="1:31" ht="14.25" customHeight="1" x14ac:dyDescent="0.15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</row>
    <row r="23" spans="1:31" ht="14.25" customHeight="1" x14ac:dyDescent="0.15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Z23" s="4" t="s">
        <v>47</v>
      </c>
      <c r="AA23" s="4" t="s">
        <v>48</v>
      </c>
      <c r="AB23" s="4" t="s">
        <v>49</v>
      </c>
      <c r="AC23" s="4" t="s">
        <v>139</v>
      </c>
      <c r="AE23" s="4" t="s">
        <v>28</v>
      </c>
    </row>
    <row r="24" spans="1:31" ht="14.25" customHeight="1" x14ac:dyDescent="0.15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Z24" s="4" t="s">
        <v>47</v>
      </c>
      <c r="AA24" s="4" t="s">
        <v>48</v>
      </c>
      <c r="AB24" s="4" t="s">
        <v>49</v>
      </c>
      <c r="AC24" s="4" t="s">
        <v>139</v>
      </c>
      <c r="AE24" s="4" t="s">
        <v>28</v>
      </c>
    </row>
    <row r="25" spans="1:31" ht="14.25" customHeight="1" x14ac:dyDescent="0.15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Z25" s="4" t="s">
        <v>47</v>
      </c>
      <c r="AA25" s="4" t="s">
        <v>271</v>
      </c>
      <c r="AC25" s="4" t="s">
        <v>272</v>
      </c>
      <c r="AE25" s="4" t="s">
        <v>28</v>
      </c>
    </row>
    <row r="26" spans="1:31" ht="14.25" customHeight="1" x14ac:dyDescent="0.15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Z26" s="4" t="s">
        <v>47</v>
      </c>
      <c r="AA26" s="4" t="s">
        <v>285</v>
      </c>
      <c r="AB26" s="4" t="s">
        <v>286</v>
      </c>
      <c r="AC26" s="4" t="s">
        <v>287</v>
      </c>
      <c r="AE26" s="4" t="s">
        <v>28</v>
      </c>
    </row>
    <row r="27" spans="1:31" ht="14.25" customHeight="1" x14ac:dyDescent="0.15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Z27" s="4" t="s">
        <v>47</v>
      </c>
      <c r="AA27" s="4" t="s">
        <v>48</v>
      </c>
      <c r="AB27" s="4" t="s">
        <v>290</v>
      </c>
      <c r="AC27" s="4" t="s">
        <v>291</v>
      </c>
      <c r="AE27" s="4" t="s">
        <v>28</v>
      </c>
    </row>
    <row r="28" spans="1:31" ht="14.25" customHeight="1" x14ac:dyDescent="0.15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Z28" s="4" t="s">
        <v>47</v>
      </c>
      <c r="AA28" s="4" t="s">
        <v>48</v>
      </c>
      <c r="AB28" s="4" t="s">
        <v>49</v>
      </c>
      <c r="AC28" s="4" t="s">
        <v>258</v>
      </c>
      <c r="AE28" s="4" t="s">
        <v>28</v>
      </c>
    </row>
    <row r="29" spans="1:31" ht="14.25" customHeight="1" x14ac:dyDescent="0.15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Z29" s="4" t="s">
        <v>47</v>
      </c>
      <c r="AA29" s="4" t="s">
        <v>48</v>
      </c>
      <c r="AB29" s="4" t="s">
        <v>49</v>
      </c>
      <c r="AC29" s="4" t="s">
        <v>261</v>
      </c>
      <c r="AE29" s="4" t="s">
        <v>28</v>
      </c>
    </row>
    <row r="30" spans="1:31" ht="14.25" customHeight="1" x14ac:dyDescent="0.15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Z30" s="4" t="s">
        <v>47</v>
      </c>
      <c r="AA30" s="4" t="s">
        <v>48</v>
      </c>
      <c r="AB30" s="4" t="s">
        <v>49</v>
      </c>
      <c r="AC30" s="4" t="s">
        <v>139</v>
      </c>
      <c r="AE30" s="4" t="s">
        <v>28</v>
      </c>
    </row>
    <row r="31" spans="1:31" ht="14.25" customHeight="1" x14ac:dyDescent="0.15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Z31" s="4" t="s">
        <v>47</v>
      </c>
      <c r="AA31" s="4" t="s">
        <v>48</v>
      </c>
      <c r="AB31" s="4" t="s">
        <v>49</v>
      </c>
      <c r="AC31" s="4" t="s">
        <v>258</v>
      </c>
      <c r="AE31" s="4" t="s">
        <v>28</v>
      </c>
    </row>
    <row r="32" spans="1:31" ht="14.25" customHeight="1" x14ac:dyDescent="0.15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Z32" s="4" t="s">
        <v>47</v>
      </c>
      <c r="AA32" s="4" t="s">
        <v>48</v>
      </c>
      <c r="AB32" s="4" t="s">
        <v>49</v>
      </c>
      <c r="AC32" s="4" t="s">
        <v>54</v>
      </c>
      <c r="AE32" s="4" t="s">
        <v>28</v>
      </c>
    </row>
    <row r="33" spans="1:31" ht="14.25" customHeight="1" x14ac:dyDescent="0.15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Z33" s="4" t="s">
        <v>47</v>
      </c>
      <c r="AA33" s="4" t="s">
        <v>48</v>
      </c>
      <c r="AB33" s="4" t="s">
        <v>49</v>
      </c>
      <c r="AC33" s="4" t="s">
        <v>258</v>
      </c>
      <c r="AE33" s="4" t="s">
        <v>28</v>
      </c>
    </row>
    <row r="34" spans="1:31" ht="14.25" customHeight="1" x14ac:dyDescent="0.15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Z34" s="4" t="s">
        <v>47</v>
      </c>
      <c r="AA34" s="4" t="s">
        <v>48</v>
      </c>
      <c r="AB34" s="4" t="s">
        <v>49</v>
      </c>
      <c r="AC34" s="4" t="s">
        <v>299</v>
      </c>
      <c r="AE34" s="4" t="s">
        <v>28</v>
      </c>
    </row>
    <row r="35" spans="1:31" ht="14.25" customHeight="1" x14ac:dyDescent="0.15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Z35" s="4" t="s">
        <v>47</v>
      </c>
      <c r="AA35" s="4" t="s">
        <v>48</v>
      </c>
      <c r="AB35" s="4" t="s">
        <v>49</v>
      </c>
      <c r="AC35" s="4" t="s">
        <v>302</v>
      </c>
      <c r="AE35" s="4" t="s">
        <v>28</v>
      </c>
    </row>
    <row r="36" spans="1:31" ht="14.25" customHeight="1" x14ac:dyDescent="0.15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Z36" s="4" t="s">
        <v>47</v>
      </c>
      <c r="AA36" s="4" t="s">
        <v>48</v>
      </c>
      <c r="AB36" s="4" t="s">
        <v>49</v>
      </c>
      <c r="AC36" s="4" t="s">
        <v>263</v>
      </c>
      <c r="AE36" s="4" t="s">
        <v>28</v>
      </c>
    </row>
    <row r="37" spans="1:31" ht="14.25" customHeight="1" x14ac:dyDescent="0.15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</row>
    <row r="38" spans="1:31" ht="14.25" customHeight="1" x14ac:dyDescent="0.15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Z38" s="4" t="s">
        <v>47</v>
      </c>
      <c r="AA38" s="4" t="s">
        <v>48</v>
      </c>
      <c r="AB38" s="4" t="s">
        <v>49</v>
      </c>
      <c r="AC38" s="4" t="s">
        <v>261</v>
      </c>
      <c r="AE38" s="4" t="s">
        <v>28</v>
      </c>
    </row>
    <row r="39" spans="1:31" ht="14.25" customHeight="1" x14ac:dyDescent="0.15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Z39" s="4" t="s">
        <v>47</v>
      </c>
      <c r="AA39" s="4" t="s">
        <v>48</v>
      </c>
      <c r="AB39" s="4" t="s">
        <v>72</v>
      </c>
      <c r="AC39" s="4" t="s">
        <v>73</v>
      </c>
      <c r="AE39" s="4" t="s">
        <v>28</v>
      </c>
    </row>
    <row r="40" spans="1:31" ht="14.25" customHeight="1" x14ac:dyDescent="0.15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Z40" s="4" t="s">
        <v>47</v>
      </c>
      <c r="AA40" s="4" t="s">
        <v>48</v>
      </c>
      <c r="AB40" s="4" t="s">
        <v>49</v>
      </c>
      <c r="AC40" s="4" t="s">
        <v>258</v>
      </c>
      <c r="AE40" s="4" t="s">
        <v>28</v>
      </c>
    </row>
    <row r="41" spans="1:31" ht="14.25" customHeight="1" x14ac:dyDescent="0.15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Z41" s="4" t="s">
        <v>47</v>
      </c>
      <c r="AA41" s="4" t="s">
        <v>48</v>
      </c>
      <c r="AB41" s="4" t="s">
        <v>49</v>
      </c>
      <c r="AC41" s="4" t="s">
        <v>54</v>
      </c>
      <c r="AE41" s="4" t="s">
        <v>28</v>
      </c>
    </row>
    <row r="42" spans="1:31" ht="14.25" customHeight="1" x14ac:dyDescent="0.15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Z42" s="4" t="s">
        <v>47</v>
      </c>
      <c r="AA42" s="4" t="s">
        <v>48</v>
      </c>
      <c r="AB42" s="4" t="s">
        <v>49</v>
      </c>
      <c r="AC42" s="4" t="s">
        <v>139</v>
      </c>
      <c r="AE42" s="4" t="s">
        <v>28</v>
      </c>
    </row>
    <row r="43" spans="1:31" ht="14.25" customHeight="1" x14ac:dyDescent="0.15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</row>
    <row r="44" spans="1:31" ht="14.25" customHeight="1" x14ac:dyDescent="0.15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Z44" s="4" t="s">
        <v>47</v>
      </c>
      <c r="AA44" s="4" t="s">
        <v>48</v>
      </c>
      <c r="AB44" s="4" t="s">
        <v>49</v>
      </c>
      <c r="AC44" s="4" t="s">
        <v>139</v>
      </c>
      <c r="AE44" s="4" t="s">
        <v>28</v>
      </c>
    </row>
    <row r="45" spans="1:31" ht="14.25" customHeight="1" x14ac:dyDescent="0.15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Z45" s="4" t="s">
        <v>47</v>
      </c>
      <c r="AA45" s="4" t="s">
        <v>48</v>
      </c>
      <c r="AB45" s="4" t="s">
        <v>49</v>
      </c>
      <c r="AC45" s="4" t="s">
        <v>261</v>
      </c>
      <c r="AE45" s="4" t="s">
        <v>28</v>
      </c>
    </row>
    <row r="46" spans="1:31" ht="14.25" customHeight="1" x14ac:dyDescent="0.15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Z46" s="4" t="s">
        <v>47</v>
      </c>
      <c r="AA46" s="4" t="s">
        <v>48</v>
      </c>
      <c r="AB46" s="4" t="s">
        <v>49</v>
      </c>
      <c r="AC46" s="4" t="s">
        <v>54</v>
      </c>
      <c r="AE46" s="4" t="s">
        <v>28</v>
      </c>
    </row>
    <row r="47" spans="1:31" ht="14.25" customHeight="1" x14ac:dyDescent="0.15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Z47" s="4" t="s">
        <v>47</v>
      </c>
      <c r="AA47" s="4" t="s">
        <v>48</v>
      </c>
      <c r="AB47" s="4" t="s">
        <v>49</v>
      </c>
      <c r="AC47" s="4" t="s">
        <v>261</v>
      </c>
      <c r="AE47" s="4" t="s">
        <v>28</v>
      </c>
    </row>
    <row r="48" spans="1:31" ht="14.25" customHeight="1" x14ac:dyDescent="0.15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Z48" s="4" t="s">
        <v>47</v>
      </c>
      <c r="AA48" s="4" t="s">
        <v>48</v>
      </c>
      <c r="AB48" s="4" t="s">
        <v>49</v>
      </c>
      <c r="AC48" s="4" t="s">
        <v>258</v>
      </c>
      <c r="AE48" s="4" t="s">
        <v>28</v>
      </c>
    </row>
    <row r="49" spans="1:31" ht="14.25" customHeight="1" x14ac:dyDescent="0.15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Z49" s="4" t="s">
        <v>47</v>
      </c>
      <c r="AA49" s="4" t="s">
        <v>48</v>
      </c>
      <c r="AB49" s="4" t="s">
        <v>49</v>
      </c>
      <c r="AC49" s="4" t="s">
        <v>268</v>
      </c>
      <c r="AE49" s="4" t="s">
        <v>28</v>
      </c>
    </row>
    <row r="50" spans="1:31" ht="14.25" customHeight="1" x14ac:dyDescent="0.15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</row>
    <row r="51" spans="1:31" ht="14.25" customHeight="1" x14ac:dyDescent="0.15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</row>
    <row r="52" spans="1:31" ht="14" x14ac:dyDescent="0.15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E52" s="4" t="s">
        <v>28</v>
      </c>
    </row>
    <row r="53" spans="1:31" ht="14" x14ac:dyDescent="0.15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Z53" s="4" t="s">
        <v>47</v>
      </c>
      <c r="AA53" s="4" t="s">
        <v>48</v>
      </c>
      <c r="AB53" s="4" t="s">
        <v>49</v>
      </c>
      <c r="AC53" s="4" t="s">
        <v>139</v>
      </c>
      <c r="AE53" s="4" t="s">
        <v>28</v>
      </c>
    </row>
    <row r="54" spans="1:31" ht="14" x14ac:dyDescent="0.15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Z54" s="4" t="s">
        <v>47</v>
      </c>
      <c r="AA54" s="4" t="s">
        <v>48</v>
      </c>
      <c r="AB54" s="4" t="s">
        <v>49</v>
      </c>
      <c r="AC54" s="4" t="s">
        <v>258</v>
      </c>
      <c r="AE54" s="4" t="s">
        <v>28</v>
      </c>
    </row>
    <row r="55" spans="1:31" ht="14" x14ac:dyDescent="0.15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Z55" s="4" t="s">
        <v>47</v>
      </c>
      <c r="AA55" s="4" t="s">
        <v>48</v>
      </c>
      <c r="AB55" s="4" t="s">
        <v>49</v>
      </c>
      <c r="AC55" s="4" t="s">
        <v>261</v>
      </c>
      <c r="AE55" s="4" t="s">
        <v>28</v>
      </c>
    </row>
    <row r="56" spans="1:31" ht="14.25" customHeight="1" x14ac:dyDescent="0.15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Z56" s="4" t="s">
        <v>47</v>
      </c>
      <c r="AA56" s="4" t="s">
        <v>48</v>
      </c>
      <c r="AB56" s="4" t="s">
        <v>72</v>
      </c>
      <c r="AC56" s="7" t="s">
        <v>231</v>
      </c>
      <c r="AE56" s="4" t="s">
        <v>28</v>
      </c>
    </row>
    <row r="57" spans="1:31" ht="14.25" customHeight="1" x14ac:dyDescent="0.15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Z57" s="4" t="s">
        <v>47</v>
      </c>
      <c r="AA57" s="4" t="s">
        <v>48</v>
      </c>
      <c r="AB57" s="4" t="s">
        <v>49</v>
      </c>
      <c r="AC57" s="4" t="s">
        <v>261</v>
      </c>
      <c r="AE57" s="4" t="s">
        <v>28</v>
      </c>
    </row>
    <row r="58" spans="1:31" ht="14.25" customHeight="1" x14ac:dyDescent="0.15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Z58" s="4" t="s">
        <v>47</v>
      </c>
      <c r="AA58" s="4" t="s">
        <v>48</v>
      </c>
      <c r="AB58" s="4" t="s">
        <v>49</v>
      </c>
      <c r="AC58" s="4" t="s">
        <v>258</v>
      </c>
      <c r="AE58" s="4" t="s">
        <v>28</v>
      </c>
    </row>
    <row r="59" spans="1:31" ht="14.25" customHeight="1" x14ac:dyDescent="0.15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Z59" s="4" t="s">
        <v>47</v>
      </c>
      <c r="AA59" s="4" t="s">
        <v>48</v>
      </c>
      <c r="AB59" s="4" t="s">
        <v>324</v>
      </c>
      <c r="AC59" s="4" t="s">
        <v>139</v>
      </c>
      <c r="AE59" s="4" t="s">
        <v>28</v>
      </c>
    </row>
    <row r="60" spans="1:31" ht="14.25" customHeight="1" x14ac:dyDescent="0.15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Z60" s="4" t="s">
        <v>47</v>
      </c>
      <c r="AA60" s="4" t="s">
        <v>48</v>
      </c>
      <c r="AB60" s="4" t="s">
        <v>49</v>
      </c>
      <c r="AC60" s="4" t="s">
        <v>258</v>
      </c>
      <c r="AE60" s="4" t="s">
        <v>28</v>
      </c>
    </row>
    <row r="61" spans="1:31" ht="14.25" customHeight="1" x14ac:dyDescent="0.15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ht="14.25" customHeight="1" x14ac:dyDescent="0.15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Z62" s="4" t="s">
        <v>47</v>
      </c>
      <c r="AA62" s="4" t="s">
        <v>48</v>
      </c>
      <c r="AB62" s="4" t="s">
        <v>49</v>
      </c>
      <c r="AC62" s="4" t="s">
        <v>258</v>
      </c>
      <c r="AE62" s="4" t="s">
        <v>28</v>
      </c>
    </row>
    <row r="63" spans="1:31" ht="14.25" customHeight="1" x14ac:dyDescent="0.15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Z63" s="4" t="s">
        <v>47</v>
      </c>
      <c r="AA63" s="4" t="s">
        <v>48</v>
      </c>
      <c r="AB63" s="4" t="s">
        <v>49</v>
      </c>
      <c r="AC63" s="4" t="s">
        <v>54</v>
      </c>
      <c r="AE63" s="4" t="s">
        <v>28</v>
      </c>
    </row>
    <row r="64" spans="1:31" ht="14.25" customHeight="1" x14ac:dyDescent="0.15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Z64" s="4" t="s">
        <v>47</v>
      </c>
      <c r="AA64" s="4" t="s">
        <v>48</v>
      </c>
      <c r="AB64" s="4" t="s">
        <v>49</v>
      </c>
      <c r="AC64" s="4" t="s">
        <v>139</v>
      </c>
      <c r="AE64" s="4" t="s">
        <v>28</v>
      </c>
    </row>
    <row r="65" spans="1:31" ht="14.25" customHeight="1" x14ac:dyDescent="0.15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Z65" s="4" t="s">
        <v>47</v>
      </c>
      <c r="AA65" s="4" t="s">
        <v>48</v>
      </c>
      <c r="AB65" s="4" t="s">
        <v>49</v>
      </c>
      <c r="AC65" s="4" t="s">
        <v>302</v>
      </c>
      <c r="AE65" s="4" t="s">
        <v>28</v>
      </c>
    </row>
    <row r="66" spans="1:31" ht="14.25" customHeight="1" x14ac:dyDescent="0.15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86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Z66" s="4" t="s">
        <v>47</v>
      </c>
      <c r="AA66" s="4" t="s">
        <v>48</v>
      </c>
      <c r="AB66" s="4" t="s">
        <v>49</v>
      </c>
      <c r="AC66" s="4" t="s">
        <v>54</v>
      </c>
      <c r="AE66" s="4" t="s">
        <v>28</v>
      </c>
    </row>
    <row r="67" spans="1:31" ht="14.25" customHeight="1" x14ac:dyDescent="0.15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Z67" s="4" t="s">
        <v>47</v>
      </c>
      <c r="AA67" s="4" t="s">
        <v>48</v>
      </c>
      <c r="AB67" s="4" t="s">
        <v>49</v>
      </c>
      <c r="AC67" s="4" t="s">
        <v>302</v>
      </c>
      <c r="AE67" s="4" t="s">
        <v>28</v>
      </c>
    </row>
    <row r="68" spans="1:31" ht="14.25" customHeight="1" x14ac:dyDescent="0.15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Z68" s="4" t="s">
        <v>47</v>
      </c>
      <c r="AA68" s="4" t="s">
        <v>48</v>
      </c>
      <c r="AB68" s="4" t="s">
        <v>49</v>
      </c>
      <c r="AC68" s="4" t="s">
        <v>258</v>
      </c>
      <c r="AE68" s="4" t="s">
        <v>28</v>
      </c>
    </row>
    <row r="69" spans="1:31" ht="14.25" customHeight="1" x14ac:dyDescent="0.15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Z69" s="4" t="s">
        <v>47</v>
      </c>
      <c r="AA69" s="4" t="s">
        <v>266</v>
      </c>
      <c r="AB69" s="4" t="s">
        <v>267</v>
      </c>
      <c r="AC69" s="4" t="s">
        <v>268</v>
      </c>
    </row>
    <row r="70" spans="1:31" ht="14.25" customHeight="1" x14ac:dyDescent="0.15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Z70" s="4" t="s">
        <v>47</v>
      </c>
      <c r="AA70" s="4" t="s">
        <v>48</v>
      </c>
      <c r="AB70" s="4" t="s">
        <v>49</v>
      </c>
      <c r="AC70" s="4" t="s">
        <v>261</v>
      </c>
      <c r="AE70" s="4" t="s">
        <v>28</v>
      </c>
    </row>
    <row r="71" spans="1:31" ht="14.25" customHeight="1" x14ac:dyDescent="0.15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Z71" s="4" t="s">
        <v>47</v>
      </c>
      <c r="AA71" s="4" t="s">
        <v>48</v>
      </c>
      <c r="AB71" s="4" t="s">
        <v>49</v>
      </c>
      <c r="AC71" s="4" t="s">
        <v>258</v>
      </c>
      <c r="AE71" s="4" t="s">
        <v>28</v>
      </c>
    </row>
    <row r="72" spans="1:31" ht="14.25" customHeight="1" x14ac:dyDescent="0.15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Z72" s="4" t="s">
        <v>47</v>
      </c>
      <c r="AA72" s="4" t="s">
        <v>48</v>
      </c>
      <c r="AB72" s="4" t="s">
        <v>49</v>
      </c>
      <c r="AC72" s="4" t="s">
        <v>54</v>
      </c>
      <c r="AE72" s="4" t="s">
        <v>28</v>
      </c>
    </row>
    <row r="73" spans="1:31" ht="14.25" customHeight="1" x14ac:dyDescent="0.15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Z73" s="4" t="s">
        <v>47</v>
      </c>
      <c r="AA73" s="4" t="s">
        <v>48</v>
      </c>
      <c r="AB73" s="4" t="s">
        <v>49</v>
      </c>
      <c r="AC73" s="4" t="s">
        <v>261</v>
      </c>
      <c r="AE73" s="4" t="s">
        <v>28</v>
      </c>
    </row>
    <row r="74" spans="1:31" ht="14.25" customHeight="1" x14ac:dyDescent="0.15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Z74" s="4" t="s">
        <v>47</v>
      </c>
      <c r="AA74" s="4" t="s">
        <v>48</v>
      </c>
      <c r="AB74" s="4" t="s">
        <v>49</v>
      </c>
      <c r="AC74" s="4" t="s">
        <v>261</v>
      </c>
      <c r="AE74" s="4" t="s">
        <v>28</v>
      </c>
    </row>
    <row r="75" spans="1:31" ht="14.25" customHeight="1" x14ac:dyDescent="0.15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Z75" s="4" t="s">
        <v>47</v>
      </c>
      <c r="AA75" s="4" t="s">
        <v>48</v>
      </c>
      <c r="AB75" s="4" t="s">
        <v>290</v>
      </c>
      <c r="AC75" s="4" t="s">
        <v>291</v>
      </c>
      <c r="AE75" s="4" t="s">
        <v>28</v>
      </c>
    </row>
    <row r="76" spans="1:31" ht="14.25" customHeight="1" x14ac:dyDescent="0.15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Z76" s="4" t="s">
        <v>47</v>
      </c>
      <c r="AA76" s="4" t="s">
        <v>48</v>
      </c>
      <c r="AB76" s="4" t="s">
        <v>49</v>
      </c>
      <c r="AC76" s="4" t="s">
        <v>258</v>
      </c>
      <c r="AE76" s="4" t="s">
        <v>28</v>
      </c>
    </row>
    <row r="77" spans="1:31" ht="14.25" customHeight="1" x14ac:dyDescent="0.15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AE77" s="4" t="s">
        <v>28</v>
      </c>
    </row>
    <row r="78" spans="1:31" ht="14.25" customHeight="1" x14ac:dyDescent="0.15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Z78" s="4" t="s">
        <v>47</v>
      </c>
      <c r="AA78" s="4" t="s">
        <v>48</v>
      </c>
      <c r="AB78" s="4" t="s">
        <v>49</v>
      </c>
      <c r="AC78" s="4" t="s">
        <v>54</v>
      </c>
      <c r="AE78" s="4" t="s">
        <v>28</v>
      </c>
    </row>
    <row r="79" spans="1:31" ht="14.25" customHeight="1" x14ac:dyDescent="0.15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Z79" s="4" t="s">
        <v>47</v>
      </c>
      <c r="AA79" s="4" t="s">
        <v>48</v>
      </c>
      <c r="AB79" s="4" t="s">
        <v>49</v>
      </c>
      <c r="AC79" s="4" t="s">
        <v>139</v>
      </c>
      <c r="AE79" s="4" t="s">
        <v>28</v>
      </c>
    </row>
    <row r="80" spans="1:31" ht="14.25" customHeight="1" x14ac:dyDescent="0.15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</row>
    <row r="81" spans="1:31" ht="14.25" customHeight="1" x14ac:dyDescent="0.15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Z81" s="4" t="s">
        <v>47</v>
      </c>
      <c r="AA81" s="4" t="s">
        <v>48</v>
      </c>
      <c r="AB81" s="4" t="s">
        <v>49</v>
      </c>
      <c r="AC81" s="4" t="s">
        <v>258</v>
      </c>
      <c r="AE81" s="4" t="s">
        <v>28</v>
      </c>
    </row>
    <row r="82" spans="1:31" ht="14.25" customHeight="1" x14ac:dyDescent="0.15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Z82" s="4" t="s">
        <v>47</v>
      </c>
      <c r="AA82" s="4" t="s">
        <v>48</v>
      </c>
      <c r="AB82" s="4" t="s">
        <v>49</v>
      </c>
      <c r="AC82" s="4" t="s">
        <v>302</v>
      </c>
      <c r="AE82" s="4" t="s">
        <v>28</v>
      </c>
    </row>
    <row r="83" spans="1:31" ht="14.25" customHeight="1" x14ac:dyDescent="0.15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Z83" s="4" t="s">
        <v>47</v>
      </c>
      <c r="AA83" s="4" t="s">
        <v>48</v>
      </c>
      <c r="AB83" s="4" t="s">
        <v>49</v>
      </c>
      <c r="AC83" s="4" t="s">
        <v>302</v>
      </c>
      <c r="AE83" s="4" t="s">
        <v>28</v>
      </c>
    </row>
    <row r="84" spans="1:31" ht="14.25" customHeight="1" x14ac:dyDescent="0.15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Z84" s="4" t="s">
        <v>47</v>
      </c>
      <c r="AA84" s="4" t="s">
        <v>48</v>
      </c>
      <c r="AB84" s="4" t="s">
        <v>49</v>
      </c>
      <c r="AC84" s="4" t="s">
        <v>258</v>
      </c>
      <c r="AE84" s="4" t="s">
        <v>28</v>
      </c>
    </row>
    <row r="85" spans="1:31" ht="14.25" customHeight="1" x14ac:dyDescent="0.15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Z85" s="4" t="s">
        <v>47</v>
      </c>
      <c r="AA85" s="4" t="s">
        <v>48</v>
      </c>
      <c r="AB85" s="4" t="s">
        <v>49</v>
      </c>
      <c r="AC85" s="4" t="s">
        <v>263</v>
      </c>
      <c r="AE85" s="4" t="s">
        <v>28</v>
      </c>
    </row>
    <row r="86" spans="1:31" ht="14.25" customHeight="1" x14ac:dyDescent="0.15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Z86" s="4" t="s">
        <v>47</v>
      </c>
      <c r="AA86" s="4" t="s">
        <v>48</v>
      </c>
      <c r="AB86" s="4" t="s">
        <v>49</v>
      </c>
      <c r="AC86" s="4" t="s">
        <v>258</v>
      </c>
      <c r="AE86" s="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262C-BE5A-C245-8C1E-542F9B10928E}">
  <dimension ref="A1:AE119"/>
  <sheetViews>
    <sheetView workbookViewId="0">
      <selection activeCell="G26" sqref="G26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x14ac:dyDescent="0.2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x14ac:dyDescent="0.2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x14ac:dyDescent="0.2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x14ac:dyDescent="0.2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x14ac:dyDescent="0.2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x14ac:dyDescent="0.2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x14ac:dyDescent="0.2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x14ac:dyDescent="0.2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x14ac:dyDescent="0.2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x14ac:dyDescent="0.2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x14ac:dyDescent="0.2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x14ac:dyDescent="0.2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x14ac:dyDescent="0.2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x14ac:dyDescent="0.2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x14ac:dyDescent="0.2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x14ac:dyDescent="0.2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x14ac:dyDescent="0.2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x14ac:dyDescent="0.2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x14ac:dyDescent="0.2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x14ac:dyDescent="0.2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x14ac:dyDescent="0.2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x14ac:dyDescent="0.2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x14ac:dyDescent="0.2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x14ac:dyDescent="0.2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x14ac:dyDescent="0.2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x14ac:dyDescent="0.2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Y28" s="4"/>
      <c r="Z28" s="4" t="s">
        <v>47</v>
      </c>
      <c r="AA28" s="4" t="s">
        <v>48</v>
      </c>
      <c r="AB28" s="4" t="s">
        <v>72</v>
      </c>
      <c r="AC28" s="4" t="s">
        <v>73</v>
      </c>
      <c r="AD28" s="4"/>
      <c r="AE28" s="4" t="s">
        <v>28</v>
      </c>
    </row>
    <row r="29" spans="1:31" x14ac:dyDescent="0.2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Y29" s="4"/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x14ac:dyDescent="0.2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Y30" s="4"/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x14ac:dyDescent="0.2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x14ac:dyDescent="0.2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Y32" s="4"/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x14ac:dyDescent="0.2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x14ac:dyDescent="0.2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Y34" s="4"/>
      <c r="Z34" s="4" t="s">
        <v>47</v>
      </c>
      <c r="AA34" s="4" t="s">
        <v>48</v>
      </c>
      <c r="AB34" s="4" t="s">
        <v>72</v>
      </c>
      <c r="AC34" s="4" t="s">
        <v>78</v>
      </c>
      <c r="AD34" s="4"/>
      <c r="AE34" s="4" t="s">
        <v>28</v>
      </c>
    </row>
    <row r="35" spans="1:31" x14ac:dyDescent="0.2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x14ac:dyDescent="0.2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x14ac:dyDescent="0.2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x14ac:dyDescent="0.2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x14ac:dyDescent="0.2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x14ac:dyDescent="0.2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x14ac:dyDescent="0.2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x14ac:dyDescent="0.2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Y42" s="4"/>
      <c r="Z42" s="4" t="s">
        <v>47</v>
      </c>
      <c r="AA42" s="4" t="s">
        <v>48</v>
      </c>
      <c r="AB42" s="4" t="s">
        <v>72</v>
      </c>
      <c r="AC42" s="4" t="s">
        <v>73</v>
      </c>
      <c r="AD42" s="4"/>
      <c r="AE42" s="4" t="s">
        <v>28</v>
      </c>
    </row>
    <row r="43" spans="1:31" x14ac:dyDescent="0.2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x14ac:dyDescent="0.2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x14ac:dyDescent="0.2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x14ac:dyDescent="0.2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x14ac:dyDescent="0.2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x14ac:dyDescent="0.2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x14ac:dyDescent="0.2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x14ac:dyDescent="0.2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x14ac:dyDescent="0.2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Y51" s="4"/>
      <c r="Z51" s="4" t="s">
        <v>47</v>
      </c>
      <c r="AA51" s="4" t="s">
        <v>48</v>
      </c>
      <c r="AB51" s="4" t="s">
        <v>72</v>
      </c>
      <c r="AC51" s="4" t="s">
        <v>73</v>
      </c>
      <c r="AD51" s="4"/>
      <c r="AE51" s="4" t="s">
        <v>28</v>
      </c>
    </row>
    <row r="52" spans="1:31" x14ac:dyDescent="0.2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Y52" s="4"/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x14ac:dyDescent="0.2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Y53" s="4"/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x14ac:dyDescent="0.2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x14ac:dyDescent="0.2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Y55" s="4"/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x14ac:dyDescent="0.2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x14ac:dyDescent="0.2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x14ac:dyDescent="0.2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Y58" s="4"/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x14ac:dyDescent="0.2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x14ac:dyDescent="0.2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x14ac:dyDescent="0.2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Y61" s="4"/>
      <c r="Z61" s="4" t="s">
        <v>47</v>
      </c>
      <c r="AA61" s="4" t="s">
        <v>48</v>
      </c>
      <c r="AB61" s="4" t="s">
        <v>49</v>
      </c>
      <c r="AC61" s="4"/>
      <c r="AD61" s="4"/>
      <c r="AE61" s="4" t="s">
        <v>27</v>
      </c>
    </row>
    <row r="62" spans="1:31" x14ac:dyDescent="0.2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Y62" s="4"/>
      <c r="Z62" s="4" t="s">
        <v>47</v>
      </c>
      <c r="AA62" s="4" t="s">
        <v>48</v>
      </c>
      <c r="AB62" s="4" t="s">
        <v>72</v>
      </c>
      <c r="AC62" s="4" t="s">
        <v>73</v>
      </c>
      <c r="AD62" s="4"/>
      <c r="AE62" s="4" t="s">
        <v>28</v>
      </c>
    </row>
    <row r="63" spans="1:31" x14ac:dyDescent="0.2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x14ac:dyDescent="0.2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x14ac:dyDescent="0.2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Y65" s="4"/>
      <c r="Z65" s="4" t="s">
        <v>47</v>
      </c>
      <c r="AA65" s="4" t="s">
        <v>48</v>
      </c>
      <c r="AB65" s="4" t="s">
        <v>72</v>
      </c>
      <c r="AC65" s="4" t="s">
        <v>78</v>
      </c>
      <c r="AD65" s="4"/>
      <c r="AE65" s="4" t="s">
        <v>28</v>
      </c>
    </row>
    <row r="66" spans="1:31" x14ac:dyDescent="0.2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19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x14ac:dyDescent="0.2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x14ac:dyDescent="0.2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Y68" s="4"/>
      <c r="Z68" s="4" t="s">
        <v>47</v>
      </c>
      <c r="AA68" s="4" t="s">
        <v>48</v>
      </c>
      <c r="AB68" s="4" t="s">
        <v>49</v>
      </c>
      <c r="AC68" s="4"/>
      <c r="AD68" s="4"/>
      <c r="AE68" s="4" t="s">
        <v>27</v>
      </c>
    </row>
    <row r="69" spans="1:31" x14ac:dyDescent="0.2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Y69" s="4"/>
      <c r="Z69" s="4" t="s">
        <v>47</v>
      </c>
      <c r="AA69" s="4" t="s">
        <v>48</v>
      </c>
      <c r="AB69" s="4" t="s">
        <v>49</v>
      </c>
      <c r="AC69" s="4" t="s">
        <v>54</v>
      </c>
      <c r="AD69" s="4"/>
      <c r="AE69" s="4" t="s">
        <v>28</v>
      </c>
    </row>
    <row r="70" spans="1:31" x14ac:dyDescent="0.2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x14ac:dyDescent="0.2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Y71" s="4"/>
      <c r="Z71" s="4" t="s">
        <v>47</v>
      </c>
      <c r="AA71" s="4" t="s">
        <v>48</v>
      </c>
      <c r="AB71" s="4" t="s">
        <v>72</v>
      </c>
      <c r="AC71" s="4" t="s">
        <v>73</v>
      </c>
      <c r="AD71" s="4"/>
      <c r="AE71" s="4" t="s">
        <v>28</v>
      </c>
    </row>
    <row r="72" spans="1:31" x14ac:dyDescent="0.2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x14ac:dyDescent="0.2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Y73" s="4"/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x14ac:dyDescent="0.2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x14ac:dyDescent="0.2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x14ac:dyDescent="0.2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Y76" s="4"/>
      <c r="Z76" s="4" t="s">
        <v>47</v>
      </c>
      <c r="AA76" s="4" t="s">
        <v>48</v>
      </c>
      <c r="AB76" s="4" t="s">
        <v>72</v>
      </c>
      <c r="AC76" s="4" t="s">
        <v>73</v>
      </c>
      <c r="AD76" s="4"/>
      <c r="AE76" s="4" t="s">
        <v>28</v>
      </c>
    </row>
    <row r="77" spans="1:31" x14ac:dyDescent="0.2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x14ac:dyDescent="0.2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Y78" s="4"/>
      <c r="Z78" s="4" t="s">
        <v>47</v>
      </c>
      <c r="AA78" s="4" t="s">
        <v>48</v>
      </c>
      <c r="AB78" s="4" t="s">
        <v>49</v>
      </c>
      <c r="AC78" s="4" t="s">
        <v>221</v>
      </c>
      <c r="AD78" s="4"/>
      <c r="AE78" s="4" t="s">
        <v>28</v>
      </c>
    </row>
    <row r="79" spans="1:31" x14ac:dyDescent="0.2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x14ac:dyDescent="0.2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x14ac:dyDescent="0.2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Y81" s="4"/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x14ac:dyDescent="0.2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x14ac:dyDescent="0.2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x14ac:dyDescent="0.2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Y84" s="4"/>
      <c r="Z84" s="4" t="s">
        <v>47</v>
      </c>
      <c r="AA84" s="4" t="s">
        <v>48</v>
      </c>
      <c r="AB84" s="4" t="s">
        <v>72</v>
      </c>
      <c r="AC84" s="4" t="s">
        <v>73</v>
      </c>
      <c r="AD84" s="4"/>
      <c r="AE84" s="4" t="s">
        <v>28</v>
      </c>
    </row>
    <row r="85" spans="1:31" x14ac:dyDescent="0.2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x14ac:dyDescent="0.2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Y86" s="4"/>
      <c r="Z86" s="4" t="s">
        <v>47</v>
      </c>
      <c r="AA86" s="4" t="s">
        <v>48</v>
      </c>
      <c r="AB86" s="4" t="s">
        <v>72</v>
      </c>
      <c r="AC86" s="4" t="s">
        <v>78</v>
      </c>
      <c r="AD86" s="4"/>
      <c r="AE86" s="4" t="s">
        <v>28</v>
      </c>
    </row>
    <row r="87" spans="1:31" x14ac:dyDescent="0.2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Y87" s="4"/>
      <c r="Z87" s="4" t="s">
        <v>47</v>
      </c>
      <c r="AA87" s="4" t="s">
        <v>48</v>
      </c>
      <c r="AB87" s="4" t="s">
        <v>49</v>
      </c>
      <c r="AC87" s="4" t="s">
        <v>56</v>
      </c>
      <c r="AD87" s="4"/>
      <c r="AE87" s="4" t="s">
        <v>28</v>
      </c>
    </row>
    <row r="88" spans="1:31" x14ac:dyDescent="0.2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x14ac:dyDescent="0.2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Y89" s="4"/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x14ac:dyDescent="0.2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Y90" s="4"/>
      <c r="Z90" s="4" t="s">
        <v>47</v>
      </c>
      <c r="AA90" s="4" t="s">
        <v>48</v>
      </c>
      <c r="AB90" s="4" t="s">
        <v>49</v>
      </c>
      <c r="AC90" s="4" t="s">
        <v>221</v>
      </c>
      <c r="AD90" s="4"/>
      <c r="AE90" s="4" t="s">
        <v>28</v>
      </c>
    </row>
    <row r="91" spans="1:31" x14ac:dyDescent="0.2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x14ac:dyDescent="0.2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x14ac:dyDescent="0.2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x14ac:dyDescent="0.2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x14ac:dyDescent="0.2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Y95" s="4"/>
      <c r="Z95" s="4" t="s">
        <v>47</v>
      </c>
      <c r="AA95" s="4" t="s">
        <v>48</v>
      </c>
      <c r="AB95" s="4" t="s">
        <v>239</v>
      </c>
      <c r="AC95" s="4" t="s">
        <v>221</v>
      </c>
      <c r="AD95" s="4"/>
      <c r="AE95" s="4" t="s">
        <v>28</v>
      </c>
    </row>
    <row r="96" spans="1:31" x14ac:dyDescent="0.2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Y96" s="4"/>
      <c r="Z96" s="4" t="s">
        <v>47</v>
      </c>
      <c r="AA96" s="4" t="s">
        <v>48</v>
      </c>
      <c r="AB96" s="4" t="s">
        <v>72</v>
      </c>
      <c r="AC96" s="4" t="s">
        <v>73</v>
      </c>
      <c r="AD96" s="4"/>
      <c r="AE96" s="4" t="s">
        <v>28</v>
      </c>
    </row>
    <row r="97" spans="1:31" x14ac:dyDescent="0.2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x14ac:dyDescent="0.2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x14ac:dyDescent="0.2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Y99" s="4"/>
      <c r="Z99" s="4" t="s">
        <v>47</v>
      </c>
      <c r="AA99" s="4" t="s">
        <v>48</v>
      </c>
      <c r="AB99" s="4" t="s">
        <v>49</v>
      </c>
      <c r="AC99" s="4" t="s">
        <v>54</v>
      </c>
      <c r="AD99" s="4"/>
      <c r="AE99" s="4" t="s">
        <v>28</v>
      </c>
    </row>
    <row r="100" spans="1:31" x14ac:dyDescent="0.2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x14ac:dyDescent="0.2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Y101" s="4"/>
      <c r="Z101" s="4" t="s">
        <v>47</v>
      </c>
      <c r="AA101" s="4" t="s">
        <v>48</v>
      </c>
      <c r="AB101" s="4" t="s">
        <v>49</v>
      </c>
      <c r="AC101" s="4" t="s">
        <v>50</v>
      </c>
      <c r="AD101" s="4"/>
      <c r="AE101" s="4" t="s">
        <v>28</v>
      </c>
    </row>
    <row r="102" spans="1:31" x14ac:dyDescent="0.2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Y102" s="4"/>
      <c r="Z102" s="4" t="s">
        <v>47</v>
      </c>
      <c r="AA102" s="4" t="s">
        <v>48</v>
      </c>
      <c r="AB102" s="4" t="s">
        <v>72</v>
      </c>
      <c r="AC102" s="4" t="s">
        <v>73</v>
      </c>
      <c r="AD102" s="4"/>
      <c r="AE102" s="4" t="s">
        <v>28</v>
      </c>
    </row>
    <row r="103" spans="1:31" x14ac:dyDescent="0.2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x14ac:dyDescent="0.2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x14ac:dyDescent="0.2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Y105" s="4"/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x14ac:dyDescent="0.2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x14ac:dyDescent="0.2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  <row r="108" spans="1:31" x14ac:dyDescent="0.2">
      <c r="A108" s="8" t="s">
        <v>371</v>
      </c>
      <c r="B108" s="8" t="s">
        <v>350</v>
      </c>
      <c r="C108" s="8" t="s">
        <v>351</v>
      </c>
      <c r="D108" s="8">
        <v>10</v>
      </c>
      <c r="E108" s="8" t="s">
        <v>34</v>
      </c>
      <c r="F108" s="8" t="s">
        <v>372</v>
      </c>
      <c r="G108" s="8">
        <v>30</v>
      </c>
      <c r="H108" s="8" t="s">
        <v>36</v>
      </c>
      <c r="I108" s="13">
        <v>45605</v>
      </c>
      <c r="J108" s="17">
        <v>0.63541666666666663</v>
      </c>
      <c r="K108" s="8">
        <v>255</v>
      </c>
      <c r="L108" s="8" t="s">
        <v>373</v>
      </c>
      <c r="M108" s="8" t="s">
        <v>38</v>
      </c>
      <c r="N108" s="8" t="s">
        <v>39</v>
      </c>
      <c r="O108" s="8" t="s">
        <v>40</v>
      </c>
      <c r="P108" s="8" t="s">
        <v>374</v>
      </c>
      <c r="Q108" s="8">
        <v>55.696973</v>
      </c>
      <c r="R108" s="8">
        <v>-5.2815130000000003</v>
      </c>
      <c r="S108" s="20" t="s">
        <v>42</v>
      </c>
      <c r="T108" s="8" t="str">
        <f t="shared" si="1"/>
        <v>Perimeter_1_Syrphidae</v>
      </c>
      <c r="U108" s="8" t="s">
        <v>43</v>
      </c>
      <c r="V108" s="8" t="s">
        <v>44</v>
      </c>
      <c r="W108" s="20">
        <v>1</v>
      </c>
      <c r="X108" s="20" t="s">
        <v>375</v>
      </c>
      <c r="Y108" s="20"/>
      <c r="Z108" s="20" t="s">
        <v>47</v>
      </c>
      <c r="AA108" s="20" t="s">
        <v>48</v>
      </c>
      <c r="AB108" s="20" t="s">
        <v>49</v>
      </c>
      <c r="AC108" s="20" t="s">
        <v>54</v>
      </c>
      <c r="AD108" s="20" t="s">
        <v>200</v>
      </c>
      <c r="AE108" s="4" t="s">
        <v>29</v>
      </c>
    </row>
    <row r="109" spans="1:31" x14ac:dyDescent="0.2">
      <c r="A109" s="8" t="s">
        <v>371</v>
      </c>
      <c r="B109" s="8" t="s">
        <v>350</v>
      </c>
      <c r="C109" s="8" t="s">
        <v>351</v>
      </c>
      <c r="D109" s="8">
        <v>10</v>
      </c>
      <c r="E109" s="8" t="s">
        <v>34</v>
      </c>
      <c r="F109" s="8" t="s">
        <v>372</v>
      </c>
      <c r="G109" s="8">
        <v>30</v>
      </c>
      <c r="H109" s="8" t="s">
        <v>36</v>
      </c>
      <c r="I109" s="13">
        <v>45605</v>
      </c>
      <c r="J109" s="17">
        <v>0.63541666666666663</v>
      </c>
      <c r="K109" s="8">
        <v>255</v>
      </c>
      <c r="L109" s="8"/>
      <c r="M109" s="8" t="s">
        <v>38</v>
      </c>
      <c r="N109" s="8" t="s">
        <v>39</v>
      </c>
      <c r="O109" s="8" t="s">
        <v>40</v>
      </c>
      <c r="P109" s="8" t="s">
        <v>374</v>
      </c>
      <c r="Q109" s="8">
        <v>55.696973</v>
      </c>
      <c r="R109" s="8">
        <v>-5.2815130000000003</v>
      </c>
      <c r="S109" s="20" t="s">
        <v>42</v>
      </c>
      <c r="T109" s="8" t="str">
        <f t="shared" si="1"/>
        <v>Perimeter_1_Delphacidae</v>
      </c>
      <c r="U109" s="8" t="s">
        <v>43</v>
      </c>
      <c r="V109" s="8" t="s">
        <v>44</v>
      </c>
      <c r="W109" s="20">
        <v>1</v>
      </c>
      <c r="X109" s="20" t="s">
        <v>376</v>
      </c>
      <c r="Y109" s="20"/>
      <c r="Z109" s="20" t="s">
        <v>47</v>
      </c>
      <c r="AA109" s="20" t="s">
        <v>48</v>
      </c>
      <c r="AB109" s="20" t="s">
        <v>49</v>
      </c>
      <c r="AC109" s="20" t="s">
        <v>50</v>
      </c>
      <c r="AD109" s="20" t="s">
        <v>58</v>
      </c>
      <c r="AE109" s="4" t="s">
        <v>29</v>
      </c>
    </row>
    <row r="110" spans="1:31" x14ac:dyDescent="0.2">
      <c r="A110" s="8" t="s">
        <v>371</v>
      </c>
      <c r="B110" s="8" t="s">
        <v>350</v>
      </c>
      <c r="C110" s="8" t="s">
        <v>351</v>
      </c>
      <c r="D110" s="8">
        <v>10</v>
      </c>
      <c r="E110" s="8" t="s">
        <v>34</v>
      </c>
      <c r="F110" s="8" t="s">
        <v>372</v>
      </c>
      <c r="G110" s="8">
        <v>30</v>
      </c>
      <c r="H110" s="8" t="s">
        <v>36</v>
      </c>
      <c r="I110" s="13">
        <v>45605</v>
      </c>
      <c r="J110" s="17">
        <v>0.63541666666666663</v>
      </c>
      <c r="K110" s="8">
        <v>255</v>
      </c>
      <c r="L110" s="8"/>
      <c r="M110" s="8" t="s">
        <v>38</v>
      </c>
      <c r="N110" s="8" t="s">
        <v>39</v>
      </c>
      <c r="O110" s="8" t="s">
        <v>40</v>
      </c>
      <c r="P110" s="8" t="s">
        <v>374</v>
      </c>
      <c r="Q110" s="8">
        <v>55.696973</v>
      </c>
      <c r="R110" s="8">
        <v>-5.2815130000000003</v>
      </c>
      <c r="S110" s="20" t="s">
        <v>42</v>
      </c>
      <c r="T110" s="8" t="str">
        <f t="shared" si="1"/>
        <v>Perimeter_1_Leptopterna_ferrugata</v>
      </c>
      <c r="U110" s="8" t="s">
        <v>43</v>
      </c>
      <c r="V110" s="8" t="s">
        <v>44</v>
      </c>
      <c r="W110" s="20">
        <v>2</v>
      </c>
      <c r="X110" s="20" t="s">
        <v>201</v>
      </c>
      <c r="Y110" s="20" t="s">
        <v>377</v>
      </c>
      <c r="Z110" s="20" t="s">
        <v>47</v>
      </c>
      <c r="AA110" s="20" t="s">
        <v>48</v>
      </c>
      <c r="AB110" s="20" t="s">
        <v>49</v>
      </c>
      <c r="AC110" s="20" t="s">
        <v>50</v>
      </c>
      <c r="AD110" s="20" t="s">
        <v>51</v>
      </c>
      <c r="AE110" s="4" t="s">
        <v>52</v>
      </c>
    </row>
    <row r="111" spans="1:31" x14ac:dyDescent="0.2">
      <c r="A111" s="8" t="s">
        <v>371</v>
      </c>
      <c r="B111" s="8" t="s">
        <v>350</v>
      </c>
      <c r="C111" s="8" t="s">
        <v>351</v>
      </c>
      <c r="D111" s="8">
        <v>10</v>
      </c>
      <c r="E111" s="8" t="s">
        <v>34</v>
      </c>
      <c r="F111" s="8" t="s">
        <v>372</v>
      </c>
      <c r="G111" s="8">
        <v>30</v>
      </c>
      <c r="H111" s="8" t="s">
        <v>36</v>
      </c>
      <c r="I111" s="13">
        <v>45605</v>
      </c>
      <c r="J111" s="17">
        <v>0.63541666666666663</v>
      </c>
      <c r="K111" s="8">
        <v>255</v>
      </c>
      <c r="L111" s="8"/>
      <c r="M111" s="8" t="s">
        <v>38</v>
      </c>
      <c r="N111" s="8" t="s">
        <v>39</v>
      </c>
      <c r="O111" s="8" t="s">
        <v>40</v>
      </c>
      <c r="P111" s="8" t="s">
        <v>374</v>
      </c>
      <c r="Q111" s="8">
        <v>55.696973</v>
      </c>
      <c r="R111" s="8">
        <v>-5.2815130000000003</v>
      </c>
      <c r="S111" s="20" t="s">
        <v>42</v>
      </c>
      <c r="T111" s="8" t="str">
        <f t="shared" si="1"/>
        <v>Perimeter_1_Neophilaenus_lineatus</v>
      </c>
      <c r="U111" s="8" t="s">
        <v>43</v>
      </c>
      <c r="V111" s="8" t="s">
        <v>44</v>
      </c>
      <c r="W111" s="20">
        <v>6</v>
      </c>
      <c r="X111" s="20" t="s">
        <v>96</v>
      </c>
      <c r="Y111" s="20" t="s">
        <v>97</v>
      </c>
      <c r="Z111" s="20" t="s">
        <v>47</v>
      </c>
      <c r="AA111" s="20" t="s">
        <v>48</v>
      </c>
      <c r="AB111" s="20" t="s">
        <v>49</v>
      </c>
      <c r="AC111" s="20" t="s">
        <v>50</v>
      </c>
      <c r="AD111" s="20" t="s">
        <v>98</v>
      </c>
      <c r="AE111" s="4" t="s">
        <v>52</v>
      </c>
    </row>
    <row r="112" spans="1:31" x14ac:dyDescent="0.2">
      <c r="A112" s="8" t="s">
        <v>371</v>
      </c>
      <c r="B112" s="8" t="s">
        <v>350</v>
      </c>
      <c r="C112" s="8" t="s">
        <v>351</v>
      </c>
      <c r="D112" s="8">
        <v>10</v>
      </c>
      <c r="E112" s="8" t="s">
        <v>34</v>
      </c>
      <c r="F112" s="8" t="s">
        <v>372</v>
      </c>
      <c r="G112" s="8">
        <v>30</v>
      </c>
      <c r="H112" s="8" t="s">
        <v>36</v>
      </c>
      <c r="I112" s="13">
        <v>45605</v>
      </c>
      <c r="J112" s="17">
        <v>0.63541666666666663</v>
      </c>
      <c r="K112" s="8">
        <v>255</v>
      </c>
      <c r="L112" s="8"/>
      <c r="M112" s="8" t="s">
        <v>38</v>
      </c>
      <c r="N112" s="8" t="s">
        <v>39</v>
      </c>
      <c r="O112" s="8" t="s">
        <v>40</v>
      </c>
      <c r="P112" s="8" t="s">
        <v>374</v>
      </c>
      <c r="Q112" s="8">
        <v>55.696973</v>
      </c>
      <c r="R112" s="8">
        <v>-5.2815130000000003</v>
      </c>
      <c r="S112" s="20" t="s">
        <v>42</v>
      </c>
      <c r="T112" s="8" t="str">
        <f t="shared" si="1"/>
        <v>Perimeter_1_Araneidae</v>
      </c>
      <c r="U112" s="8" t="s">
        <v>43</v>
      </c>
      <c r="V112" s="8" t="s">
        <v>44</v>
      </c>
      <c r="W112" s="20">
        <v>1</v>
      </c>
      <c r="X112" s="20" t="s">
        <v>378</v>
      </c>
      <c r="Y112" s="20"/>
      <c r="Z112" s="20" t="s">
        <v>47</v>
      </c>
      <c r="AA112" s="20" t="s">
        <v>48</v>
      </c>
      <c r="AB112" s="20" t="s">
        <v>72</v>
      </c>
      <c r="AC112" s="20" t="s">
        <v>78</v>
      </c>
      <c r="AD112" s="20" t="s">
        <v>87</v>
      </c>
      <c r="AE112" s="4" t="s">
        <v>29</v>
      </c>
    </row>
    <row r="113" spans="1:31" x14ac:dyDescent="0.2">
      <c r="A113" s="8" t="s">
        <v>379</v>
      </c>
      <c r="B113" s="8" t="s">
        <v>350</v>
      </c>
      <c r="C113" s="8" t="s">
        <v>351</v>
      </c>
      <c r="D113" s="8">
        <v>10</v>
      </c>
      <c r="E113" s="8" t="s">
        <v>34</v>
      </c>
      <c r="F113" s="8" t="s">
        <v>372</v>
      </c>
      <c r="G113" s="8">
        <v>30</v>
      </c>
      <c r="H113" s="8" t="s">
        <v>36</v>
      </c>
      <c r="I113" s="13">
        <v>45605</v>
      </c>
      <c r="J113" s="17">
        <v>0.63541666666666663</v>
      </c>
      <c r="K113" s="8">
        <v>255</v>
      </c>
      <c r="L113" s="8"/>
      <c r="M113" s="8" t="s">
        <v>38</v>
      </c>
      <c r="N113" s="8" t="s">
        <v>39</v>
      </c>
      <c r="O113" s="8" t="s">
        <v>40</v>
      </c>
      <c r="P113" s="8" t="s">
        <v>380</v>
      </c>
      <c r="Q113" s="8">
        <v>55.696855100000001</v>
      </c>
      <c r="R113" s="8">
        <v>-5.2815532000000003</v>
      </c>
      <c r="S113" s="20" t="s">
        <v>42</v>
      </c>
      <c r="T113" s="8" t="str">
        <f t="shared" si="1"/>
        <v>Perimeter_2_Orthotylus_ericetorum</v>
      </c>
      <c r="U113" s="8" t="s">
        <v>43</v>
      </c>
      <c r="V113" s="8" t="s">
        <v>44</v>
      </c>
      <c r="W113" s="20">
        <v>1</v>
      </c>
      <c r="X113" s="20" t="s">
        <v>45</v>
      </c>
      <c r="Y113" s="20" t="s">
        <v>46</v>
      </c>
      <c r="Z113" s="20" t="s">
        <v>47</v>
      </c>
      <c r="AA113" s="20" t="s">
        <v>48</v>
      </c>
      <c r="AB113" s="20" t="s">
        <v>49</v>
      </c>
      <c r="AC113" s="20" t="s">
        <v>50</v>
      </c>
      <c r="AD113" s="20" t="s">
        <v>51</v>
      </c>
      <c r="AE113" s="4" t="s">
        <v>52</v>
      </c>
    </row>
    <row r="114" spans="1:31" x14ac:dyDescent="0.2">
      <c r="A114" s="8" t="s">
        <v>379</v>
      </c>
      <c r="B114" s="8" t="s">
        <v>350</v>
      </c>
      <c r="C114" s="8" t="s">
        <v>351</v>
      </c>
      <c r="D114" s="8">
        <v>10</v>
      </c>
      <c r="E114" s="8" t="s">
        <v>34</v>
      </c>
      <c r="F114" s="8" t="s">
        <v>372</v>
      </c>
      <c r="G114" s="8">
        <v>30</v>
      </c>
      <c r="H114" s="8" t="s">
        <v>36</v>
      </c>
      <c r="I114" s="13">
        <v>45605</v>
      </c>
      <c r="J114" s="17">
        <v>0.63541666666666663</v>
      </c>
      <c r="K114" s="8">
        <v>255</v>
      </c>
      <c r="L114" s="8"/>
      <c r="M114" s="8" t="s">
        <v>38</v>
      </c>
      <c r="N114" s="8" t="s">
        <v>39</v>
      </c>
      <c r="O114" s="8" t="s">
        <v>40</v>
      </c>
      <c r="P114" s="8" t="s">
        <v>380</v>
      </c>
      <c r="Q114" s="8">
        <v>55.696855100000001</v>
      </c>
      <c r="R114" s="8">
        <v>-5.2815532000000003</v>
      </c>
      <c r="S114" s="20" t="s">
        <v>42</v>
      </c>
      <c r="T114" s="8" t="str">
        <f t="shared" si="1"/>
        <v>Perimeter_2_Delphacidae</v>
      </c>
      <c r="U114" s="8" t="s">
        <v>43</v>
      </c>
      <c r="V114" s="8" t="s">
        <v>44</v>
      </c>
      <c r="W114" s="8">
        <v>2</v>
      </c>
      <c r="X114" s="8" t="s">
        <v>376</v>
      </c>
      <c r="Y114" s="8"/>
      <c r="Z114" s="20" t="s">
        <v>47</v>
      </c>
      <c r="AA114" s="20" t="s">
        <v>48</v>
      </c>
      <c r="AB114" s="8" t="s">
        <v>49</v>
      </c>
      <c r="AC114" s="8" t="s">
        <v>50</v>
      </c>
      <c r="AD114" s="8" t="s">
        <v>58</v>
      </c>
      <c r="AE114" s="4" t="s">
        <v>29</v>
      </c>
    </row>
    <row r="115" spans="1:31" x14ac:dyDescent="0.2">
      <c r="A115" s="8" t="s">
        <v>379</v>
      </c>
      <c r="B115" s="8" t="s">
        <v>350</v>
      </c>
      <c r="C115" s="8" t="s">
        <v>351</v>
      </c>
      <c r="D115" s="8">
        <v>10</v>
      </c>
      <c r="E115" s="8" t="s">
        <v>34</v>
      </c>
      <c r="F115" s="8" t="s">
        <v>372</v>
      </c>
      <c r="G115" s="8">
        <v>30</v>
      </c>
      <c r="H115" s="8" t="s">
        <v>36</v>
      </c>
      <c r="I115" s="13">
        <v>45605</v>
      </c>
      <c r="J115" s="17">
        <v>0.63541666666666663</v>
      </c>
      <c r="K115" s="8">
        <v>255</v>
      </c>
      <c r="L115" s="8"/>
      <c r="M115" s="8" t="s">
        <v>38</v>
      </c>
      <c r="N115" s="8" t="s">
        <v>39</v>
      </c>
      <c r="O115" s="8" t="s">
        <v>40</v>
      </c>
      <c r="P115" s="8" t="s">
        <v>380</v>
      </c>
      <c r="Q115" s="8">
        <v>55.696855100000001</v>
      </c>
      <c r="R115" s="8">
        <v>-5.2815532000000003</v>
      </c>
      <c r="S115" s="20" t="s">
        <v>42</v>
      </c>
      <c r="T115" s="8" t="str">
        <f t="shared" si="1"/>
        <v>Perimeter_2_Neophilaenus_lineatus</v>
      </c>
      <c r="U115" s="8" t="s">
        <v>43</v>
      </c>
      <c r="V115" s="8" t="s">
        <v>44</v>
      </c>
      <c r="W115" s="8">
        <v>3</v>
      </c>
      <c r="X115" s="8" t="s">
        <v>96</v>
      </c>
      <c r="Y115" s="8" t="s">
        <v>97</v>
      </c>
      <c r="Z115" s="20" t="s">
        <v>47</v>
      </c>
      <c r="AA115" s="20" t="s">
        <v>48</v>
      </c>
      <c r="AB115" s="8" t="s">
        <v>49</v>
      </c>
      <c r="AC115" s="8" t="s">
        <v>50</v>
      </c>
      <c r="AD115" s="8" t="s">
        <v>98</v>
      </c>
      <c r="AE115" s="4" t="s">
        <v>52</v>
      </c>
    </row>
    <row r="116" spans="1:31" x14ac:dyDescent="0.2">
      <c r="A116" s="8" t="s">
        <v>379</v>
      </c>
      <c r="B116" s="8" t="s">
        <v>350</v>
      </c>
      <c r="C116" s="8" t="s">
        <v>351</v>
      </c>
      <c r="D116" s="8">
        <v>10</v>
      </c>
      <c r="E116" s="8" t="s">
        <v>34</v>
      </c>
      <c r="F116" s="8" t="s">
        <v>372</v>
      </c>
      <c r="G116" s="8">
        <v>30</v>
      </c>
      <c r="H116" s="8" t="s">
        <v>36</v>
      </c>
      <c r="I116" s="13">
        <v>45605</v>
      </c>
      <c r="J116" s="17">
        <v>0.63541666666666663</v>
      </c>
      <c r="K116" s="8">
        <v>255</v>
      </c>
      <c r="L116" s="8"/>
      <c r="M116" s="8" t="s">
        <v>38</v>
      </c>
      <c r="N116" s="8" t="s">
        <v>39</v>
      </c>
      <c r="O116" s="8" t="s">
        <v>40</v>
      </c>
      <c r="P116" s="8" t="s">
        <v>380</v>
      </c>
      <c r="Q116" s="8">
        <v>55.696855100000001</v>
      </c>
      <c r="R116" s="8">
        <v>-5.2815532000000003</v>
      </c>
      <c r="S116" s="20" t="s">
        <v>42</v>
      </c>
      <c r="T116" s="8" t="str">
        <f t="shared" si="1"/>
        <v>Perimeter_2_Leptopterna_ferrugata</v>
      </c>
      <c r="U116" s="8" t="s">
        <v>43</v>
      </c>
      <c r="V116" s="8" t="s">
        <v>44</v>
      </c>
      <c r="W116" s="8">
        <v>2</v>
      </c>
      <c r="X116" s="8" t="s">
        <v>201</v>
      </c>
      <c r="Y116" s="8" t="s">
        <v>377</v>
      </c>
      <c r="Z116" s="20" t="s">
        <v>47</v>
      </c>
      <c r="AA116" s="20" t="s">
        <v>48</v>
      </c>
      <c r="AB116" s="8" t="s">
        <v>49</v>
      </c>
      <c r="AC116" s="8" t="s">
        <v>50</v>
      </c>
      <c r="AD116" s="8" t="s">
        <v>51</v>
      </c>
      <c r="AE116" s="4" t="s">
        <v>52</v>
      </c>
    </row>
    <row r="117" spans="1:31" x14ac:dyDescent="0.2">
      <c r="A117" s="8" t="s">
        <v>379</v>
      </c>
      <c r="B117" s="8" t="s">
        <v>350</v>
      </c>
      <c r="C117" s="8" t="s">
        <v>351</v>
      </c>
      <c r="D117" s="8">
        <v>10</v>
      </c>
      <c r="E117" s="8" t="s">
        <v>34</v>
      </c>
      <c r="F117" s="8" t="s">
        <v>372</v>
      </c>
      <c r="G117" s="8">
        <v>30</v>
      </c>
      <c r="H117" s="8" t="s">
        <v>36</v>
      </c>
      <c r="I117" s="13">
        <v>45605</v>
      </c>
      <c r="J117" s="17">
        <v>0.63541666666666663</v>
      </c>
      <c r="K117" s="8">
        <v>255</v>
      </c>
      <c r="L117" s="8"/>
      <c r="M117" s="8" t="s">
        <v>38</v>
      </c>
      <c r="N117" s="8" t="s">
        <v>39</v>
      </c>
      <c r="O117" s="8" t="s">
        <v>40</v>
      </c>
      <c r="P117" s="8" t="s">
        <v>380</v>
      </c>
      <c r="Q117" s="8">
        <v>55.696855100000001</v>
      </c>
      <c r="R117" s="8">
        <v>-5.2815532000000003</v>
      </c>
      <c r="S117" s="20" t="s">
        <v>42</v>
      </c>
      <c r="T117" s="8" t="str">
        <f t="shared" si="1"/>
        <v>Perimeter_2_Metellina_segmentata</v>
      </c>
      <c r="U117" s="8" t="s">
        <v>43</v>
      </c>
      <c r="V117" s="8" t="s">
        <v>44</v>
      </c>
      <c r="W117" s="8">
        <v>1</v>
      </c>
      <c r="X117" s="8" t="s">
        <v>381</v>
      </c>
      <c r="Y117" s="8" t="s">
        <v>178</v>
      </c>
      <c r="Z117" s="20" t="s">
        <v>47</v>
      </c>
      <c r="AA117" s="20" t="s">
        <v>48</v>
      </c>
      <c r="AB117" s="8" t="s">
        <v>72</v>
      </c>
      <c r="AC117" s="8" t="s">
        <v>78</v>
      </c>
      <c r="AD117" s="8" t="s">
        <v>143</v>
      </c>
      <c r="AE117" s="4" t="s">
        <v>52</v>
      </c>
    </row>
    <row r="118" spans="1:31" x14ac:dyDescent="0.2">
      <c r="A118" s="8" t="s">
        <v>379</v>
      </c>
      <c r="B118" s="8" t="s">
        <v>350</v>
      </c>
      <c r="C118" s="8" t="s">
        <v>351</v>
      </c>
      <c r="D118" s="8">
        <v>10</v>
      </c>
      <c r="E118" s="8" t="s">
        <v>34</v>
      </c>
      <c r="F118" s="8" t="s">
        <v>372</v>
      </c>
      <c r="G118" s="8">
        <v>30</v>
      </c>
      <c r="H118" s="8" t="s">
        <v>36</v>
      </c>
      <c r="I118" s="13">
        <v>45605</v>
      </c>
      <c r="J118" s="17">
        <v>0.63541666666666663</v>
      </c>
      <c r="K118" s="8">
        <v>255</v>
      </c>
      <c r="L118" s="8"/>
      <c r="M118" s="8" t="s">
        <v>38</v>
      </c>
      <c r="N118" s="8" t="s">
        <v>39</v>
      </c>
      <c r="O118" s="8" t="s">
        <v>40</v>
      </c>
      <c r="P118" s="8" t="s">
        <v>380</v>
      </c>
      <c r="Q118" s="8">
        <v>55.696855100000001</v>
      </c>
      <c r="R118" s="8">
        <v>-5.2815532000000003</v>
      </c>
      <c r="S118" s="20" t="s">
        <v>42</v>
      </c>
      <c r="T118" s="8" t="str">
        <f t="shared" si="1"/>
        <v>Perimeter_2_Araneidae</v>
      </c>
      <c r="U118" s="8" t="s">
        <v>43</v>
      </c>
      <c r="V118" s="8" t="s">
        <v>44</v>
      </c>
      <c r="W118" s="8">
        <v>2</v>
      </c>
      <c r="X118" s="8" t="s">
        <v>378</v>
      </c>
      <c r="Y118" s="8"/>
      <c r="Z118" s="20" t="s">
        <v>47</v>
      </c>
      <c r="AA118" s="20" t="s">
        <v>48</v>
      </c>
      <c r="AB118" s="8" t="s">
        <v>72</v>
      </c>
      <c r="AC118" s="8" t="s">
        <v>78</v>
      </c>
      <c r="AD118" s="8" t="s">
        <v>87</v>
      </c>
      <c r="AE118" s="4" t="s">
        <v>29</v>
      </c>
    </row>
    <row r="119" spans="1:31" x14ac:dyDescent="0.2">
      <c r="A119" s="8" t="s">
        <v>379</v>
      </c>
      <c r="B119" s="8" t="s">
        <v>350</v>
      </c>
      <c r="C119" s="8" t="s">
        <v>351</v>
      </c>
      <c r="D119" s="8">
        <v>10</v>
      </c>
      <c r="E119" s="8" t="s">
        <v>34</v>
      </c>
      <c r="F119" s="8" t="s">
        <v>372</v>
      </c>
      <c r="G119" s="8">
        <v>30</v>
      </c>
      <c r="H119" s="8" t="s">
        <v>36</v>
      </c>
      <c r="I119" s="13">
        <v>45605</v>
      </c>
      <c r="J119" s="17">
        <v>0.63541666666666663</v>
      </c>
      <c r="K119" s="8">
        <v>255</v>
      </c>
      <c r="L119" s="8"/>
      <c r="M119" s="8" t="s">
        <v>38</v>
      </c>
      <c r="N119" s="8" t="s">
        <v>39</v>
      </c>
      <c r="O119" s="8" t="s">
        <v>40</v>
      </c>
      <c r="P119" s="8" t="s">
        <v>380</v>
      </c>
      <c r="Q119" s="8">
        <v>55.696855100000001</v>
      </c>
      <c r="R119" s="8">
        <v>-5.2815532000000003</v>
      </c>
      <c r="S119" s="20" t="s">
        <v>42</v>
      </c>
      <c r="T119" s="8" t="str">
        <f t="shared" si="1"/>
        <v>Perimeter_2_Araneidae</v>
      </c>
      <c r="U119" s="8" t="s">
        <v>43</v>
      </c>
      <c r="V119" s="8" t="s">
        <v>44</v>
      </c>
      <c r="W119" s="8">
        <v>2</v>
      </c>
      <c r="X119" s="8" t="s">
        <v>378</v>
      </c>
      <c r="Y119" s="8"/>
      <c r="Z119" s="20" t="s">
        <v>47</v>
      </c>
      <c r="AA119" s="20" t="s">
        <v>48</v>
      </c>
      <c r="AB119" s="8" t="s">
        <v>72</v>
      </c>
      <c r="AC119" s="8" t="s">
        <v>78</v>
      </c>
      <c r="AD119" s="8" t="s">
        <v>87</v>
      </c>
      <c r="AE11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6A02-B936-324E-A7CE-F4DD52223916}">
  <dimension ref="A1:AE95"/>
  <sheetViews>
    <sheetView tabSelected="1" workbookViewId="0">
      <selection activeCell="D13" sqref="D13:E13"/>
    </sheetView>
  </sheetViews>
  <sheetFormatPr baseColWidth="10" defaultRowHeight="16" x14ac:dyDescent="0.2"/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Y2" s="4"/>
      <c r="Z2" s="4" t="s">
        <v>47</v>
      </c>
      <c r="AA2" s="4" t="s">
        <v>48</v>
      </c>
      <c r="AB2" s="4" t="s">
        <v>49</v>
      </c>
      <c r="AC2" s="4" t="s">
        <v>258</v>
      </c>
      <c r="AD2" s="4"/>
      <c r="AE2" s="4" t="s">
        <v>28</v>
      </c>
    </row>
    <row r="3" spans="1:31" x14ac:dyDescent="0.2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Y3" s="4"/>
      <c r="Z3" s="4" t="s">
        <v>47</v>
      </c>
      <c r="AA3" s="4" t="s">
        <v>48</v>
      </c>
      <c r="AB3" s="4" t="s">
        <v>49</v>
      </c>
      <c r="AC3" s="4" t="s">
        <v>139</v>
      </c>
      <c r="AD3" s="4"/>
      <c r="AE3" s="4" t="s">
        <v>28</v>
      </c>
    </row>
    <row r="4" spans="1:31" x14ac:dyDescent="0.2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Y4" s="4"/>
      <c r="Z4" s="4" t="s">
        <v>47</v>
      </c>
      <c r="AA4" s="4" t="s">
        <v>48</v>
      </c>
      <c r="AB4" s="4" t="s">
        <v>49</v>
      </c>
      <c r="AC4" s="4" t="s">
        <v>261</v>
      </c>
      <c r="AD4" s="4"/>
      <c r="AE4" s="4" t="s">
        <v>28</v>
      </c>
    </row>
    <row r="5" spans="1:31" x14ac:dyDescent="0.2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Y5" s="4"/>
      <c r="Z5" s="4" t="s">
        <v>47</v>
      </c>
      <c r="AA5" s="4" t="s">
        <v>48</v>
      </c>
      <c r="AB5" s="4" t="s">
        <v>49</v>
      </c>
      <c r="AC5" s="4" t="s">
        <v>263</v>
      </c>
      <c r="AD5" s="4"/>
      <c r="AE5" s="4" t="s">
        <v>28</v>
      </c>
    </row>
    <row r="6" spans="1:31" x14ac:dyDescent="0.2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Y6" s="4"/>
      <c r="Z6" s="4" t="s">
        <v>47</v>
      </c>
      <c r="AA6" s="4" t="s">
        <v>266</v>
      </c>
      <c r="AB6" s="4" t="s">
        <v>267</v>
      </c>
      <c r="AC6" s="4" t="s">
        <v>268</v>
      </c>
      <c r="AD6" s="4"/>
      <c r="AE6" s="4" t="s">
        <v>28</v>
      </c>
    </row>
    <row r="7" spans="1:31" x14ac:dyDescent="0.2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Y7" s="4"/>
      <c r="Z7" s="4" t="s">
        <v>47</v>
      </c>
      <c r="AA7" s="4" t="s">
        <v>48</v>
      </c>
      <c r="AB7" s="4" t="s">
        <v>49</v>
      </c>
      <c r="AC7" s="4" t="s">
        <v>139</v>
      </c>
      <c r="AD7" s="4"/>
      <c r="AE7" s="4" t="s">
        <v>28</v>
      </c>
    </row>
    <row r="8" spans="1:31" x14ac:dyDescent="0.2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Y8" s="4"/>
      <c r="Z8" s="4" t="s">
        <v>47</v>
      </c>
      <c r="AA8" s="4" t="s">
        <v>48</v>
      </c>
      <c r="AB8" s="4" t="s">
        <v>49</v>
      </c>
      <c r="AC8" s="4" t="s">
        <v>258</v>
      </c>
      <c r="AD8" s="4"/>
      <c r="AE8" s="4" t="s">
        <v>28</v>
      </c>
    </row>
    <row r="9" spans="1:31" x14ac:dyDescent="0.2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Y9" s="4"/>
      <c r="Z9" s="4" t="s">
        <v>47</v>
      </c>
      <c r="AA9" s="4" t="s">
        <v>48</v>
      </c>
      <c r="AB9" s="4" t="s">
        <v>49</v>
      </c>
      <c r="AC9" s="4" t="s">
        <v>261</v>
      </c>
      <c r="AD9" s="4"/>
      <c r="AE9" s="4" t="s">
        <v>28</v>
      </c>
    </row>
    <row r="10" spans="1:31" x14ac:dyDescent="0.2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Y10" s="4"/>
      <c r="Z10" s="4" t="s">
        <v>47</v>
      </c>
      <c r="AA10" s="4" t="s">
        <v>271</v>
      </c>
      <c r="AB10" s="4"/>
      <c r="AC10" s="4" t="s">
        <v>272</v>
      </c>
      <c r="AD10" s="4"/>
      <c r="AE10" s="4" t="s">
        <v>28</v>
      </c>
    </row>
    <row r="11" spans="1:31" x14ac:dyDescent="0.2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Y11" s="4"/>
      <c r="Z11" s="4" t="s">
        <v>47</v>
      </c>
      <c r="AA11" s="4" t="s">
        <v>48</v>
      </c>
      <c r="AB11" s="4" t="s">
        <v>49</v>
      </c>
      <c r="AC11" s="4" t="s">
        <v>139</v>
      </c>
      <c r="AD11" s="4"/>
      <c r="AE11" s="4" t="s">
        <v>28</v>
      </c>
    </row>
    <row r="12" spans="1:31" x14ac:dyDescent="0.2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Y12" s="4"/>
      <c r="Z12" s="4" t="s">
        <v>47</v>
      </c>
      <c r="AA12" s="4" t="s">
        <v>48</v>
      </c>
      <c r="AB12" s="4" t="s">
        <v>49</v>
      </c>
      <c r="AC12" s="4" t="s">
        <v>139</v>
      </c>
      <c r="AD12" s="4"/>
      <c r="AE12" s="4" t="s">
        <v>28</v>
      </c>
    </row>
    <row r="13" spans="1:31" x14ac:dyDescent="0.2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Y13" s="4"/>
      <c r="Z13" s="4" t="s">
        <v>47</v>
      </c>
      <c r="AA13" s="4" t="s">
        <v>48</v>
      </c>
      <c r="AB13" s="4" t="s">
        <v>49</v>
      </c>
      <c r="AC13" s="4" t="s">
        <v>261</v>
      </c>
      <c r="AD13" s="4"/>
      <c r="AE13" s="4" t="s">
        <v>28</v>
      </c>
    </row>
    <row r="14" spans="1:31" x14ac:dyDescent="0.2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Y14" s="4"/>
      <c r="Z14" s="4" t="s">
        <v>47</v>
      </c>
      <c r="AA14" s="4" t="s">
        <v>48</v>
      </c>
      <c r="AB14" s="4" t="s">
        <v>49</v>
      </c>
      <c r="AC14" s="4" t="s">
        <v>139</v>
      </c>
      <c r="AD14" s="4"/>
      <c r="AE14" s="4" t="s">
        <v>28</v>
      </c>
    </row>
    <row r="15" spans="1:31" x14ac:dyDescent="0.2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Y15" s="4"/>
      <c r="Z15" s="4" t="s">
        <v>47</v>
      </c>
      <c r="AA15" s="4" t="s">
        <v>266</v>
      </c>
      <c r="AB15" s="4" t="s">
        <v>267</v>
      </c>
      <c r="AC15" s="4" t="s">
        <v>268</v>
      </c>
      <c r="AD15" s="4"/>
      <c r="AE15" s="4" t="s">
        <v>28</v>
      </c>
    </row>
    <row r="16" spans="1:31" x14ac:dyDescent="0.2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Y16" s="4"/>
      <c r="Z16" s="4" t="s">
        <v>47</v>
      </c>
      <c r="AA16" s="4" t="s">
        <v>48</v>
      </c>
      <c r="AB16" s="4" t="s">
        <v>49</v>
      </c>
      <c r="AC16" s="4" t="s">
        <v>258</v>
      </c>
      <c r="AD16" s="4"/>
      <c r="AE16" s="4" t="s">
        <v>28</v>
      </c>
    </row>
    <row r="17" spans="1:31" x14ac:dyDescent="0.2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Y17" s="4"/>
      <c r="Z17" s="4" t="s">
        <v>47</v>
      </c>
      <c r="AA17" s="4" t="s">
        <v>48</v>
      </c>
      <c r="AB17" s="4" t="s">
        <v>49</v>
      </c>
      <c r="AC17" s="4" t="s">
        <v>139</v>
      </c>
      <c r="AD17" s="4"/>
      <c r="AE17" s="4" t="s">
        <v>28</v>
      </c>
    </row>
    <row r="18" spans="1:31" x14ac:dyDescent="0.2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Y18" s="4"/>
      <c r="Z18" s="4" t="s">
        <v>47</v>
      </c>
      <c r="AA18" s="4" t="s">
        <v>48</v>
      </c>
      <c r="AB18" s="4" t="s">
        <v>49</v>
      </c>
      <c r="AC18" s="4" t="s">
        <v>261</v>
      </c>
      <c r="AD18" s="4"/>
      <c r="AE18" s="4" t="s">
        <v>28</v>
      </c>
    </row>
    <row r="19" spans="1:31" x14ac:dyDescent="0.2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Y19" s="4"/>
      <c r="Z19" s="4" t="s">
        <v>47</v>
      </c>
      <c r="AA19" s="4" t="s">
        <v>48</v>
      </c>
      <c r="AB19" s="4" t="s">
        <v>49</v>
      </c>
      <c r="AC19" s="4" t="s">
        <v>50</v>
      </c>
      <c r="AD19" s="4"/>
      <c r="AE19" s="4" t="s">
        <v>28</v>
      </c>
    </row>
    <row r="20" spans="1:31" x14ac:dyDescent="0.2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Y20" s="4"/>
      <c r="Z20" s="4" t="s">
        <v>47</v>
      </c>
      <c r="AA20" s="4" t="s">
        <v>48</v>
      </c>
      <c r="AB20" s="4" t="s">
        <v>49</v>
      </c>
      <c r="AC20" s="4" t="s">
        <v>139</v>
      </c>
      <c r="AD20" s="4"/>
      <c r="AE20" s="4" t="s">
        <v>28</v>
      </c>
    </row>
    <row r="21" spans="1:31" x14ac:dyDescent="0.2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Y21" s="4"/>
      <c r="Z21" s="4" t="s">
        <v>47</v>
      </c>
      <c r="AA21" s="4" t="s">
        <v>48</v>
      </c>
      <c r="AB21" s="4" t="s">
        <v>49</v>
      </c>
      <c r="AC21" s="4" t="s">
        <v>261</v>
      </c>
      <c r="AD21" s="4"/>
      <c r="AE21" s="4" t="s">
        <v>28</v>
      </c>
    </row>
    <row r="22" spans="1:31" x14ac:dyDescent="0.2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Y23" s="4"/>
      <c r="Z23" s="4" t="s">
        <v>47</v>
      </c>
      <c r="AA23" s="4" t="s">
        <v>48</v>
      </c>
      <c r="AB23" s="4" t="s">
        <v>49</v>
      </c>
      <c r="AC23" s="4" t="s">
        <v>139</v>
      </c>
      <c r="AD23" s="4"/>
      <c r="AE23" s="4" t="s">
        <v>28</v>
      </c>
    </row>
    <row r="24" spans="1:31" x14ac:dyDescent="0.2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Y24" s="4"/>
      <c r="Z24" s="4" t="s">
        <v>47</v>
      </c>
      <c r="AA24" s="4" t="s">
        <v>48</v>
      </c>
      <c r="AB24" s="4" t="s">
        <v>49</v>
      </c>
      <c r="AC24" s="4" t="s">
        <v>139</v>
      </c>
      <c r="AD24" s="4"/>
      <c r="AE24" s="4" t="s">
        <v>28</v>
      </c>
    </row>
    <row r="25" spans="1:31" x14ac:dyDescent="0.2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Y25" s="4"/>
      <c r="Z25" s="4" t="s">
        <v>47</v>
      </c>
      <c r="AA25" s="4" t="s">
        <v>271</v>
      </c>
      <c r="AB25" s="4"/>
      <c r="AC25" s="4" t="s">
        <v>272</v>
      </c>
      <c r="AD25" s="4"/>
      <c r="AE25" s="4" t="s">
        <v>28</v>
      </c>
    </row>
    <row r="26" spans="1:31" x14ac:dyDescent="0.2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Y26" s="4"/>
      <c r="Z26" s="4" t="s">
        <v>47</v>
      </c>
      <c r="AA26" s="4" t="s">
        <v>285</v>
      </c>
      <c r="AB26" s="4" t="s">
        <v>286</v>
      </c>
      <c r="AC26" s="4" t="s">
        <v>287</v>
      </c>
      <c r="AD26" s="4"/>
      <c r="AE26" s="4" t="s">
        <v>28</v>
      </c>
    </row>
    <row r="27" spans="1:31" x14ac:dyDescent="0.2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Y27" s="4"/>
      <c r="Z27" s="4" t="s">
        <v>47</v>
      </c>
      <c r="AA27" s="4" t="s">
        <v>48</v>
      </c>
      <c r="AB27" s="4" t="s">
        <v>290</v>
      </c>
      <c r="AC27" s="4" t="s">
        <v>291</v>
      </c>
      <c r="AD27" s="4"/>
      <c r="AE27" s="4" t="s">
        <v>28</v>
      </c>
    </row>
    <row r="28" spans="1:31" x14ac:dyDescent="0.2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Y28" s="4"/>
      <c r="Z28" s="4" t="s">
        <v>47</v>
      </c>
      <c r="AA28" s="4" t="s">
        <v>48</v>
      </c>
      <c r="AB28" s="4" t="s">
        <v>49</v>
      </c>
      <c r="AC28" s="4" t="s">
        <v>258</v>
      </c>
      <c r="AD28" s="4"/>
      <c r="AE28" s="4" t="s">
        <v>28</v>
      </c>
    </row>
    <row r="29" spans="1:31" x14ac:dyDescent="0.2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Y29" s="4"/>
      <c r="Z29" s="4" t="s">
        <v>47</v>
      </c>
      <c r="AA29" s="4" t="s">
        <v>48</v>
      </c>
      <c r="AB29" s="4" t="s">
        <v>49</v>
      </c>
      <c r="AC29" s="4" t="s">
        <v>261</v>
      </c>
      <c r="AD29" s="4"/>
      <c r="AE29" s="4" t="s">
        <v>28</v>
      </c>
    </row>
    <row r="30" spans="1:31" x14ac:dyDescent="0.2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Y30" s="4"/>
      <c r="Z30" s="4" t="s">
        <v>47</v>
      </c>
      <c r="AA30" s="4" t="s">
        <v>48</v>
      </c>
      <c r="AB30" s="4" t="s">
        <v>49</v>
      </c>
      <c r="AC30" s="4" t="s">
        <v>139</v>
      </c>
      <c r="AD30" s="4"/>
      <c r="AE30" s="4" t="s">
        <v>28</v>
      </c>
    </row>
    <row r="31" spans="1:31" x14ac:dyDescent="0.2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Y31" s="4"/>
      <c r="Z31" s="4" t="s">
        <v>47</v>
      </c>
      <c r="AA31" s="4" t="s">
        <v>48</v>
      </c>
      <c r="AB31" s="4" t="s">
        <v>49</v>
      </c>
      <c r="AC31" s="4" t="s">
        <v>258</v>
      </c>
      <c r="AD31" s="4"/>
      <c r="AE31" s="4" t="s">
        <v>28</v>
      </c>
    </row>
    <row r="32" spans="1:31" x14ac:dyDescent="0.2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Y32" s="4"/>
      <c r="Z32" s="4" t="s">
        <v>47</v>
      </c>
      <c r="AA32" s="4" t="s">
        <v>48</v>
      </c>
      <c r="AB32" s="4" t="s">
        <v>49</v>
      </c>
      <c r="AC32" s="4" t="s">
        <v>54</v>
      </c>
      <c r="AD32" s="4"/>
      <c r="AE32" s="4" t="s">
        <v>28</v>
      </c>
    </row>
    <row r="33" spans="1:31" x14ac:dyDescent="0.2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Y33" s="4"/>
      <c r="Z33" s="4" t="s">
        <v>47</v>
      </c>
      <c r="AA33" s="4" t="s">
        <v>48</v>
      </c>
      <c r="AB33" s="4" t="s">
        <v>49</v>
      </c>
      <c r="AC33" s="4" t="s">
        <v>258</v>
      </c>
      <c r="AD33" s="4"/>
      <c r="AE33" s="4" t="s">
        <v>28</v>
      </c>
    </row>
    <row r="34" spans="1:31" x14ac:dyDescent="0.2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Y34" s="4"/>
      <c r="Z34" s="4" t="s">
        <v>47</v>
      </c>
      <c r="AA34" s="4" t="s">
        <v>48</v>
      </c>
      <c r="AB34" s="4" t="s">
        <v>49</v>
      </c>
      <c r="AC34" s="4" t="s">
        <v>299</v>
      </c>
      <c r="AD34" s="4"/>
      <c r="AE34" s="4" t="s">
        <v>28</v>
      </c>
    </row>
    <row r="35" spans="1:31" x14ac:dyDescent="0.2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Y35" s="4"/>
      <c r="Z35" s="4" t="s">
        <v>47</v>
      </c>
      <c r="AA35" s="4" t="s">
        <v>48</v>
      </c>
      <c r="AB35" s="4" t="s">
        <v>49</v>
      </c>
      <c r="AC35" s="4" t="s">
        <v>302</v>
      </c>
      <c r="AD35" s="4"/>
      <c r="AE35" s="4" t="s">
        <v>28</v>
      </c>
    </row>
    <row r="36" spans="1:31" x14ac:dyDescent="0.2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Y36" s="4"/>
      <c r="Z36" s="4" t="s">
        <v>47</v>
      </c>
      <c r="AA36" s="4" t="s">
        <v>48</v>
      </c>
      <c r="AB36" s="4" t="s">
        <v>49</v>
      </c>
      <c r="AC36" s="4" t="s">
        <v>263</v>
      </c>
      <c r="AD36" s="4"/>
      <c r="AE36" s="4" t="s">
        <v>28</v>
      </c>
    </row>
    <row r="37" spans="1:31" x14ac:dyDescent="0.2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Y38" s="4"/>
      <c r="Z38" s="4" t="s">
        <v>47</v>
      </c>
      <c r="AA38" s="4" t="s">
        <v>48</v>
      </c>
      <c r="AB38" s="4" t="s">
        <v>49</v>
      </c>
      <c r="AC38" s="4" t="s">
        <v>261</v>
      </c>
      <c r="AD38" s="4"/>
      <c r="AE38" s="4" t="s">
        <v>28</v>
      </c>
    </row>
    <row r="39" spans="1:31" x14ac:dyDescent="0.2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Y39" s="4"/>
      <c r="Z39" s="4" t="s">
        <v>47</v>
      </c>
      <c r="AA39" s="4" t="s">
        <v>48</v>
      </c>
      <c r="AB39" s="4" t="s">
        <v>72</v>
      </c>
      <c r="AC39" s="4" t="s">
        <v>73</v>
      </c>
      <c r="AD39" s="4"/>
      <c r="AE39" s="4" t="s">
        <v>28</v>
      </c>
    </row>
    <row r="40" spans="1:31" x14ac:dyDescent="0.2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Y40" s="4"/>
      <c r="Z40" s="4" t="s">
        <v>47</v>
      </c>
      <c r="AA40" s="4" t="s">
        <v>48</v>
      </c>
      <c r="AB40" s="4" t="s">
        <v>49</v>
      </c>
      <c r="AC40" s="4" t="s">
        <v>258</v>
      </c>
      <c r="AD40" s="4"/>
      <c r="AE40" s="4" t="s">
        <v>28</v>
      </c>
    </row>
    <row r="41" spans="1:31" x14ac:dyDescent="0.2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Y41" s="4"/>
      <c r="Z41" s="4" t="s">
        <v>47</v>
      </c>
      <c r="AA41" s="4" t="s">
        <v>48</v>
      </c>
      <c r="AB41" s="4" t="s">
        <v>49</v>
      </c>
      <c r="AC41" s="4" t="s">
        <v>54</v>
      </c>
      <c r="AD41" s="4"/>
      <c r="AE41" s="4" t="s">
        <v>28</v>
      </c>
    </row>
    <row r="42" spans="1:31" x14ac:dyDescent="0.2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Y42" s="4"/>
      <c r="Z42" s="4" t="s">
        <v>47</v>
      </c>
      <c r="AA42" s="4" t="s">
        <v>48</v>
      </c>
      <c r="AB42" s="4" t="s">
        <v>49</v>
      </c>
      <c r="AC42" s="4" t="s">
        <v>139</v>
      </c>
      <c r="AD42" s="4"/>
      <c r="AE42" s="4" t="s">
        <v>28</v>
      </c>
    </row>
    <row r="43" spans="1:31" x14ac:dyDescent="0.2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Y44" s="4"/>
      <c r="Z44" s="4" t="s">
        <v>47</v>
      </c>
      <c r="AA44" s="4" t="s">
        <v>48</v>
      </c>
      <c r="AB44" s="4" t="s">
        <v>49</v>
      </c>
      <c r="AC44" s="4" t="s">
        <v>139</v>
      </c>
      <c r="AD44" s="4"/>
      <c r="AE44" s="4" t="s">
        <v>28</v>
      </c>
    </row>
    <row r="45" spans="1:31" x14ac:dyDescent="0.2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Y45" s="4"/>
      <c r="Z45" s="4" t="s">
        <v>47</v>
      </c>
      <c r="AA45" s="4" t="s">
        <v>48</v>
      </c>
      <c r="AB45" s="4" t="s">
        <v>49</v>
      </c>
      <c r="AC45" s="4" t="s">
        <v>261</v>
      </c>
      <c r="AD45" s="4"/>
      <c r="AE45" s="4" t="s">
        <v>28</v>
      </c>
    </row>
    <row r="46" spans="1:31" x14ac:dyDescent="0.2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Y46" s="4"/>
      <c r="Z46" s="4" t="s">
        <v>47</v>
      </c>
      <c r="AA46" s="4" t="s">
        <v>48</v>
      </c>
      <c r="AB46" s="4" t="s">
        <v>49</v>
      </c>
      <c r="AC46" s="4" t="s">
        <v>54</v>
      </c>
      <c r="AD46" s="4"/>
      <c r="AE46" s="4" t="s">
        <v>28</v>
      </c>
    </row>
    <row r="47" spans="1:31" x14ac:dyDescent="0.2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Y47" s="4"/>
      <c r="Z47" s="4" t="s">
        <v>47</v>
      </c>
      <c r="AA47" s="4" t="s">
        <v>48</v>
      </c>
      <c r="AB47" s="4" t="s">
        <v>49</v>
      </c>
      <c r="AC47" s="4" t="s">
        <v>261</v>
      </c>
      <c r="AD47" s="4"/>
      <c r="AE47" s="4" t="s">
        <v>28</v>
      </c>
    </row>
    <row r="48" spans="1:31" x14ac:dyDescent="0.2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Y48" s="4"/>
      <c r="Z48" s="4" t="s">
        <v>47</v>
      </c>
      <c r="AA48" s="4" t="s">
        <v>48</v>
      </c>
      <c r="AB48" s="4" t="s">
        <v>49</v>
      </c>
      <c r="AC48" s="4" t="s">
        <v>258</v>
      </c>
      <c r="AD48" s="4"/>
      <c r="AE48" s="4" t="s">
        <v>28</v>
      </c>
    </row>
    <row r="49" spans="1:31" x14ac:dyDescent="0.2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Y49" s="4"/>
      <c r="Z49" s="4" t="s">
        <v>47</v>
      </c>
      <c r="AA49" s="4" t="s">
        <v>48</v>
      </c>
      <c r="AB49" s="4" t="s">
        <v>49</v>
      </c>
      <c r="AC49" s="4" t="s">
        <v>268</v>
      </c>
      <c r="AD49" s="4"/>
      <c r="AE49" s="4" t="s">
        <v>28</v>
      </c>
    </row>
    <row r="50" spans="1:31" x14ac:dyDescent="0.2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L51" s="4"/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L52" s="4"/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D52" s="4"/>
      <c r="AE52" s="4" t="s">
        <v>28</v>
      </c>
    </row>
    <row r="53" spans="1:31" x14ac:dyDescent="0.2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L53" s="4"/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Y53" s="4"/>
      <c r="Z53" s="4" t="s">
        <v>47</v>
      </c>
      <c r="AA53" s="4" t="s">
        <v>48</v>
      </c>
      <c r="AB53" s="4" t="s">
        <v>49</v>
      </c>
      <c r="AC53" s="4" t="s">
        <v>139</v>
      </c>
      <c r="AD53" s="4"/>
      <c r="AE53" s="4" t="s">
        <v>28</v>
      </c>
    </row>
    <row r="54" spans="1:31" x14ac:dyDescent="0.2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L54" s="4"/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Y54" s="4"/>
      <c r="Z54" s="4" t="s">
        <v>47</v>
      </c>
      <c r="AA54" s="4" t="s">
        <v>48</v>
      </c>
      <c r="AB54" s="4" t="s">
        <v>49</v>
      </c>
      <c r="AC54" s="4" t="s">
        <v>258</v>
      </c>
      <c r="AD54" s="4"/>
      <c r="AE54" s="4" t="s">
        <v>28</v>
      </c>
    </row>
    <row r="55" spans="1:31" x14ac:dyDescent="0.2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L55" s="4"/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Y55" s="4"/>
      <c r="Z55" s="4" t="s">
        <v>47</v>
      </c>
      <c r="AA55" s="4" t="s">
        <v>48</v>
      </c>
      <c r="AB55" s="4" t="s">
        <v>49</v>
      </c>
      <c r="AC55" s="4" t="s">
        <v>261</v>
      </c>
      <c r="AD55" s="4"/>
      <c r="AE55" s="4" t="s">
        <v>28</v>
      </c>
    </row>
    <row r="56" spans="1:31" x14ac:dyDescent="0.2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L56" s="4"/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Y56" s="4"/>
      <c r="Z56" s="4" t="s">
        <v>47</v>
      </c>
      <c r="AA56" s="4" t="s">
        <v>48</v>
      </c>
      <c r="AB56" s="4" t="s">
        <v>72</v>
      </c>
      <c r="AC56" s="7" t="s">
        <v>231</v>
      </c>
      <c r="AD56" s="4"/>
      <c r="AE56" s="4" t="s">
        <v>28</v>
      </c>
    </row>
    <row r="57" spans="1:31" x14ac:dyDescent="0.2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L57" s="4"/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Y57" s="4"/>
      <c r="Z57" s="4" t="s">
        <v>47</v>
      </c>
      <c r="AA57" s="4" t="s">
        <v>48</v>
      </c>
      <c r="AB57" s="4" t="s">
        <v>49</v>
      </c>
      <c r="AC57" s="4" t="s">
        <v>261</v>
      </c>
      <c r="AD57" s="4"/>
      <c r="AE57" s="4" t="s">
        <v>28</v>
      </c>
    </row>
    <row r="58" spans="1:31" x14ac:dyDescent="0.2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L58" s="4"/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Y58" s="4"/>
      <c r="Z58" s="4" t="s">
        <v>47</v>
      </c>
      <c r="AA58" s="4" t="s">
        <v>48</v>
      </c>
      <c r="AB58" s="4" t="s">
        <v>49</v>
      </c>
      <c r="AC58" s="4" t="s">
        <v>258</v>
      </c>
      <c r="AD58" s="4"/>
      <c r="AE58" s="4" t="s">
        <v>28</v>
      </c>
    </row>
    <row r="59" spans="1:31" x14ac:dyDescent="0.2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L59" s="4"/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Y59" s="4"/>
      <c r="Z59" s="4" t="s">
        <v>47</v>
      </c>
      <c r="AA59" s="4" t="s">
        <v>48</v>
      </c>
      <c r="AB59" s="4" t="s">
        <v>324</v>
      </c>
      <c r="AC59" s="4" t="s">
        <v>139</v>
      </c>
      <c r="AD59" s="4"/>
      <c r="AE59" s="4" t="s">
        <v>28</v>
      </c>
    </row>
    <row r="60" spans="1:31" x14ac:dyDescent="0.2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L60" s="4"/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Y60" s="4"/>
      <c r="Z60" s="4" t="s">
        <v>47</v>
      </c>
      <c r="AA60" s="4" t="s">
        <v>48</v>
      </c>
      <c r="AB60" s="4" t="s">
        <v>49</v>
      </c>
      <c r="AC60" s="4" t="s">
        <v>258</v>
      </c>
      <c r="AD60" s="4"/>
      <c r="AE60" s="4" t="s">
        <v>28</v>
      </c>
    </row>
    <row r="61" spans="1:31" x14ac:dyDescent="0.2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L61" s="4"/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x14ac:dyDescent="0.2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L62" s="4"/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Y62" s="4"/>
      <c r="Z62" s="4" t="s">
        <v>47</v>
      </c>
      <c r="AA62" s="4" t="s">
        <v>48</v>
      </c>
      <c r="AB62" s="4" t="s">
        <v>49</v>
      </c>
      <c r="AC62" s="4" t="s">
        <v>258</v>
      </c>
      <c r="AD62" s="4"/>
      <c r="AE62" s="4" t="s">
        <v>28</v>
      </c>
    </row>
    <row r="63" spans="1:31" x14ac:dyDescent="0.2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L63" s="4"/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Y63" s="4"/>
      <c r="Z63" s="4" t="s">
        <v>47</v>
      </c>
      <c r="AA63" s="4" t="s">
        <v>48</v>
      </c>
      <c r="AB63" s="4" t="s">
        <v>49</v>
      </c>
      <c r="AC63" s="4" t="s">
        <v>54</v>
      </c>
      <c r="AD63" s="4"/>
      <c r="AE63" s="4" t="s">
        <v>28</v>
      </c>
    </row>
    <row r="64" spans="1:31" x14ac:dyDescent="0.2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L64" s="4"/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Y64" s="4"/>
      <c r="Z64" s="4" t="s">
        <v>47</v>
      </c>
      <c r="AA64" s="4" t="s">
        <v>48</v>
      </c>
      <c r="AB64" s="4" t="s">
        <v>49</v>
      </c>
      <c r="AC64" s="4" t="s">
        <v>139</v>
      </c>
      <c r="AD64" s="4"/>
      <c r="AE64" s="4" t="s">
        <v>28</v>
      </c>
    </row>
    <row r="65" spans="1:31" x14ac:dyDescent="0.2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L65" s="4"/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Y65" s="4"/>
      <c r="Z65" s="4" t="s">
        <v>47</v>
      </c>
      <c r="AA65" s="4" t="s">
        <v>48</v>
      </c>
      <c r="AB65" s="4" t="s">
        <v>49</v>
      </c>
      <c r="AC65" s="4" t="s">
        <v>302</v>
      </c>
      <c r="AD65" s="4"/>
      <c r="AE65" s="4" t="s">
        <v>28</v>
      </c>
    </row>
    <row r="66" spans="1:31" x14ac:dyDescent="0.2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L66" s="4"/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95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Y66" s="4"/>
      <c r="Z66" s="4" t="s">
        <v>47</v>
      </c>
      <c r="AA66" s="4" t="s">
        <v>48</v>
      </c>
      <c r="AB66" s="4" t="s">
        <v>49</v>
      </c>
      <c r="AC66" s="4" t="s">
        <v>54</v>
      </c>
      <c r="AD66" s="4"/>
      <c r="AE66" s="4" t="s">
        <v>28</v>
      </c>
    </row>
    <row r="67" spans="1:31" x14ac:dyDescent="0.2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L67" s="4"/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Y67" s="4"/>
      <c r="Z67" s="4" t="s">
        <v>47</v>
      </c>
      <c r="AA67" s="4" t="s">
        <v>48</v>
      </c>
      <c r="AB67" s="4" t="s">
        <v>49</v>
      </c>
      <c r="AC67" s="4" t="s">
        <v>302</v>
      </c>
      <c r="AD67" s="4"/>
      <c r="AE67" s="4" t="s">
        <v>28</v>
      </c>
    </row>
    <row r="68" spans="1:31" x14ac:dyDescent="0.2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L68" s="4"/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Y68" s="4"/>
      <c r="Z68" s="4" t="s">
        <v>47</v>
      </c>
      <c r="AA68" s="4" t="s">
        <v>48</v>
      </c>
      <c r="AB68" s="4" t="s">
        <v>49</v>
      </c>
      <c r="AC68" s="4" t="s">
        <v>258</v>
      </c>
      <c r="AD68" s="4"/>
      <c r="AE68" s="4" t="s">
        <v>28</v>
      </c>
    </row>
    <row r="69" spans="1:31" x14ac:dyDescent="0.2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L69" s="4"/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Y69" s="4"/>
      <c r="Z69" s="4" t="s">
        <v>47</v>
      </c>
      <c r="AA69" s="4" t="s">
        <v>266</v>
      </c>
      <c r="AB69" s="4" t="s">
        <v>267</v>
      </c>
      <c r="AC69" s="4" t="s">
        <v>268</v>
      </c>
      <c r="AD69" s="4"/>
      <c r="AE69" s="4"/>
    </row>
    <row r="70" spans="1:31" x14ac:dyDescent="0.2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L70" s="4"/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Y70" s="4"/>
      <c r="Z70" s="4" t="s">
        <v>47</v>
      </c>
      <c r="AA70" s="4" t="s">
        <v>48</v>
      </c>
      <c r="AB70" s="4" t="s">
        <v>49</v>
      </c>
      <c r="AC70" s="4" t="s">
        <v>261</v>
      </c>
      <c r="AD70" s="4"/>
      <c r="AE70" s="4" t="s">
        <v>28</v>
      </c>
    </row>
    <row r="71" spans="1:31" x14ac:dyDescent="0.2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L71" s="4"/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Y71" s="4"/>
      <c r="Z71" s="4" t="s">
        <v>47</v>
      </c>
      <c r="AA71" s="4" t="s">
        <v>48</v>
      </c>
      <c r="AB71" s="4" t="s">
        <v>49</v>
      </c>
      <c r="AC71" s="4" t="s">
        <v>258</v>
      </c>
      <c r="AD71" s="4"/>
      <c r="AE71" s="4" t="s">
        <v>28</v>
      </c>
    </row>
    <row r="72" spans="1:31" x14ac:dyDescent="0.2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L72" s="4"/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Y72" s="4"/>
      <c r="Z72" s="4" t="s">
        <v>47</v>
      </c>
      <c r="AA72" s="4" t="s">
        <v>48</v>
      </c>
      <c r="AB72" s="4" t="s">
        <v>49</v>
      </c>
      <c r="AC72" s="4" t="s">
        <v>54</v>
      </c>
      <c r="AD72" s="4"/>
      <c r="AE72" s="4" t="s">
        <v>28</v>
      </c>
    </row>
    <row r="73" spans="1:31" x14ac:dyDescent="0.2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L73" s="4"/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Y73" s="4"/>
      <c r="Z73" s="4" t="s">
        <v>47</v>
      </c>
      <c r="AA73" s="4" t="s">
        <v>48</v>
      </c>
      <c r="AB73" s="4" t="s">
        <v>49</v>
      </c>
      <c r="AC73" s="4" t="s">
        <v>261</v>
      </c>
      <c r="AD73" s="4"/>
      <c r="AE73" s="4" t="s">
        <v>28</v>
      </c>
    </row>
    <row r="74" spans="1:31" x14ac:dyDescent="0.2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L74" s="4"/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Y74" s="4"/>
      <c r="Z74" s="4" t="s">
        <v>47</v>
      </c>
      <c r="AA74" s="4" t="s">
        <v>48</v>
      </c>
      <c r="AB74" s="4" t="s">
        <v>49</v>
      </c>
      <c r="AC74" s="4" t="s">
        <v>261</v>
      </c>
      <c r="AD74" s="4"/>
      <c r="AE74" s="4" t="s">
        <v>28</v>
      </c>
    </row>
    <row r="75" spans="1:31" x14ac:dyDescent="0.2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L75" s="4"/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Y75" s="4"/>
      <c r="Z75" s="4" t="s">
        <v>47</v>
      </c>
      <c r="AA75" s="4" t="s">
        <v>48</v>
      </c>
      <c r="AB75" s="4" t="s">
        <v>290</v>
      </c>
      <c r="AC75" s="4" t="s">
        <v>291</v>
      </c>
      <c r="AD75" s="4"/>
      <c r="AE75" s="4" t="s">
        <v>28</v>
      </c>
    </row>
    <row r="76" spans="1:31" x14ac:dyDescent="0.2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L76" s="4"/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Y76" s="4"/>
      <c r="Z76" s="4" t="s">
        <v>47</v>
      </c>
      <c r="AA76" s="4" t="s">
        <v>48</v>
      </c>
      <c r="AB76" s="4" t="s">
        <v>49</v>
      </c>
      <c r="AC76" s="4" t="s">
        <v>258</v>
      </c>
      <c r="AD76" s="4"/>
      <c r="AE76" s="4" t="s">
        <v>28</v>
      </c>
    </row>
    <row r="77" spans="1:31" x14ac:dyDescent="0.2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L77" s="4"/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X77" s="4"/>
      <c r="Y77" s="4"/>
      <c r="Z77" s="4"/>
      <c r="AA77" s="4"/>
      <c r="AB77" s="4"/>
      <c r="AC77" s="4"/>
      <c r="AD77" s="4"/>
      <c r="AE77" s="4" t="s">
        <v>28</v>
      </c>
    </row>
    <row r="78" spans="1:31" x14ac:dyDescent="0.2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L78" s="4"/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Y78" s="4"/>
      <c r="Z78" s="4" t="s">
        <v>47</v>
      </c>
      <c r="AA78" s="4" t="s">
        <v>48</v>
      </c>
      <c r="AB78" s="4" t="s">
        <v>49</v>
      </c>
      <c r="AC78" s="4" t="s">
        <v>54</v>
      </c>
      <c r="AD78" s="4"/>
      <c r="AE78" s="4" t="s">
        <v>28</v>
      </c>
    </row>
    <row r="79" spans="1:31" x14ac:dyDescent="0.2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L79" s="4"/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Y79" s="4"/>
      <c r="Z79" s="4" t="s">
        <v>47</v>
      </c>
      <c r="AA79" s="4" t="s">
        <v>48</v>
      </c>
      <c r="AB79" s="4" t="s">
        <v>49</v>
      </c>
      <c r="AC79" s="4" t="s">
        <v>139</v>
      </c>
      <c r="AD79" s="4"/>
      <c r="AE79" s="4" t="s">
        <v>28</v>
      </c>
    </row>
    <row r="80" spans="1:31" x14ac:dyDescent="0.2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L80" s="4"/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L81" s="4"/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Y81" s="4"/>
      <c r="Z81" s="4" t="s">
        <v>47</v>
      </c>
      <c r="AA81" s="4" t="s">
        <v>48</v>
      </c>
      <c r="AB81" s="4" t="s">
        <v>49</v>
      </c>
      <c r="AC81" s="4" t="s">
        <v>258</v>
      </c>
      <c r="AD81" s="4"/>
      <c r="AE81" s="4" t="s">
        <v>28</v>
      </c>
    </row>
    <row r="82" spans="1:31" x14ac:dyDescent="0.2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L82" s="4"/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Y82" s="4"/>
      <c r="Z82" s="4" t="s">
        <v>47</v>
      </c>
      <c r="AA82" s="4" t="s">
        <v>48</v>
      </c>
      <c r="AB82" s="4" t="s">
        <v>49</v>
      </c>
      <c r="AC82" s="4" t="s">
        <v>302</v>
      </c>
      <c r="AD82" s="4"/>
      <c r="AE82" s="4" t="s">
        <v>28</v>
      </c>
    </row>
    <row r="83" spans="1:31" x14ac:dyDescent="0.2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L83" s="4"/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Y83" s="4"/>
      <c r="Z83" s="4" t="s">
        <v>47</v>
      </c>
      <c r="AA83" s="4" t="s">
        <v>48</v>
      </c>
      <c r="AB83" s="4" t="s">
        <v>49</v>
      </c>
      <c r="AC83" s="4" t="s">
        <v>302</v>
      </c>
      <c r="AD83" s="4"/>
      <c r="AE83" s="4" t="s">
        <v>28</v>
      </c>
    </row>
    <row r="84" spans="1:31" x14ac:dyDescent="0.2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L84" s="4"/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Y84" s="4"/>
      <c r="Z84" s="4" t="s">
        <v>47</v>
      </c>
      <c r="AA84" s="4" t="s">
        <v>48</v>
      </c>
      <c r="AB84" s="4" t="s">
        <v>49</v>
      </c>
      <c r="AC84" s="4" t="s">
        <v>258</v>
      </c>
      <c r="AD84" s="4"/>
      <c r="AE84" s="4" t="s">
        <v>28</v>
      </c>
    </row>
    <row r="85" spans="1:31" x14ac:dyDescent="0.2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L85" s="4"/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Y85" s="4"/>
      <c r="Z85" s="4" t="s">
        <v>47</v>
      </c>
      <c r="AA85" s="4" t="s">
        <v>48</v>
      </c>
      <c r="AB85" s="4" t="s">
        <v>49</v>
      </c>
      <c r="AC85" s="4" t="s">
        <v>263</v>
      </c>
      <c r="AD85" s="4"/>
      <c r="AE85" s="4" t="s">
        <v>28</v>
      </c>
    </row>
    <row r="86" spans="1:31" x14ac:dyDescent="0.2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L86" s="4"/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Y86" s="4"/>
      <c r="Z86" s="4" t="s">
        <v>47</v>
      </c>
      <c r="AA86" s="4" t="s">
        <v>48</v>
      </c>
      <c r="AB86" s="4" t="s">
        <v>49</v>
      </c>
      <c r="AC86" s="4" t="s">
        <v>258</v>
      </c>
      <c r="AD86" s="4"/>
      <c r="AE86" s="4" t="s">
        <v>28</v>
      </c>
    </row>
    <row r="87" spans="1:31" x14ac:dyDescent="0.2">
      <c r="A87" s="8" t="s">
        <v>349</v>
      </c>
      <c r="B87" s="8" t="s">
        <v>350</v>
      </c>
      <c r="C87" s="8" t="s">
        <v>351</v>
      </c>
      <c r="D87" s="8">
        <v>10</v>
      </c>
      <c r="E87" s="8" t="s">
        <v>252</v>
      </c>
      <c r="F87" s="8" t="s">
        <v>352</v>
      </c>
      <c r="G87" s="8">
        <v>10</v>
      </c>
      <c r="H87" s="8" t="s">
        <v>36</v>
      </c>
      <c r="I87" s="13">
        <v>45605</v>
      </c>
      <c r="J87" s="17">
        <v>0.63541666666666663</v>
      </c>
      <c r="K87" s="8">
        <v>255</v>
      </c>
      <c r="L87" s="8"/>
      <c r="M87" s="8" t="s">
        <v>38</v>
      </c>
      <c r="N87" s="8" t="s">
        <v>39</v>
      </c>
      <c r="O87" s="8" t="s">
        <v>40</v>
      </c>
      <c r="P87" s="8" t="s">
        <v>353</v>
      </c>
      <c r="Q87" s="8">
        <v>55.697176900000002</v>
      </c>
      <c r="R87" s="8">
        <v>-5.2817128000000002</v>
      </c>
      <c r="S87" s="20" t="s">
        <v>42</v>
      </c>
      <c r="T87" s="8" t="str">
        <f t="shared" si="1"/>
        <v>Channel1_Sample_1_Argyroneta_aquatica</v>
      </c>
      <c r="U87" s="8" t="s">
        <v>43</v>
      </c>
      <c r="V87" s="8" t="s">
        <v>44</v>
      </c>
      <c r="W87" s="20">
        <v>1</v>
      </c>
      <c r="X87" s="20" t="s">
        <v>354</v>
      </c>
      <c r="Y87" s="20" t="s">
        <v>355</v>
      </c>
      <c r="Z87" s="20" t="s">
        <v>47</v>
      </c>
      <c r="AA87" s="20" t="s">
        <v>48</v>
      </c>
      <c r="AB87" s="20" t="s">
        <v>72</v>
      </c>
      <c r="AC87" s="20" t="s">
        <v>78</v>
      </c>
      <c r="AD87" s="20" t="s">
        <v>356</v>
      </c>
      <c r="AE87" s="4" t="s">
        <v>52</v>
      </c>
    </row>
    <row r="88" spans="1:31" x14ac:dyDescent="0.2">
      <c r="A88" s="8" t="s">
        <v>349</v>
      </c>
      <c r="B88" s="8" t="s">
        <v>350</v>
      </c>
      <c r="C88" s="8" t="s">
        <v>351</v>
      </c>
      <c r="D88" s="8">
        <v>10</v>
      </c>
      <c r="E88" s="8" t="s">
        <v>252</v>
      </c>
      <c r="F88" s="8" t="s">
        <v>352</v>
      </c>
      <c r="G88" s="8">
        <v>10</v>
      </c>
      <c r="H88" s="8" t="s">
        <v>36</v>
      </c>
      <c r="I88" s="13">
        <v>45605</v>
      </c>
      <c r="J88" s="17">
        <v>0.63541666666666663</v>
      </c>
      <c r="K88" s="8">
        <v>255</v>
      </c>
      <c r="L88" s="8"/>
      <c r="M88" s="8" t="s">
        <v>38</v>
      </c>
      <c r="N88" s="8" t="s">
        <v>39</v>
      </c>
      <c r="O88" s="8" t="s">
        <v>40</v>
      </c>
      <c r="P88" s="8" t="s">
        <v>353</v>
      </c>
      <c r="Q88" s="8">
        <v>55.697176900000002</v>
      </c>
      <c r="R88" s="8">
        <v>-5.2817128000000002</v>
      </c>
      <c r="S88" s="20" t="s">
        <v>42</v>
      </c>
      <c r="T88" s="8" t="str">
        <f t="shared" si="1"/>
        <v>Channel1_Sample_1_Cercopidae</v>
      </c>
      <c r="U88" s="8" t="s">
        <v>43</v>
      </c>
      <c r="V88" s="8" t="s">
        <v>44</v>
      </c>
      <c r="W88" s="20">
        <v>1</v>
      </c>
      <c r="X88" s="20" t="s">
        <v>357</v>
      </c>
      <c r="Y88" s="20"/>
      <c r="Z88" s="20" t="s">
        <v>47</v>
      </c>
      <c r="AA88" s="20" t="s">
        <v>48</v>
      </c>
      <c r="AB88" s="20" t="s">
        <v>49</v>
      </c>
      <c r="AC88" s="20" t="s">
        <v>50</v>
      </c>
      <c r="AD88" s="20" t="s">
        <v>117</v>
      </c>
      <c r="AE88" s="4" t="s">
        <v>29</v>
      </c>
    </row>
    <row r="89" spans="1:31" x14ac:dyDescent="0.2">
      <c r="A89" s="8" t="s">
        <v>358</v>
      </c>
      <c r="B89" s="8" t="s">
        <v>350</v>
      </c>
      <c r="C89" s="8" t="s">
        <v>351</v>
      </c>
      <c r="D89" s="8">
        <v>10</v>
      </c>
      <c r="E89" s="8" t="s">
        <v>252</v>
      </c>
      <c r="F89" s="8" t="s">
        <v>352</v>
      </c>
      <c r="G89" s="8">
        <v>10</v>
      </c>
      <c r="H89" s="8" t="s">
        <v>36</v>
      </c>
      <c r="I89" s="13">
        <v>45605</v>
      </c>
      <c r="J89" s="17">
        <v>0.63541666666666663</v>
      </c>
      <c r="K89" s="8">
        <v>255</v>
      </c>
      <c r="L89" s="8"/>
      <c r="M89" s="8" t="s">
        <v>38</v>
      </c>
      <c r="N89" s="8" t="s">
        <v>39</v>
      </c>
      <c r="O89" s="8" t="s">
        <v>40</v>
      </c>
      <c r="P89" s="8" t="s">
        <v>353</v>
      </c>
      <c r="Q89" s="8">
        <v>55.697176900000002</v>
      </c>
      <c r="R89" s="8">
        <v>-5.2817128000000002</v>
      </c>
      <c r="S89" s="20" t="s">
        <v>42</v>
      </c>
      <c r="T89" s="8" t="str">
        <f t="shared" si="1"/>
        <v>Channel1_Sample_2_ </v>
      </c>
      <c r="U89" s="8" t="s">
        <v>43</v>
      </c>
      <c r="V89" s="8" t="s">
        <v>44</v>
      </c>
      <c r="W89" s="20">
        <v>1</v>
      </c>
      <c r="X89" s="20"/>
      <c r="Y89" s="20" t="s">
        <v>61</v>
      </c>
      <c r="Z89" s="20"/>
      <c r="AA89" s="20"/>
      <c r="AB89" s="20"/>
      <c r="AC89" s="20"/>
      <c r="AD89" s="20" t="s">
        <v>61</v>
      </c>
      <c r="AE89" s="4"/>
    </row>
    <row r="90" spans="1:31" x14ac:dyDescent="0.2">
      <c r="A90" s="8" t="s">
        <v>359</v>
      </c>
      <c r="B90" s="8" t="s">
        <v>350</v>
      </c>
      <c r="C90" s="8" t="s">
        <v>351</v>
      </c>
      <c r="D90" s="8">
        <v>10</v>
      </c>
      <c r="E90" s="8" t="s">
        <v>252</v>
      </c>
      <c r="F90" s="8" t="s">
        <v>352</v>
      </c>
      <c r="G90" s="8">
        <v>10</v>
      </c>
      <c r="H90" s="8" t="s">
        <v>36</v>
      </c>
      <c r="I90" s="13">
        <v>45605</v>
      </c>
      <c r="J90" s="17">
        <v>0.63541666666666663</v>
      </c>
      <c r="K90" s="8">
        <v>255</v>
      </c>
      <c r="L90" s="8"/>
      <c r="M90" s="8" t="s">
        <v>38</v>
      </c>
      <c r="N90" s="8" t="s">
        <v>39</v>
      </c>
      <c r="O90" s="8" t="s">
        <v>40</v>
      </c>
      <c r="P90" s="8" t="s">
        <v>353</v>
      </c>
      <c r="Q90" s="8">
        <v>55.697176900000002</v>
      </c>
      <c r="R90" s="8">
        <v>-5.2817128000000002</v>
      </c>
      <c r="S90" s="20" t="s">
        <v>42</v>
      </c>
      <c r="T90" s="8" t="str">
        <f t="shared" si="1"/>
        <v>Channel1_Sample_3_Cercopidae</v>
      </c>
      <c r="U90" s="8" t="s">
        <v>43</v>
      </c>
      <c r="V90" s="8" t="s">
        <v>44</v>
      </c>
      <c r="W90" s="20">
        <v>1</v>
      </c>
      <c r="X90" s="20" t="s">
        <v>360</v>
      </c>
      <c r="Y90" s="20"/>
      <c r="Z90" s="20" t="s">
        <v>47</v>
      </c>
      <c r="AA90" s="20" t="s">
        <v>48</v>
      </c>
      <c r="AB90" s="20" t="s">
        <v>49</v>
      </c>
      <c r="AC90" s="20" t="s">
        <v>50</v>
      </c>
      <c r="AD90" s="20" t="s">
        <v>117</v>
      </c>
      <c r="AE90" s="4" t="s">
        <v>29</v>
      </c>
    </row>
    <row r="91" spans="1:31" x14ac:dyDescent="0.2">
      <c r="A91" s="8" t="s">
        <v>359</v>
      </c>
      <c r="B91" s="8" t="s">
        <v>350</v>
      </c>
      <c r="C91" s="8" t="s">
        <v>351</v>
      </c>
      <c r="D91" s="8">
        <v>10</v>
      </c>
      <c r="E91" s="8" t="s">
        <v>252</v>
      </c>
      <c r="F91" s="8" t="s">
        <v>352</v>
      </c>
      <c r="G91" s="8">
        <v>10</v>
      </c>
      <c r="H91" s="8" t="s">
        <v>36</v>
      </c>
      <c r="I91" s="13">
        <v>45605</v>
      </c>
      <c r="J91" s="17">
        <v>0.63541666666666663</v>
      </c>
      <c r="K91" s="8">
        <v>255</v>
      </c>
      <c r="L91" s="8"/>
      <c r="M91" s="8" t="s">
        <v>38</v>
      </c>
      <c r="N91" s="8" t="s">
        <v>39</v>
      </c>
      <c r="O91" s="8" t="s">
        <v>40</v>
      </c>
      <c r="P91" s="8" t="s">
        <v>353</v>
      </c>
      <c r="Q91" s="8">
        <v>55.697176900000002</v>
      </c>
      <c r="R91" s="8">
        <v>-5.2817128000000002</v>
      </c>
      <c r="S91" s="20" t="s">
        <v>42</v>
      </c>
      <c r="T91" s="8" t="str">
        <f t="shared" si="1"/>
        <v>Channel1_Sample_3_Gerris_lacustris</v>
      </c>
      <c r="U91" s="8" t="s">
        <v>43</v>
      </c>
      <c r="V91" s="8" t="s">
        <v>44</v>
      </c>
      <c r="W91" s="20">
        <v>1</v>
      </c>
      <c r="X91" s="20" t="s">
        <v>361</v>
      </c>
      <c r="Y91" s="20" t="s">
        <v>362</v>
      </c>
      <c r="Z91" s="20" t="s">
        <v>47</v>
      </c>
      <c r="AA91" s="20" t="s">
        <v>48</v>
      </c>
      <c r="AB91" s="20" t="s">
        <v>49</v>
      </c>
      <c r="AC91" s="20" t="s">
        <v>50</v>
      </c>
      <c r="AD91" s="20" t="s">
        <v>363</v>
      </c>
      <c r="AE91" s="4" t="s">
        <v>52</v>
      </c>
    </row>
    <row r="92" spans="1:31" x14ac:dyDescent="0.2">
      <c r="A92" s="8" t="s">
        <v>364</v>
      </c>
      <c r="B92" s="8" t="s">
        <v>350</v>
      </c>
      <c r="C92" s="8" t="s">
        <v>351</v>
      </c>
      <c r="D92" s="8">
        <v>10</v>
      </c>
      <c r="E92" s="8" t="s">
        <v>252</v>
      </c>
      <c r="F92" s="8" t="s">
        <v>352</v>
      </c>
      <c r="G92" s="8">
        <v>10</v>
      </c>
      <c r="H92" s="8" t="s">
        <v>36</v>
      </c>
      <c r="I92" s="13">
        <v>45605</v>
      </c>
      <c r="J92" s="17">
        <v>0.63541666666666663</v>
      </c>
      <c r="K92" s="8">
        <v>255</v>
      </c>
      <c r="L92" s="8"/>
      <c r="M92" s="8" t="s">
        <v>38</v>
      </c>
      <c r="N92" s="8" t="s">
        <v>39</v>
      </c>
      <c r="O92" s="8" t="s">
        <v>40</v>
      </c>
      <c r="P92" s="8" t="s">
        <v>365</v>
      </c>
      <c r="Q92" s="8">
        <v>55.696921199999998</v>
      </c>
      <c r="R92" s="8">
        <v>-5.2819330999999998</v>
      </c>
      <c r="S92" s="20" t="s">
        <v>42</v>
      </c>
      <c r="T92" s="8" t="str">
        <f t="shared" si="1"/>
        <v>Channel2_Sample_1_Cercopidae</v>
      </c>
      <c r="U92" s="8" t="s">
        <v>43</v>
      </c>
      <c r="V92" s="8" t="s">
        <v>44</v>
      </c>
      <c r="W92" s="20">
        <v>1</v>
      </c>
      <c r="X92" s="20" t="s">
        <v>360</v>
      </c>
      <c r="Y92" s="20"/>
      <c r="Z92" s="20" t="s">
        <v>47</v>
      </c>
      <c r="AA92" s="20" t="s">
        <v>48</v>
      </c>
      <c r="AB92" s="20" t="s">
        <v>49</v>
      </c>
      <c r="AC92" s="20" t="s">
        <v>50</v>
      </c>
      <c r="AD92" s="20" t="s">
        <v>117</v>
      </c>
      <c r="AE92" s="4" t="s">
        <v>29</v>
      </c>
    </row>
    <row r="93" spans="1:31" x14ac:dyDescent="0.2">
      <c r="A93" s="8" t="s">
        <v>366</v>
      </c>
      <c r="B93" s="8" t="s">
        <v>350</v>
      </c>
      <c r="C93" s="8" t="s">
        <v>351</v>
      </c>
      <c r="D93" s="8">
        <v>10</v>
      </c>
      <c r="E93" s="8" t="s">
        <v>252</v>
      </c>
      <c r="F93" s="8" t="s">
        <v>352</v>
      </c>
      <c r="G93" s="8">
        <v>10</v>
      </c>
      <c r="H93" s="8" t="s">
        <v>36</v>
      </c>
      <c r="I93" s="13">
        <v>45605</v>
      </c>
      <c r="J93" s="17">
        <v>0.63541666666666663</v>
      </c>
      <c r="K93" s="8">
        <v>255</v>
      </c>
      <c r="L93" s="8"/>
      <c r="M93" s="8" t="s">
        <v>38</v>
      </c>
      <c r="N93" s="8" t="s">
        <v>39</v>
      </c>
      <c r="O93" s="8" t="s">
        <v>40</v>
      </c>
      <c r="P93" s="8" t="s">
        <v>365</v>
      </c>
      <c r="Q93" s="8">
        <v>55.696921199999998</v>
      </c>
      <c r="R93" s="8">
        <v>-5.2819330999999998</v>
      </c>
      <c r="S93" s="20" t="s">
        <v>42</v>
      </c>
      <c r="T93" s="8" t="str">
        <f t="shared" si="1"/>
        <v>Channel2_Sample_2_Gerris_lacustris</v>
      </c>
      <c r="U93" s="8" t="s">
        <v>43</v>
      </c>
      <c r="V93" s="8" t="s">
        <v>44</v>
      </c>
      <c r="W93" s="20">
        <v>1</v>
      </c>
      <c r="X93" s="20" t="s">
        <v>361</v>
      </c>
      <c r="Y93" s="20" t="s">
        <v>362</v>
      </c>
      <c r="Z93" s="20" t="s">
        <v>47</v>
      </c>
      <c r="AA93" s="20" t="s">
        <v>48</v>
      </c>
      <c r="AB93" s="20" t="s">
        <v>49</v>
      </c>
      <c r="AC93" s="20" t="s">
        <v>50</v>
      </c>
      <c r="AD93" s="20" t="s">
        <v>363</v>
      </c>
      <c r="AE93" s="4" t="s">
        <v>52</v>
      </c>
    </row>
    <row r="94" spans="1:31" x14ac:dyDescent="0.2">
      <c r="A94" s="8" t="s">
        <v>366</v>
      </c>
      <c r="B94" s="8" t="s">
        <v>350</v>
      </c>
      <c r="C94" s="8" t="s">
        <v>351</v>
      </c>
      <c r="D94" s="8">
        <v>10</v>
      </c>
      <c r="E94" s="8" t="s">
        <v>252</v>
      </c>
      <c r="F94" s="8" t="s">
        <v>352</v>
      </c>
      <c r="G94" s="8">
        <v>10</v>
      </c>
      <c r="H94" s="8" t="s">
        <v>36</v>
      </c>
      <c r="I94" s="13">
        <v>45605</v>
      </c>
      <c r="J94" s="17">
        <v>0.63541666666666663</v>
      </c>
      <c r="K94" s="8">
        <v>255</v>
      </c>
      <c r="L94" s="8"/>
      <c r="M94" s="8" t="s">
        <v>38</v>
      </c>
      <c r="N94" s="8" t="s">
        <v>39</v>
      </c>
      <c r="O94" s="8" t="s">
        <v>40</v>
      </c>
      <c r="P94" s="8" t="s">
        <v>365</v>
      </c>
      <c r="Q94" s="8">
        <v>55.696921199999998</v>
      </c>
      <c r="R94" s="8">
        <v>-5.2819330999999998</v>
      </c>
      <c r="S94" s="20" t="s">
        <v>42</v>
      </c>
      <c r="T94" s="8" t="str">
        <f t="shared" si="1"/>
        <v>Channel2_Sample_2_Odonata</v>
      </c>
      <c r="U94" s="8" t="s">
        <v>43</v>
      </c>
      <c r="V94" s="8" t="s">
        <v>44</v>
      </c>
      <c r="W94" s="20">
        <v>1</v>
      </c>
      <c r="X94" s="20" t="s">
        <v>367</v>
      </c>
      <c r="Y94" s="20"/>
      <c r="Z94" s="20" t="s">
        <v>47</v>
      </c>
      <c r="AA94" s="20" t="s">
        <v>48</v>
      </c>
      <c r="AB94" s="20" t="s">
        <v>49</v>
      </c>
      <c r="AC94" s="20" t="s">
        <v>299</v>
      </c>
      <c r="AD94" s="20"/>
      <c r="AE94" s="4" t="s">
        <v>28</v>
      </c>
    </row>
    <row r="95" spans="1:31" x14ac:dyDescent="0.2">
      <c r="A95" s="8" t="s">
        <v>366</v>
      </c>
      <c r="B95" s="8" t="s">
        <v>350</v>
      </c>
      <c r="C95" s="8" t="s">
        <v>351</v>
      </c>
      <c r="D95" s="8">
        <v>10</v>
      </c>
      <c r="E95" s="8" t="s">
        <v>252</v>
      </c>
      <c r="F95" s="8" t="s">
        <v>352</v>
      </c>
      <c r="G95" s="8">
        <v>10</v>
      </c>
      <c r="H95" s="8" t="s">
        <v>36</v>
      </c>
      <c r="I95" s="13">
        <v>45605</v>
      </c>
      <c r="J95" s="17">
        <v>0.63541666666666663</v>
      </c>
      <c r="K95" s="8">
        <v>255</v>
      </c>
      <c r="L95" s="8"/>
      <c r="M95" s="8" t="s">
        <v>38</v>
      </c>
      <c r="N95" s="8" t="s">
        <v>39</v>
      </c>
      <c r="O95" s="8" t="s">
        <v>40</v>
      </c>
      <c r="P95" s="8" t="s">
        <v>365</v>
      </c>
      <c r="Q95" s="8">
        <v>55.696921199999998</v>
      </c>
      <c r="R95" s="8">
        <v>-5.2819330999999998</v>
      </c>
      <c r="S95" s="20" t="s">
        <v>42</v>
      </c>
      <c r="T95" s="8" t="str">
        <f t="shared" si="1"/>
        <v>Channel2_Sample_2_Polychaete</v>
      </c>
      <c r="U95" s="8" t="s">
        <v>43</v>
      </c>
      <c r="V95" s="8" t="s">
        <v>44</v>
      </c>
      <c r="W95" s="20">
        <v>1</v>
      </c>
      <c r="X95" s="20" t="s">
        <v>368</v>
      </c>
      <c r="Y95" s="20"/>
      <c r="Z95" s="20" t="s">
        <v>47</v>
      </c>
      <c r="AA95" s="20" t="s">
        <v>266</v>
      </c>
      <c r="AB95" s="20" t="s">
        <v>369</v>
      </c>
      <c r="AC95" s="20"/>
      <c r="AD95" s="20"/>
      <c r="AE95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9C9-6193-4217-8845-6D179C10A832}">
  <dimension ref="A1:AE44"/>
  <sheetViews>
    <sheetView topLeftCell="Q1" workbookViewId="0">
      <selection activeCell="Y31" sqref="Y31"/>
    </sheetView>
  </sheetViews>
  <sheetFormatPr baseColWidth="10" defaultColWidth="9" defaultRowHeight="14" x14ac:dyDescent="0.15"/>
  <cols>
    <col min="1" max="1" width="9" style="4"/>
    <col min="2" max="2" width="6.33203125" style="4" bestFit="1" customWidth="1"/>
    <col min="3" max="3" width="10.6640625" style="4" bestFit="1" customWidth="1"/>
    <col min="4" max="4" width="24" style="4" bestFit="1" customWidth="1"/>
    <col min="5" max="5" width="14.5" style="4" customWidth="1"/>
    <col min="6" max="6" width="34.5" style="4" customWidth="1"/>
    <col min="7" max="7" width="15.6640625" style="4" bestFit="1" customWidth="1"/>
    <col min="8" max="8" width="14.1640625" style="4" bestFit="1" customWidth="1"/>
    <col min="9" max="9" width="9.33203125" style="4" bestFit="1" customWidth="1"/>
    <col min="10" max="10" width="9.6640625" style="4" bestFit="1" customWidth="1"/>
    <col min="11" max="11" width="14" style="4" bestFit="1" customWidth="1"/>
    <col min="12" max="12" width="16" style="4" customWidth="1"/>
    <col min="13" max="14" width="9" style="4"/>
    <col min="15" max="15" width="9.6640625" style="4" bestFit="1" customWidth="1"/>
    <col min="16" max="16" width="22.1640625" style="4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7.6640625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25" style="4" bestFit="1" customWidth="1"/>
    <col min="25" max="25" width="20.1640625" style="4" bestFit="1" customWidth="1"/>
    <col min="26" max="26" width="14.5" style="4" customWidth="1"/>
    <col min="27" max="27" width="13.6640625" style="4" customWidth="1"/>
    <col min="28" max="28" width="11.1640625" style="4" customWidth="1"/>
    <col min="29" max="29" width="10.1640625" style="4" bestFit="1" customWidth="1"/>
    <col min="30" max="30" width="13.6640625" style="4" bestFit="1" customWidth="1"/>
    <col min="31" max="31" width="10" style="4" bestFit="1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8" t="s">
        <v>349</v>
      </c>
      <c r="B2" s="8" t="s">
        <v>350</v>
      </c>
      <c r="C2" s="8" t="s">
        <v>351</v>
      </c>
      <c r="D2" s="8">
        <v>10</v>
      </c>
      <c r="E2" s="8" t="s">
        <v>252</v>
      </c>
      <c r="F2" s="8" t="s">
        <v>352</v>
      </c>
      <c r="G2" s="8">
        <v>10</v>
      </c>
      <c r="H2" s="8" t="s">
        <v>36</v>
      </c>
      <c r="I2" s="13">
        <v>45605</v>
      </c>
      <c r="J2" s="17">
        <v>0.63541666666666663</v>
      </c>
      <c r="K2" s="8">
        <v>255</v>
      </c>
      <c r="L2" s="8"/>
      <c r="M2" s="8" t="s">
        <v>38</v>
      </c>
      <c r="N2" s="8" t="s">
        <v>39</v>
      </c>
      <c r="O2" s="8" t="s">
        <v>40</v>
      </c>
      <c r="P2" s="8" t="s">
        <v>353</v>
      </c>
      <c r="Q2" s="8">
        <v>55.697176900000002</v>
      </c>
      <c r="R2" s="8">
        <v>-5.2817128000000002</v>
      </c>
      <c r="S2" s="20" t="s">
        <v>42</v>
      </c>
      <c r="T2" s="8" t="str">
        <f t="shared" ref="T2:T23" si="0">CONCATENATE(A2,"_",SUBSTITUTE(IF(ISBLANK(Y2),IF(ISBLANK(AD2),IF(ISBLANK(AC2),AB2,AC2),AD2),Y2)," ","_"))</f>
        <v>Channel1_Sample_1_Argyroneta_aquatica</v>
      </c>
      <c r="U2" s="8" t="s">
        <v>43</v>
      </c>
      <c r="V2" s="8" t="s">
        <v>44</v>
      </c>
      <c r="W2" s="20">
        <v>1</v>
      </c>
      <c r="X2" s="20" t="s">
        <v>354</v>
      </c>
      <c r="Y2" s="20" t="s">
        <v>355</v>
      </c>
      <c r="Z2" s="20" t="s">
        <v>47</v>
      </c>
      <c r="AA2" s="20" t="s">
        <v>48</v>
      </c>
      <c r="AB2" s="20" t="s">
        <v>72</v>
      </c>
      <c r="AC2" s="20" t="s">
        <v>78</v>
      </c>
      <c r="AD2" s="20" t="s">
        <v>356</v>
      </c>
      <c r="AE2" s="4" t="s">
        <v>52</v>
      </c>
    </row>
    <row r="3" spans="1:31" x14ac:dyDescent="0.15">
      <c r="A3" s="8" t="s">
        <v>349</v>
      </c>
      <c r="B3" s="8" t="s">
        <v>350</v>
      </c>
      <c r="C3" s="8" t="s">
        <v>351</v>
      </c>
      <c r="D3" s="8">
        <v>10</v>
      </c>
      <c r="E3" s="8" t="s">
        <v>252</v>
      </c>
      <c r="F3" s="8" t="s">
        <v>352</v>
      </c>
      <c r="G3" s="8">
        <v>10</v>
      </c>
      <c r="H3" s="8" t="s">
        <v>36</v>
      </c>
      <c r="I3" s="13">
        <v>45605</v>
      </c>
      <c r="J3" s="17">
        <v>0.63541666666666663</v>
      </c>
      <c r="K3" s="8">
        <v>255</v>
      </c>
      <c r="L3" s="8"/>
      <c r="M3" s="8" t="s">
        <v>38</v>
      </c>
      <c r="N3" s="8" t="s">
        <v>39</v>
      </c>
      <c r="O3" s="8" t="s">
        <v>40</v>
      </c>
      <c r="P3" s="8" t="s">
        <v>353</v>
      </c>
      <c r="Q3" s="8">
        <v>55.697176900000002</v>
      </c>
      <c r="R3" s="8">
        <v>-5.2817128000000002</v>
      </c>
      <c r="S3" s="20" t="s">
        <v>42</v>
      </c>
      <c r="T3" s="8" t="str">
        <f t="shared" si="0"/>
        <v>Channel1_Sample_1_Cercopidae</v>
      </c>
      <c r="U3" s="8" t="s">
        <v>43</v>
      </c>
      <c r="V3" s="8" t="s">
        <v>44</v>
      </c>
      <c r="W3" s="20">
        <v>1</v>
      </c>
      <c r="X3" s="20" t="s">
        <v>357</v>
      </c>
      <c r="Y3" s="20"/>
      <c r="Z3" s="20" t="s">
        <v>47</v>
      </c>
      <c r="AA3" s="20" t="s">
        <v>48</v>
      </c>
      <c r="AB3" s="20" t="s">
        <v>49</v>
      </c>
      <c r="AC3" s="20" t="s">
        <v>50</v>
      </c>
      <c r="AD3" s="20" t="s">
        <v>117</v>
      </c>
      <c r="AE3" s="4" t="s">
        <v>29</v>
      </c>
    </row>
    <row r="4" spans="1:31" x14ac:dyDescent="0.15">
      <c r="A4" s="8" t="s">
        <v>358</v>
      </c>
      <c r="B4" s="8" t="s">
        <v>350</v>
      </c>
      <c r="C4" s="8" t="s">
        <v>351</v>
      </c>
      <c r="D4" s="8">
        <v>10</v>
      </c>
      <c r="E4" s="8" t="s">
        <v>252</v>
      </c>
      <c r="F4" s="8" t="s">
        <v>352</v>
      </c>
      <c r="G4" s="8">
        <v>10</v>
      </c>
      <c r="H4" s="8" t="s">
        <v>36</v>
      </c>
      <c r="I4" s="13">
        <v>45605</v>
      </c>
      <c r="J4" s="17">
        <v>0.63541666666666663</v>
      </c>
      <c r="K4" s="8">
        <v>255</v>
      </c>
      <c r="L4" s="8"/>
      <c r="M4" s="8" t="s">
        <v>38</v>
      </c>
      <c r="N4" s="8" t="s">
        <v>39</v>
      </c>
      <c r="O4" s="8" t="s">
        <v>40</v>
      </c>
      <c r="P4" s="8" t="s">
        <v>353</v>
      </c>
      <c r="Q4" s="8">
        <v>55.697176900000002</v>
      </c>
      <c r="R4" s="8">
        <v>-5.2817128000000002</v>
      </c>
      <c r="S4" s="20" t="s">
        <v>42</v>
      </c>
      <c r="T4" s="8" t="str">
        <f t="shared" si="0"/>
        <v>Channel1_Sample_2_ </v>
      </c>
      <c r="U4" s="8" t="s">
        <v>43</v>
      </c>
      <c r="V4" s="8" t="s">
        <v>44</v>
      </c>
      <c r="W4" s="20">
        <v>1</v>
      </c>
      <c r="X4" s="20"/>
      <c r="Y4" s="20" t="s">
        <v>61</v>
      </c>
      <c r="Z4" s="20"/>
      <c r="AA4" s="20"/>
      <c r="AB4" s="20"/>
      <c r="AC4" s="20"/>
      <c r="AD4" s="20" t="s">
        <v>61</v>
      </c>
    </row>
    <row r="5" spans="1:31" x14ac:dyDescent="0.15">
      <c r="A5" s="8" t="s">
        <v>359</v>
      </c>
      <c r="B5" s="8" t="s">
        <v>350</v>
      </c>
      <c r="C5" s="8" t="s">
        <v>351</v>
      </c>
      <c r="D5" s="8">
        <v>10</v>
      </c>
      <c r="E5" s="8" t="s">
        <v>252</v>
      </c>
      <c r="F5" s="8" t="s">
        <v>352</v>
      </c>
      <c r="G5" s="8">
        <v>10</v>
      </c>
      <c r="H5" s="8" t="s">
        <v>36</v>
      </c>
      <c r="I5" s="13">
        <v>45605</v>
      </c>
      <c r="J5" s="17">
        <v>0.63541666666666663</v>
      </c>
      <c r="K5" s="8">
        <v>255</v>
      </c>
      <c r="L5" s="8"/>
      <c r="M5" s="8" t="s">
        <v>38</v>
      </c>
      <c r="N5" s="8" t="s">
        <v>39</v>
      </c>
      <c r="O5" s="8" t="s">
        <v>40</v>
      </c>
      <c r="P5" s="8" t="s">
        <v>353</v>
      </c>
      <c r="Q5" s="8">
        <v>55.697176900000002</v>
      </c>
      <c r="R5" s="8">
        <v>-5.2817128000000002</v>
      </c>
      <c r="S5" s="20" t="s">
        <v>42</v>
      </c>
      <c r="T5" s="8" t="str">
        <f t="shared" si="0"/>
        <v>Channel1_Sample_3_Cercopidae</v>
      </c>
      <c r="U5" s="8" t="s">
        <v>43</v>
      </c>
      <c r="V5" s="8" t="s">
        <v>44</v>
      </c>
      <c r="W5" s="20">
        <v>1</v>
      </c>
      <c r="X5" s="20" t="s">
        <v>360</v>
      </c>
      <c r="Y5" s="20"/>
      <c r="Z5" s="20" t="s">
        <v>47</v>
      </c>
      <c r="AA5" s="20" t="s">
        <v>48</v>
      </c>
      <c r="AB5" s="20" t="s">
        <v>49</v>
      </c>
      <c r="AC5" s="20" t="s">
        <v>50</v>
      </c>
      <c r="AD5" s="20" t="s">
        <v>117</v>
      </c>
      <c r="AE5" s="4" t="s">
        <v>29</v>
      </c>
    </row>
    <row r="6" spans="1:31" x14ac:dyDescent="0.15">
      <c r="A6" s="8" t="s">
        <v>359</v>
      </c>
      <c r="B6" s="8" t="s">
        <v>350</v>
      </c>
      <c r="C6" s="8" t="s">
        <v>351</v>
      </c>
      <c r="D6" s="8">
        <v>10</v>
      </c>
      <c r="E6" s="8" t="s">
        <v>252</v>
      </c>
      <c r="F6" s="8" t="s">
        <v>352</v>
      </c>
      <c r="G6" s="8">
        <v>10</v>
      </c>
      <c r="H6" s="8" t="s">
        <v>36</v>
      </c>
      <c r="I6" s="13">
        <v>45605</v>
      </c>
      <c r="J6" s="17">
        <v>0.63541666666666663</v>
      </c>
      <c r="K6" s="8">
        <v>255</v>
      </c>
      <c r="L6" s="8"/>
      <c r="M6" s="8" t="s">
        <v>38</v>
      </c>
      <c r="N6" s="8" t="s">
        <v>39</v>
      </c>
      <c r="O6" s="8" t="s">
        <v>40</v>
      </c>
      <c r="P6" s="8" t="s">
        <v>353</v>
      </c>
      <c r="Q6" s="8">
        <v>55.697176900000002</v>
      </c>
      <c r="R6" s="8">
        <v>-5.2817128000000002</v>
      </c>
      <c r="S6" s="20" t="s">
        <v>42</v>
      </c>
      <c r="T6" s="8" t="str">
        <f t="shared" si="0"/>
        <v>Channel1_Sample_3_Gerris_lacustris</v>
      </c>
      <c r="U6" s="8" t="s">
        <v>43</v>
      </c>
      <c r="V6" s="8" t="s">
        <v>44</v>
      </c>
      <c r="W6" s="20">
        <v>1</v>
      </c>
      <c r="X6" s="20" t="s">
        <v>361</v>
      </c>
      <c r="Y6" s="20" t="s">
        <v>362</v>
      </c>
      <c r="Z6" s="20" t="s">
        <v>47</v>
      </c>
      <c r="AA6" s="20" t="s">
        <v>48</v>
      </c>
      <c r="AB6" s="20" t="s">
        <v>49</v>
      </c>
      <c r="AC6" s="20" t="s">
        <v>50</v>
      </c>
      <c r="AD6" s="20" t="s">
        <v>363</v>
      </c>
      <c r="AE6" s="4" t="s">
        <v>52</v>
      </c>
    </row>
    <row r="7" spans="1:31" x14ac:dyDescent="0.15">
      <c r="A7" s="8" t="s">
        <v>364</v>
      </c>
      <c r="B7" s="8" t="s">
        <v>350</v>
      </c>
      <c r="C7" s="8" t="s">
        <v>351</v>
      </c>
      <c r="D7" s="8">
        <v>10</v>
      </c>
      <c r="E7" s="8" t="s">
        <v>252</v>
      </c>
      <c r="F7" s="8" t="s">
        <v>352</v>
      </c>
      <c r="G7" s="8">
        <v>10</v>
      </c>
      <c r="H7" s="8" t="s">
        <v>36</v>
      </c>
      <c r="I7" s="13">
        <v>45605</v>
      </c>
      <c r="J7" s="17">
        <v>0.63541666666666663</v>
      </c>
      <c r="K7" s="8">
        <v>255</v>
      </c>
      <c r="L7" s="8"/>
      <c r="M7" s="8" t="s">
        <v>38</v>
      </c>
      <c r="N7" s="8" t="s">
        <v>39</v>
      </c>
      <c r="O7" s="8" t="s">
        <v>40</v>
      </c>
      <c r="P7" s="8" t="s">
        <v>365</v>
      </c>
      <c r="Q7" s="8">
        <v>55.696921199999998</v>
      </c>
      <c r="R7" s="8">
        <v>-5.2819330999999998</v>
      </c>
      <c r="S7" s="20" t="s">
        <v>42</v>
      </c>
      <c r="T7" s="8" t="str">
        <f t="shared" si="0"/>
        <v>Channel2_Sample_1_Cercopidae</v>
      </c>
      <c r="U7" s="8" t="s">
        <v>43</v>
      </c>
      <c r="V7" s="8" t="s">
        <v>44</v>
      </c>
      <c r="W7" s="20">
        <v>1</v>
      </c>
      <c r="X7" s="20" t="s">
        <v>360</v>
      </c>
      <c r="Y7" s="20"/>
      <c r="Z7" s="20" t="s">
        <v>47</v>
      </c>
      <c r="AA7" s="20" t="s">
        <v>48</v>
      </c>
      <c r="AB7" s="20" t="s">
        <v>49</v>
      </c>
      <c r="AC7" s="20" t="s">
        <v>50</v>
      </c>
      <c r="AD7" s="20" t="s">
        <v>117</v>
      </c>
      <c r="AE7" s="4" t="s">
        <v>29</v>
      </c>
    </row>
    <row r="8" spans="1:31" x14ac:dyDescent="0.15">
      <c r="A8" s="8" t="s">
        <v>366</v>
      </c>
      <c r="B8" s="8" t="s">
        <v>350</v>
      </c>
      <c r="C8" s="8" t="s">
        <v>351</v>
      </c>
      <c r="D8" s="8">
        <v>10</v>
      </c>
      <c r="E8" s="8" t="s">
        <v>252</v>
      </c>
      <c r="F8" s="8" t="s">
        <v>352</v>
      </c>
      <c r="G8" s="8">
        <v>10</v>
      </c>
      <c r="H8" s="8" t="s">
        <v>36</v>
      </c>
      <c r="I8" s="13">
        <v>45605</v>
      </c>
      <c r="J8" s="17">
        <v>0.63541666666666663</v>
      </c>
      <c r="K8" s="8">
        <v>255</v>
      </c>
      <c r="L8" s="8"/>
      <c r="M8" s="8" t="s">
        <v>38</v>
      </c>
      <c r="N8" s="8" t="s">
        <v>39</v>
      </c>
      <c r="O8" s="8" t="s">
        <v>40</v>
      </c>
      <c r="P8" s="8" t="s">
        <v>365</v>
      </c>
      <c r="Q8" s="8">
        <v>55.696921199999998</v>
      </c>
      <c r="R8" s="8">
        <v>-5.2819330999999998</v>
      </c>
      <c r="S8" s="20" t="s">
        <v>42</v>
      </c>
      <c r="T8" s="8" t="str">
        <f t="shared" si="0"/>
        <v>Channel2_Sample_2_Gerris_lacustris</v>
      </c>
      <c r="U8" s="8" t="s">
        <v>43</v>
      </c>
      <c r="V8" s="8" t="s">
        <v>44</v>
      </c>
      <c r="W8" s="20">
        <v>1</v>
      </c>
      <c r="X8" s="20" t="s">
        <v>361</v>
      </c>
      <c r="Y8" s="20" t="s">
        <v>362</v>
      </c>
      <c r="Z8" s="20" t="s">
        <v>47</v>
      </c>
      <c r="AA8" s="20" t="s">
        <v>48</v>
      </c>
      <c r="AB8" s="20" t="s">
        <v>49</v>
      </c>
      <c r="AC8" s="20" t="s">
        <v>50</v>
      </c>
      <c r="AD8" s="20" t="s">
        <v>363</v>
      </c>
      <c r="AE8" s="4" t="s">
        <v>52</v>
      </c>
    </row>
    <row r="9" spans="1:31" x14ac:dyDescent="0.15">
      <c r="A9" s="8" t="s">
        <v>366</v>
      </c>
      <c r="B9" s="8" t="s">
        <v>350</v>
      </c>
      <c r="C9" s="8" t="s">
        <v>351</v>
      </c>
      <c r="D9" s="8">
        <v>10</v>
      </c>
      <c r="E9" s="8" t="s">
        <v>252</v>
      </c>
      <c r="F9" s="8" t="s">
        <v>352</v>
      </c>
      <c r="G9" s="8">
        <v>10</v>
      </c>
      <c r="H9" s="8" t="s">
        <v>36</v>
      </c>
      <c r="I9" s="13">
        <v>45605</v>
      </c>
      <c r="J9" s="17">
        <v>0.63541666666666663</v>
      </c>
      <c r="K9" s="8">
        <v>255</v>
      </c>
      <c r="L9" s="8"/>
      <c r="M9" s="8" t="s">
        <v>38</v>
      </c>
      <c r="N9" s="8" t="s">
        <v>39</v>
      </c>
      <c r="O9" s="8" t="s">
        <v>40</v>
      </c>
      <c r="P9" s="8" t="s">
        <v>365</v>
      </c>
      <c r="Q9" s="8">
        <v>55.696921199999998</v>
      </c>
      <c r="R9" s="8">
        <v>-5.2819330999999998</v>
      </c>
      <c r="S9" s="20" t="s">
        <v>42</v>
      </c>
      <c r="T9" s="8" t="str">
        <f t="shared" si="0"/>
        <v>Channel2_Sample_2_Odonata</v>
      </c>
      <c r="U9" s="8" t="s">
        <v>43</v>
      </c>
      <c r="V9" s="8" t="s">
        <v>44</v>
      </c>
      <c r="W9" s="20">
        <v>1</v>
      </c>
      <c r="X9" s="20" t="s">
        <v>367</v>
      </c>
      <c r="Y9" s="20"/>
      <c r="Z9" s="20" t="s">
        <v>47</v>
      </c>
      <c r="AA9" s="20" t="s">
        <v>48</v>
      </c>
      <c r="AB9" s="20" t="s">
        <v>49</v>
      </c>
      <c r="AC9" s="20" t="s">
        <v>299</v>
      </c>
      <c r="AD9" s="20"/>
      <c r="AE9" s="4" t="s">
        <v>28</v>
      </c>
    </row>
    <row r="10" spans="1:31" x14ac:dyDescent="0.15">
      <c r="A10" s="8" t="s">
        <v>366</v>
      </c>
      <c r="B10" s="8" t="s">
        <v>350</v>
      </c>
      <c r="C10" s="8" t="s">
        <v>351</v>
      </c>
      <c r="D10" s="8">
        <v>10</v>
      </c>
      <c r="E10" s="8" t="s">
        <v>252</v>
      </c>
      <c r="F10" s="8" t="s">
        <v>352</v>
      </c>
      <c r="G10" s="8">
        <v>10</v>
      </c>
      <c r="H10" s="8" t="s">
        <v>36</v>
      </c>
      <c r="I10" s="13">
        <v>45605</v>
      </c>
      <c r="J10" s="17">
        <v>0.63541666666666663</v>
      </c>
      <c r="K10" s="8">
        <v>255</v>
      </c>
      <c r="L10" s="8"/>
      <c r="M10" s="8" t="s">
        <v>38</v>
      </c>
      <c r="N10" s="8" t="s">
        <v>39</v>
      </c>
      <c r="O10" s="8" t="s">
        <v>40</v>
      </c>
      <c r="P10" s="8" t="s">
        <v>365</v>
      </c>
      <c r="Q10" s="8">
        <v>55.696921199999998</v>
      </c>
      <c r="R10" s="8">
        <v>-5.2819330999999998</v>
      </c>
      <c r="S10" s="20" t="s">
        <v>42</v>
      </c>
      <c r="T10" s="8" t="str">
        <f t="shared" si="0"/>
        <v>Channel2_Sample_2_Polychaete</v>
      </c>
      <c r="U10" s="8" t="s">
        <v>43</v>
      </c>
      <c r="V10" s="8" t="s">
        <v>44</v>
      </c>
      <c r="W10" s="20">
        <v>1</v>
      </c>
      <c r="X10" s="20" t="s">
        <v>368</v>
      </c>
      <c r="Y10" s="20"/>
      <c r="Z10" s="20" t="s">
        <v>47</v>
      </c>
      <c r="AA10" s="20" t="s">
        <v>266</v>
      </c>
      <c r="AB10" s="20" t="s">
        <v>369</v>
      </c>
      <c r="AC10" s="20"/>
      <c r="AD10" s="20"/>
      <c r="AE10" s="4" t="s">
        <v>27</v>
      </c>
    </row>
    <row r="11" spans="1:31" x14ac:dyDescent="0.15">
      <c r="A11" s="8" t="s">
        <v>370</v>
      </c>
      <c r="B11" s="8" t="s">
        <v>350</v>
      </c>
      <c r="C11" s="8" t="s">
        <v>351</v>
      </c>
      <c r="D11" s="8">
        <v>10</v>
      </c>
      <c r="E11" s="8" t="s">
        <v>252</v>
      </c>
      <c r="F11" s="8" t="s">
        <v>352</v>
      </c>
      <c r="G11" s="8">
        <v>10</v>
      </c>
      <c r="H11" s="8" t="s">
        <v>36</v>
      </c>
      <c r="I11" s="13">
        <v>45605</v>
      </c>
      <c r="J11" s="17">
        <v>0.63541666666666663</v>
      </c>
      <c r="K11" s="8">
        <v>255</v>
      </c>
      <c r="L11" s="8"/>
      <c r="M11" s="8" t="s">
        <v>38</v>
      </c>
      <c r="N11" s="8" t="s">
        <v>39</v>
      </c>
      <c r="O11" s="8" t="s">
        <v>40</v>
      </c>
      <c r="P11" s="8" t="s">
        <v>365</v>
      </c>
      <c r="Q11" s="8">
        <v>55.696921199999998</v>
      </c>
      <c r="R11" s="8">
        <v>-5.2819330999999998</v>
      </c>
      <c r="S11" s="20" t="s">
        <v>42</v>
      </c>
      <c r="T11" s="8" t="str">
        <f t="shared" si="0"/>
        <v>Channel2_Sample_3_ </v>
      </c>
      <c r="U11" s="8" t="s">
        <v>43</v>
      </c>
      <c r="V11" s="8" t="s">
        <v>44</v>
      </c>
      <c r="W11" s="20">
        <v>1</v>
      </c>
      <c r="X11" s="20"/>
      <c r="Y11" s="20" t="s">
        <v>61</v>
      </c>
      <c r="Z11" s="20"/>
      <c r="AA11" s="20"/>
      <c r="AB11" s="20"/>
      <c r="AC11" s="20"/>
      <c r="AD11" s="20" t="s">
        <v>61</v>
      </c>
    </row>
    <row r="12" spans="1:31" x14ac:dyDescent="0.15">
      <c r="A12" s="8" t="s">
        <v>371</v>
      </c>
      <c r="B12" s="8" t="s">
        <v>350</v>
      </c>
      <c r="C12" s="8" t="s">
        <v>351</v>
      </c>
      <c r="D12" s="8">
        <v>10</v>
      </c>
      <c r="E12" s="8" t="s">
        <v>34</v>
      </c>
      <c r="F12" s="8" t="s">
        <v>372</v>
      </c>
      <c r="G12" s="8">
        <v>30</v>
      </c>
      <c r="H12" s="8" t="s">
        <v>36</v>
      </c>
      <c r="I12" s="13">
        <v>45605</v>
      </c>
      <c r="J12" s="17">
        <v>0.63541666666666663</v>
      </c>
      <c r="K12" s="8">
        <v>255</v>
      </c>
      <c r="L12" s="8" t="s">
        <v>373</v>
      </c>
      <c r="M12" s="8" t="s">
        <v>38</v>
      </c>
      <c r="N12" s="8" t="s">
        <v>39</v>
      </c>
      <c r="O12" s="8" t="s">
        <v>40</v>
      </c>
      <c r="P12" s="8" t="s">
        <v>374</v>
      </c>
      <c r="Q12" s="8">
        <v>55.696973</v>
      </c>
      <c r="R12" s="8">
        <v>-5.2815130000000003</v>
      </c>
      <c r="S12" s="20" t="s">
        <v>42</v>
      </c>
      <c r="T12" s="8" t="str">
        <f t="shared" si="0"/>
        <v>Perimeter_1_Syrphidae</v>
      </c>
      <c r="U12" s="8" t="s">
        <v>43</v>
      </c>
      <c r="V12" s="8" t="s">
        <v>44</v>
      </c>
      <c r="W12" s="20">
        <v>1</v>
      </c>
      <c r="X12" s="20" t="s">
        <v>375</v>
      </c>
      <c r="Y12" s="20"/>
      <c r="Z12" s="20" t="s">
        <v>47</v>
      </c>
      <c r="AA12" s="20" t="s">
        <v>48</v>
      </c>
      <c r="AB12" s="20" t="s">
        <v>49</v>
      </c>
      <c r="AC12" s="20" t="s">
        <v>54</v>
      </c>
      <c r="AD12" s="20" t="s">
        <v>200</v>
      </c>
      <c r="AE12" s="4" t="s">
        <v>29</v>
      </c>
    </row>
    <row r="13" spans="1:31" x14ac:dyDescent="0.15">
      <c r="A13" s="8" t="s">
        <v>371</v>
      </c>
      <c r="B13" s="8" t="s">
        <v>350</v>
      </c>
      <c r="C13" s="8" t="s">
        <v>351</v>
      </c>
      <c r="D13" s="8">
        <v>10</v>
      </c>
      <c r="E13" s="8" t="s">
        <v>34</v>
      </c>
      <c r="F13" s="8" t="s">
        <v>372</v>
      </c>
      <c r="G13" s="8">
        <v>30</v>
      </c>
      <c r="H13" s="8" t="s">
        <v>36</v>
      </c>
      <c r="I13" s="13">
        <v>45605</v>
      </c>
      <c r="J13" s="17">
        <v>0.63541666666666663</v>
      </c>
      <c r="K13" s="8">
        <v>255</v>
      </c>
      <c r="L13" s="8"/>
      <c r="M13" s="8" t="s">
        <v>38</v>
      </c>
      <c r="N13" s="8" t="s">
        <v>39</v>
      </c>
      <c r="O13" s="8" t="s">
        <v>40</v>
      </c>
      <c r="P13" s="8" t="s">
        <v>374</v>
      </c>
      <c r="Q13" s="8">
        <v>55.696973</v>
      </c>
      <c r="R13" s="8">
        <v>-5.2815130000000003</v>
      </c>
      <c r="S13" s="20" t="s">
        <v>42</v>
      </c>
      <c r="T13" s="8" t="str">
        <f t="shared" si="0"/>
        <v>Perimeter_1_Delphacidae</v>
      </c>
      <c r="U13" s="8" t="s">
        <v>43</v>
      </c>
      <c r="V13" s="8" t="s">
        <v>44</v>
      </c>
      <c r="W13" s="20">
        <v>1</v>
      </c>
      <c r="X13" s="20" t="s">
        <v>376</v>
      </c>
      <c r="Y13" s="20"/>
      <c r="Z13" s="20" t="s">
        <v>47</v>
      </c>
      <c r="AA13" s="20" t="s">
        <v>48</v>
      </c>
      <c r="AB13" s="20" t="s">
        <v>49</v>
      </c>
      <c r="AC13" s="20" t="s">
        <v>50</v>
      </c>
      <c r="AD13" s="20" t="s">
        <v>58</v>
      </c>
      <c r="AE13" s="4" t="s">
        <v>29</v>
      </c>
    </row>
    <row r="14" spans="1:31" x14ac:dyDescent="0.15">
      <c r="A14" s="8" t="s">
        <v>371</v>
      </c>
      <c r="B14" s="8" t="s">
        <v>350</v>
      </c>
      <c r="C14" s="8" t="s">
        <v>351</v>
      </c>
      <c r="D14" s="8">
        <v>10</v>
      </c>
      <c r="E14" s="8" t="s">
        <v>34</v>
      </c>
      <c r="F14" s="8" t="s">
        <v>372</v>
      </c>
      <c r="G14" s="8">
        <v>30</v>
      </c>
      <c r="H14" s="8" t="s">
        <v>36</v>
      </c>
      <c r="I14" s="13">
        <v>45605</v>
      </c>
      <c r="J14" s="17">
        <v>0.63541666666666663</v>
      </c>
      <c r="K14" s="8">
        <v>255</v>
      </c>
      <c r="L14" s="8"/>
      <c r="M14" s="8" t="s">
        <v>38</v>
      </c>
      <c r="N14" s="8" t="s">
        <v>39</v>
      </c>
      <c r="O14" s="8" t="s">
        <v>40</v>
      </c>
      <c r="P14" s="8" t="s">
        <v>374</v>
      </c>
      <c r="Q14" s="8">
        <v>55.696973</v>
      </c>
      <c r="R14" s="8">
        <v>-5.2815130000000003</v>
      </c>
      <c r="S14" s="20" t="s">
        <v>42</v>
      </c>
      <c r="T14" s="8" t="str">
        <f t="shared" si="0"/>
        <v>Perimeter_1_Leptopterna_ferrugata</v>
      </c>
      <c r="U14" s="8" t="s">
        <v>43</v>
      </c>
      <c r="V14" s="8" t="s">
        <v>44</v>
      </c>
      <c r="W14" s="20">
        <v>2</v>
      </c>
      <c r="X14" s="20" t="s">
        <v>201</v>
      </c>
      <c r="Y14" s="20" t="s">
        <v>377</v>
      </c>
      <c r="Z14" s="20" t="s">
        <v>47</v>
      </c>
      <c r="AA14" s="20" t="s">
        <v>48</v>
      </c>
      <c r="AB14" s="20" t="s">
        <v>49</v>
      </c>
      <c r="AC14" s="20" t="s">
        <v>50</v>
      </c>
      <c r="AD14" s="20" t="s">
        <v>51</v>
      </c>
      <c r="AE14" s="4" t="s">
        <v>52</v>
      </c>
    </row>
    <row r="15" spans="1:31" x14ac:dyDescent="0.15">
      <c r="A15" s="8" t="s">
        <v>371</v>
      </c>
      <c r="B15" s="8" t="s">
        <v>350</v>
      </c>
      <c r="C15" s="8" t="s">
        <v>351</v>
      </c>
      <c r="D15" s="8">
        <v>10</v>
      </c>
      <c r="E15" s="8" t="s">
        <v>34</v>
      </c>
      <c r="F15" s="8" t="s">
        <v>372</v>
      </c>
      <c r="G15" s="8">
        <v>30</v>
      </c>
      <c r="H15" s="8" t="s">
        <v>36</v>
      </c>
      <c r="I15" s="13">
        <v>45605</v>
      </c>
      <c r="J15" s="17">
        <v>0.63541666666666663</v>
      </c>
      <c r="K15" s="8">
        <v>255</v>
      </c>
      <c r="L15" s="8"/>
      <c r="M15" s="8" t="s">
        <v>38</v>
      </c>
      <c r="N15" s="8" t="s">
        <v>39</v>
      </c>
      <c r="O15" s="8" t="s">
        <v>40</v>
      </c>
      <c r="P15" s="8" t="s">
        <v>374</v>
      </c>
      <c r="Q15" s="8">
        <v>55.696973</v>
      </c>
      <c r="R15" s="8">
        <v>-5.2815130000000003</v>
      </c>
      <c r="S15" s="20" t="s">
        <v>42</v>
      </c>
      <c r="T15" s="8" t="str">
        <f t="shared" si="0"/>
        <v>Perimeter_1_Neophilaenus_lineatus</v>
      </c>
      <c r="U15" s="8" t="s">
        <v>43</v>
      </c>
      <c r="V15" s="8" t="s">
        <v>44</v>
      </c>
      <c r="W15" s="20">
        <v>6</v>
      </c>
      <c r="X15" s="20" t="s">
        <v>96</v>
      </c>
      <c r="Y15" s="20" t="s">
        <v>97</v>
      </c>
      <c r="Z15" s="20" t="s">
        <v>47</v>
      </c>
      <c r="AA15" s="20" t="s">
        <v>48</v>
      </c>
      <c r="AB15" s="20" t="s">
        <v>49</v>
      </c>
      <c r="AC15" s="20" t="s">
        <v>50</v>
      </c>
      <c r="AD15" s="20" t="s">
        <v>98</v>
      </c>
      <c r="AE15" s="4" t="s">
        <v>52</v>
      </c>
    </row>
    <row r="16" spans="1:31" x14ac:dyDescent="0.15">
      <c r="A16" s="8" t="s">
        <v>371</v>
      </c>
      <c r="B16" s="8" t="s">
        <v>350</v>
      </c>
      <c r="C16" s="8" t="s">
        <v>351</v>
      </c>
      <c r="D16" s="8">
        <v>10</v>
      </c>
      <c r="E16" s="8" t="s">
        <v>34</v>
      </c>
      <c r="F16" s="8" t="s">
        <v>372</v>
      </c>
      <c r="G16" s="8">
        <v>30</v>
      </c>
      <c r="H16" s="8" t="s">
        <v>36</v>
      </c>
      <c r="I16" s="13">
        <v>45605</v>
      </c>
      <c r="J16" s="17">
        <v>0.63541666666666663</v>
      </c>
      <c r="K16" s="8">
        <v>255</v>
      </c>
      <c r="L16" s="8"/>
      <c r="M16" s="8" t="s">
        <v>38</v>
      </c>
      <c r="N16" s="8" t="s">
        <v>39</v>
      </c>
      <c r="O16" s="8" t="s">
        <v>40</v>
      </c>
      <c r="P16" s="8" t="s">
        <v>374</v>
      </c>
      <c r="Q16" s="8">
        <v>55.696973</v>
      </c>
      <c r="R16" s="8">
        <v>-5.2815130000000003</v>
      </c>
      <c r="S16" s="20" t="s">
        <v>42</v>
      </c>
      <c r="T16" s="8" t="str">
        <f t="shared" si="0"/>
        <v>Perimeter_1_Araneidae</v>
      </c>
      <c r="U16" s="8" t="s">
        <v>43</v>
      </c>
      <c r="V16" s="8" t="s">
        <v>44</v>
      </c>
      <c r="W16" s="20">
        <v>1</v>
      </c>
      <c r="X16" s="20" t="s">
        <v>378</v>
      </c>
      <c r="Y16" s="20"/>
      <c r="Z16" s="20" t="s">
        <v>47</v>
      </c>
      <c r="AA16" s="20" t="s">
        <v>48</v>
      </c>
      <c r="AB16" s="20" t="s">
        <v>72</v>
      </c>
      <c r="AC16" s="20" t="s">
        <v>78</v>
      </c>
      <c r="AD16" s="20" t="s">
        <v>87</v>
      </c>
      <c r="AE16" s="4" t="s">
        <v>29</v>
      </c>
    </row>
    <row r="17" spans="1:31" x14ac:dyDescent="0.15">
      <c r="A17" s="8" t="s">
        <v>379</v>
      </c>
      <c r="B17" s="8" t="s">
        <v>350</v>
      </c>
      <c r="C17" s="8" t="s">
        <v>351</v>
      </c>
      <c r="D17" s="8">
        <v>10</v>
      </c>
      <c r="E17" s="8" t="s">
        <v>34</v>
      </c>
      <c r="F17" s="8" t="s">
        <v>372</v>
      </c>
      <c r="G17" s="8">
        <v>30</v>
      </c>
      <c r="H17" s="8" t="s">
        <v>36</v>
      </c>
      <c r="I17" s="13">
        <v>45605</v>
      </c>
      <c r="J17" s="17">
        <v>0.63541666666666663</v>
      </c>
      <c r="K17" s="8">
        <v>255</v>
      </c>
      <c r="L17" s="8"/>
      <c r="M17" s="8" t="s">
        <v>38</v>
      </c>
      <c r="N17" s="8" t="s">
        <v>39</v>
      </c>
      <c r="O17" s="8" t="s">
        <v>40</v>
      </c>
      <c r="P17" s="8" t="s">
        <v>380</v>
      </c>
      <c r="Q17" s="8">
        <v>55.696855100000001</v>
      </c>
      <c r="R17" s="8">
        <v>-5.2815532000000003</v>
      </c>
      <c r="S17" s="20" t="s">
        <v>42</v>
      </c>
      <c r="T17" s="8" t="str">
        <f t="shared" si="0"/>
        <v>Perimeter_2_Orthotylus_ericetorum</v>
      </c>
      <c r="U17" s="8" t="s">
        <v>43</v>
      </c>
      <c r="V17" s="8" t="s">
        <v>44</v>
      </c>
      <c r="W17" s="20">
        <v>1</v>
      </c>
      <c r="X17" s="20" t="s">
        <v>45</v>
      </c>
      <c r="Y17" s="20" t="s">
        <v>46</v>
      </c>
      <c r="Z17" s="20" t="s">
        <v>47</v>
      </c>
      <c r="AA17" s="20" t="s">
        <v>48</v>
      </c>
      <c r="AB17" s="20" t="s">
        <v>49</v>
      </c>
      <c r="AC17" s="20" t="s">
        <v>50</v>
      </c>
      <c r="AD17" s="20" t="s">
        <v>51</v>
      </c>
      <c r="AE17" s="4" t="s">
        <v>52</v>
      </c>
    </row>
    <row r="18" spans="1:31" x14ac:dyDescent="0.15">
      <c r="A18" s="8" t="s">
        <v>379</v>
      </c>
      <c r="B18" s="8" t="s">
        <v>350</v>
      </c>
      <c r="C18" s="8" t="s">
        <v>351</v>
      </c>
      <c r="D18" s="8">
        <v>10</v>
      </c>
      <c r="E18" s="8" t="s">
        <v>34</v>
      </c>
      <c r="F18" s="8" t="s">
        <v>372</v>
      </c>
      <c r="G18" s="8">
        <v>30</v>
      </c>
      <c r="H18" s="8" t="s">
        <v>36</v>
      </c>
      <c r="I18" s="13">
        <v>45605</v>
      </c>
      <c r="J18" s="17">
        <v>0.63541666666666663</v>
      </c>
      <c r="K18" s="8">
        <v>255</v>
      </c>
      <c r="L18" s="8"/>
      <c r="M18" s="8" t="s">
        <v>38</v>
      </c>
      <c r="N18" s="8" t="s">
        <v>39</v>
      </c>
      <c r="O18" s="8" t="s">
        <v>40</v>
      </c>
      <c r="P18" s="8" t="s">
        <v>380</v>
      </c>
      <c r="Q18" s="8">
        <v>55.696855100000001</v>
      </c>
      <c r="R18" s="8">
        <v>-5.2815532000000003</v>
      </c>
      <c r="S18" s="20" t="s">
        <v>42</v>
      </c>
      <c r="T18" s="8" t="str">
        <f t="shared" si="0"/>
        <v>Perimeter_2_Delphacidae</v>
      </c>
      <c r="U18" s="8" t="s">
        <v>43</v>
      </c>
      <c r="V18" s="8" t="s">
        <v>44</v>
      </c>
      <c r="W18" s="8">
        <v>2</v>
      </c>
      <c r="X18" s="8" t="s">
        <v>376</v>
      </c>
      <c r="Y18" s="8"/>
      <c r="Z18" s="20" t="s">
        <v>47</v>
      </c>
      <c r="AA18" s="20" t="s">
        <v>48</v>
      </c>
      <c r="AB18" s="8" t="s">
        <v>49</v>
      </c>
      <c r="AC18" s="8" t="s">
        <v>50</v>
      </c>
      <c r="AD18" s="8" t="s">
        <v>58</v>
      </c>
      <c r="AE18" s="4" t="s">
        <v>29</v>
      </c>
    </row>
    <row r="19" spans="1:31" x14ac:dyDescent="0.15">
      <c r="A19" s="8" t="s">
        <v>379</v>
      </c>
      <c r="B19" s="8" t="s">
        <v>350</v>
      </c>
      <c r="C19" s="8" t="s">
        <v>351</v>
      </c>
      <c r="D19" s="8">
        <v>10</v>
      </c>
      <c r="E19" s="8" t="s">
        <v>34</v>
      </c>
      <c r="F19" s="8" t="s">
        <v>372</v>
      </c>
      <c r="G19" s="8">
        <v>30</v>
      </c>
      <c r="H19" s="8" t="s">
        <v>36</v>
      </c>
      <c r="I19" s="13">
        <v>45605</v>
      </c>
      <c r="J19" s="17">
        <v>0.63541666666666663</v>
      </c>
      <c r="K19" s="8">
        <v>255</v>
      </c>
      <c r="L19" s="8"/>
      <c r="M19" s="8" t="s">
        <v>38</v>
      </c>
      <c r="N19" s="8" t="s">
        <v>39</v>
      </c>
      <c r="O19" s="8" t="s">
        <v>40</v>
      </c>
      <c r="P19" s="8" t="s">
        <v>380</v>
      </c>
      <c r="Q19" s="8">
        <v>55.696855100000001</v>
      </c>
      <c r="R19" s="8">
        <v>-5.2815532000000003</v>
      </c>
      <c r="S19" s="20" t="s">
        <v>42</v>
      </c>
      <c r="T19" s="8" t="str">
        <f t="shared" si="0"/>
        <v>Perimeter_2_Neophilaenus_lineatus</v>
      </c>
      <c r="U19" s="8" t="s">
        <v>43</v>
      </c>
      <c r="V19" s="8" t="s">
        <v>44</v>
      </c>
      <c r="W19" s="8">
        <v>3</v>
      </c>
      <c r="X19" s="8" t="s">
        <v>96</v>
      </c>
      <c r="Y19" s="8" t="s">
        <v>97</v>
      </c>
      <c r="Z19" s="20" t="s">
        <v>47</v>
      </c>
      <c r="AA19" s="20" t="s">
        <v>48</v>
      </c>
      <c r="AB19" s="8" t="s">
        <v>49</v>
      </c>
      <c r="AC19" s="8" t="s">
        <v>50</v>
      </c>
      <c r="AD19" s="8" t="s">
        <v>98</v>
      </c>
      <c r="AE19" s="4" t="s">
        <v>52</v>
      </c>
    </row>
    <row r="20" spans="1:31" x14ac:dyDescent="0.15">
      <c r="A20" s="8" t="s">
        <v>379</v>
      </c>
      <c r="B20" s="8" t="s">
        <v>350</v>
      </c>
      <c r="C20" s="8" t="s">
        <v>351</v>
      </c>
      <c r="D20" s="8">
        <v>10</v>
      </c>
      <c r="E20" s="8" t="s">
        <v>34</v>
      </c>
      <c r="F20" s="8" t="s">
        <v>372</v>
      </c>
      <c r="G20" s="8">
        <v>30</v>
      </c>
      <c r="H20" s="8" t="s">
        <v>36</v>
      </c>
      <c r="I20" s="13">
        <v>45605</v>
      </c>
      <c r="J20" s="17">
        <v>0.63541666666666663</v>
      </c>
      <c r="K20" s="8">
        <v>255</v>
      </c>
      <c r="L20" s="8"/>
      <c r="M20" s="8" t="s">
        <v>38</v>
      </c>
      <c r="N20" s="8" t="s">
        <v>39</v>
      </c>
      <c r="O20" s="8" t="s">
        <v>40</v>
      </c>
      <c r="P20" s="8" t="s">
        <v>380</v>
      </c>
      <c r="Q20" s="8">
        <v>55.696855100000001</v>
      </c>
      <c r="R20" s="8">
        <v>-5.2815532000000003</v>
      </c>
      <c r="S20" s="20" t="s">
        <v>42</v>
      </c>
      <c r="T20" s="8" t="str">
        <f t="shared" si="0"/>
        <v>Perimeter_2_Leptopterna_ferrugata</v>
      </c>
      <c r="U20" s="8" t="s">
        <v>43</v>
      </c>
      <c r="V20" s="8" t="s">
        <v>44</v>
      </c>
      <c r="W20" s="8">
        <v>2</v>
      </c>
      <c r="X20" s="8" t="s">
        <v>201</v>
      </c>
      <c r="Y20" s="8" t="s">
        <v>377</v>
      </c>
      <c r="Z20" s="20" t="s">
        <v>47</v>
      </c>
      <c r="AA20" s="20" t="s">
        <v>48</v>
      </c>
      <c r="AB20" s="8" t="s">
        <v>49</v>
      </c>
      <c r="AC20" s="8" t="s">
        <v>50</v>
      </c>
      <c r="AD20" s="8" t="s">
        <v>51</v>
      </c>
      <c r="AE20" s="4" t="s">
        <v>52</v>
      </c>
    </row>
    <row r="21" spans="1:31" x14ac:dyDescent="0.15">
      <c r="A21" s="8" t="s">
        <v>379</v>
      </c>
      <c r="B21" s="8" t="s">
        <v>350</v>
      </c>
      <c r="C21" s="8" t="s">
        <v>351</v>
      </c>
      <c r="D21" s="8">
        <v>10</v>
      </c>
      <c r="E21" s="8" t="s">
        <v>34</v>
      </c>
      <c r="F21" s="8" t="s">
        <v>372</v>
      </c>
      <c r="G21" s="8">
        <v>30</v>
      </c>
      <c r="H21" s="8" t="s">
        <v>36</v>
      </c>
      <c r="I21" s="13">
        <v>45605</v>
      </c>
      <c r="J21" s="17">
        <v>0.63541666666666663</v>
      </c>
      <c r="K21" s="8">
        <v>255</v>
      </c>
      <c r="L21" s="8"/>
      <c r="M21" s="8" t="s">
        <v>38</v>
      </c>
      <c r="N21" s="8" t="s">
        <v>39</v>
      </c>
      <c r="O21" s="8" t="s">
        <v>40</v>
      </c>
      <c r="P21" s="8" t="s">
        <v>380</v>
      </c>
      <c r="Q21" s="8">
        <v>55.696855100000001</v>
      </c>
      <c r="R21" s="8">
        <v>-5.2815532000000003</v>
      </c>
      <c r="S21" s="20" t="s">
        <v>42</v>
      </c>
      <c r="T21" s="8" t="str">
        <f t="shared" si="0"/>
        <v>Perimeter_2_Metellina_segmentata</v>
      </c>
      <c r="U21" s="8" t="s">
        <v>43</v>
      </c>
      <c r="V21" s="8" t="s">
        <v>44</v>
      </c>
      <c r="W21" s="8">
        <v>1</v>
      </c>
      <c r="X21" s="8" t="s">
        <v>381</v>
      </c>
      <c r="Y21" s="8" t="s">
        <v>178</v>
      </c>
      <c r="Z21" s="20" t="s">
        <v>47</v>
      </c>
      <c r="AA21" s="20" t="s">
        <v>48</v>
      </c>
      <c r="AB21" s="8" t="s">
        <v>72</v>
      </c>
      <c r="AC21" s="8" t="s">
        <v>78</v>
      </c>
      <c r="AD21" s="8" t="s">
        <v>143</v>
      </c>
      <c r="AE21" s="4" t="s">
        <v>52</v>
      </c>
    </row>
    <row r="22" spans="1:31" x14ac:dyDescent="0.15">
      <c r="A22" s="8" t="s">
        <v>379</v>
      </c>
      <c r="B22" s="8" t="s">
        <v>350</v>
      </c>
      <c r="C22" s="8" t="s">
        <v>351</v>
      </c>
      <c r="D22" s="8">
        <v>10</v>
      </c>
      <c r="E22" s="8" t="s">
        <v>34</v>
      </c>
      <c r="F22" s="8" t="s">
        <v>372</v>
      </c>
      <c r="G22" s="8">
        <v>30</v>
      </c>
      <c r="H22" s="8" t="s">
        <v>36</v>
      </c>
      <c r="I22" s="13">
        <v>45605</v>
      </c>
      <c r="J22" s="17">
        <v>0.63541666666666663</v>
      </c>
      <c r="K22" s="8">
        <v>255</v>
      </c>
      <c r="L22" s="8"/>
      <c r="M22" s="8" t="s">
        <v>38</v>
      </c>
      <c r="N22" s="8" t="s">
        <v>39</v>
      </c>
      <c r="O22" s="8" t="s">
        <v>40</v>
      </c>
      <c r="P22" s="8" t="s">
        <v>380</v>
      </c>
      <c r="Q22" s="8">
        <v>55.696855100000001</v>
      </c>
      <c r="R22" s="8">
        <v>-5.2815532000000003</v>
      </c>
      <c r="S22" s="20" t="s">
        <v>42</v>
      </c>
      <c r="T22" s="8" t="str">
        <f t="shared" si="0"/>
        <v>Perimeter_2_Araneidae</v>
      </c>
      <c r="U22" s="8" t="s">
        <v>43</v>
      </c>
      <c r="V22" s="8" t="s">
        <v>44</v>
      </c>
      <c r="W22" s="8">
        <v>2</v>
      </c>
      <c r="X22" s="8" t="s">
        <v>378</v>
      </c>
      <c r="Y22" s="8"/>
      <c r="Z22" s="20" t="s">
        <v>47</v>
      </c>
      <c r="AA22" s="20" t="s">
        <v>48</v>
      </c>
      <c r="AB22" s="8" t="s">
        <v>72</v>
      </c>
      <c r="AC22" s="8" t="s">
        <v>78</v>
      </c>
      <c r="AD22" s="8" t="s">
        <v>87</v>
      </c>
      <c r="AE22" s="4" t="s">
        <v>29</v>
      </c>
    </row>
    <row r="23" spans="1:31" x14ac:dyDescent="0.15">
      <c r="A23" s="8" t="s">
        <v>379</v>
      </c>
      <c r="B23" s="8" t="s">
        <v>350</v>
      </c>
      <c r="C23" s="8" t="s">
        <v>351</v>
      </c>
      <c r="D23" s="8">
        <v>10</v>
      </c>
      <c r="E23" s="8" t="s">
        <v>34</v>
      </c>
      <c r="F23" s="8" t="s">
        <v>372</v>
      </c>
      <c r="G23" s="8">
        <v>30</v>
      </c>
      <c r="H23" s="8" t="s">
        <v>36</v>
      </c>
      <c r="I23" s="13">
        <v>45605</v>
      </c>
      <c r="J23" s="17">
        <v>0.63541666666666663</v>
      </c>
      <c r="K23" s="8">
        <v>255</v>
      </c>
      <c r="L23" s="8"/>
      <c r="M23" s="8" t="s">
        <v>38</v>
      </c>
      <c r="N23" s="8" t="s">
        <v>39</v>
      </c>
      <c r="O23" s="8" t="s">
        <v>40</v>
      </c>
      <c r="P23" s="8" t="s">
        <v>380</v>
      </c>
      <c r="Q23" s="8">
        <v>55.696855100000001</v>
      </c>
      <c r="R23" s="8">
        <v>-5.2815532000000003</v>
      </c>
      <c r="S23" s="20" t="s">
        <v>42</v>
      </c>
      <c r="T23" s="8" t="str">
        <f t="shared" si="0"/>
        <v>Perimeter_2_Araneidae</v>
      </c>
      <c r="U23" s="8" t="s">
        <v>43</v>
      </c>
      <c r="V23" s="8" t="s">
        <v>44</v>
      </c>
      <c r="W23" s="8">
        <v>2</v>
      </c>
      <c r="X23" s="8" t="s">
        <v>378</v>
      </c>
      <c r="Y23" s="8"/>
      <c r="Z23" s="20" t="s">
        <v>47</v>
      </c>
      <c r="AA23" s="20" t="s">
        <v>48</v>
      </c>
      <c r="AB23" s="8" t="s">
        <v>72</v>
      </c>
      <c r="AC23" s="8" t="s">
        <v>78</v>
      </c>
      <c r="AD23" s="8" t="s">
        <v>87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  <c r="W28" s="4">
        <f>SUM(W2:W11)</f>
        <v>10</v>
      </c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7673-BCC2-4E58-92CD-EFE02A58BCB1}">
  <dimension ref="A1:AE47"/>
  <sheetViews>
    <sheetView topLeftCell="A7" workbookViewId="0">
      <selection activeCell="A47" sqref="A47"/>
    </sheetView>
  </sheetViews>
  <sheetFormatPr baseColWidth="10" defaultColWidth="9" defaultRowHeight="14" x14ac:dyDescent="0.15"/>
  <cols>
    <col min="1" max="1" width="19.1640625" style="4" bestFit="1" customWidth="1"/>
    <col min="2" max="2" width="5.83203125" style="4" bestFit="1" customWidth="1"/>
    <col min="3" max="3" width="17.6640625" style="4" bestFit="1" customWidth="1"/>
    <col min="4" max="4" width="24" style="4" bestFit="1" customWidth="1"/>
    <col min="5" max="5" width="9" style="4"/>
    <col min="6" max="6" width="13.1640625" style="4" bestFit="1" customWidth="1"/>
    <col min="7" max="7" width="15.6640625" style="4" bestFit="1" customWidth="1"/>
    <col min="8" max="8" width="14.1640625" style="4" bestFit="1" customWidth="1"/>
    <col min="9" max="9" width="10.1640625" style="4" bestFit="1" customWidth="1"/>
    <col min="10" max="10" width="9.6640625" style="4" bestFit="1" customWidth="1"/>
    <col min="11" max="11" width="13.83203125" style="4" bestFit="1" customWidth="1"/>
    <col min="12" max="12" width="12.33203125" style="4" bestFit="1" customWidth="1"/>
    <col min="13" max="13" width="9" style="4"/>
    <col min="14" max="14" width="11.6640625" style="4" bestFit="1" customWidth="1"/>
    <col min="15" max="15" width="9.6640625" style="4" bestFit="1" customWidth="1"/>
    <col min="16" max="16" width="10" style="4" bestFit="1" customWidth="1"/>
    <col min="17" max="17" width="15.1640625" style="4" bestFit="1" customWidth="1"/>
    <col min="18" max="18" width="16" style="4" bestFit="1" customWidth="1"/>
    <col min="19" max="19" width="14.1640625" style="4" bestFit="1" customWidth="1"/>
    <col min="20" max="20" width="39.83203125" style="4" bestFit="1" customWidth="1"/>
    <col min="21" max="21" width="17.33203125" style="4" bestFit="1" customWidth="1"/>
    <col min="22" max="22" width="15.6640625" style="4" bestFit="1" customWidth="1"/>
    <col min="23" max="23" width="15.6640625" style="4" customWidth="1"/>
    <col min="24" max="24" width="19.6640625" style="4" bestFit="1" customWidth="1"/>
    <col min="25" max="25" width="20.5" style="4" bestFit="1" customWidth="1"/>
    <col min="26" max="28" width="10.5" style="4" customWidth="1"/>
    <col min="29" max="29" width="13.6640625" style="4" bestFit="1" customWidth="1"/>
    <col min="30" max="30" width="12.1640625" style="4" bestFit="1" customWidth="1"/>
    <col min="31" max="31" width="12.1640625" style="4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382</v>
      </c>
      <c r="B2" s="8" t="s">
        <v>102</v>
      </c>
      <c r="C2" s="8" t="s">
        <v>103</v>
      </c>
      <c r="D2" s="8">
        <v>18</v>
      </c>
      <c r="E2" s="8" t="s">
        <v>383</v>
      </c>
      <c r="F2" s="10"/>
      <c r="G2" s="10"/>
      <c r="H2" s="8" t="s">
        <v>36</v>
      </c>
      <c r="I2" s="13">
        <v>45635</v>
      </c>
      <c r="J2" s="17">
        <v>0.60347222222222219</v>
      </c>
      <c r="K2" s="8">
        <v>256</v>
      </c>
      <c r="L2" s="8"/>
      <c r="M2" s="8" t="s">
        <v>38</v>
      </c>
      <c r="N2" s="8" t="s">
        <v>384</v>
      </c>
      <c r="O2" s="8" t="s">
        <v>40</v>
      </c>
      <c r="P2" s="10"/>
      <c r="Q2" s="8">
        <v>55.697444439999998</v>
      </c>
      <c r="R2" s="8">
        <v>-5.2816944399999999</v>
      </c>
      <c r="S2" s="20" t="s">
        <v>42</v>
      </c>
      <c r="T2" s="8" t="str">
        <f t="shared" ref="T2:T47" si="0">CONCATENATE(A2,"_",SUBSTITUTE(IF(ISBLANK(Y2),IF(ISBLANK(AD2),IF(ISBLANK(AC2),AB2,AC2),AD2),Y2)," ","_"))</f>
        <v>Transect_Site1_Sp1_Ardea_cinerea</v>
      </c>
      <c r="U2" s="8" t="s">
        <v>43</v>
      </c>
      <c r="V2" s="8" t="s">
        <v>44</v>
      </c>
      <c r="W2" s="8" t="s">
        <v>385</v>
      </c>
      <c r="X2" s="8" t="s">
        <v>386</v>
      </c>
      <c r="Y2" s="8" t="s">
        <v>387</v>
      </c>
      <c r="Z2" s="8" t="s">
        <v>47</v>
      </c>
      <c r="AA2" s="8" t="s">
        <v>388</v>
      </c>
      <c r="AB2" s="8" t="s">
        <v>389</v>
      </c>
      <c r="AC2" s="8" t="s">
        <v>390</v>
      </c>
      <c r="AD2" s="8" t="s">
        <v>391</v>
      </c>
      <c r="AE2" s="8" t="s">
        <v>52</v>
      </c>
    </row>
    <row r="3" spans="1:31" x14ac:dyDescent="0.15">
      <c r="A3" s="8" t="s">
        <v>392</v>
      </c>
      <c r="B3" s="8" t="s">
        <v>102</v>
      </c>
      <c r="C3" s="8" t="s">
        <v>103</v>
      </c>
      <c r="D3" s="8">
        <v>18</v>
      </c>
      <c r="E3" s="8" t="s">
        <v>383</v>
      </c>
      <c r="F3" s="10"/>
      <c r="G3" s="10"/>
      <c r="H3" s="8" t="s">
        <v>36</v>
      </c>
      <c r="I3" s="13">
        <v>45635</v>
      </c>
      <c r="J3" s="17">
        <v>0.60347222222222219</v>
      </c>
      <c r="K3" s="8">
        <v>256</v>
      </c>
      <c r="L3" s="8"/>
      <c r="M3" s="8" t="s">
        <v>38</v>
      </c>
      <c r="N3" s="8" t="s">
        <v>384</v>
      </c>
      <c r="O3" s="8" t="s">
        <v>40</v>
      </c>
      <c r="P3" s="10"/>
      <c r="Q3" s="8">
        <v>55.697444439999998</v>
      </c>
      <c r="R3" s="8">
        <v>-5.2816944399999999</v>
      </c>
      <c r="S3" s="20" t="s">
        <v>42</v>
      </c>
      <c r="T3" s="8" t="str">
        <f t="shared" si="0"/>
        <v>Transect_Site1_Sp2_Troglodytes_troglodytes</v>
      </c>
      <c r="U3" s="8" t="s">
        <v>43</v>
      </c>
      <c r="V3" s="8" t="s">
        <v>44</v>
      </c>
      <c r="W3" s="8" t="s">
        <v>385</v>
      </c>
      <c r="X3" s="8" t="s">
        <v>393</v>
      </c>
      <c r="Y3" s="8" t="s">
        <v>394</v>
      </c>
      <c r="Z3" s="8" t="s">
        <v>47</v>
      </c>
      <c r="AA3" s="8" t="s">
        <v>388</v>
      </c>
      <c r="AB3" s="8" t="s">
        <v>389</v>
      </c>
      <c r="AC3" s="8" t="s">
        <v>395</v>
      </c>
      <c r="AD3" s="8" t="s">
        <v>396</v>
      </c>
      <c r="AE3" s="8" t="s">
        <v>52</v>
      </c>
    </row>
    <row r="4" spans="1:31" x14ac:dyDescent="0.15">
      <c r="A4" s="8" t="s">
        <v>397</v>
      </c>
      <c r="B4" s="8" t="s">
        <v>102</v>
      </c>
      <c r="C4" s="8" t="s">
        <v>103</v>
      </c>
      <c r="D4" s="8">
        <v>18</v>
      </c>
      <c r="E4" s="8" t="s">
        <v>383</v>
      </c>
      <c r="F4" s="10"/>
      <c r="G4" s="10"/>
      <c r="H4" s="8" t="s">
        <v>36</v>
      </c>
      <c r="I4" s="13">
        <v>45635</v>
      </c>
      <c r="J4" s="17">
        <v>0.60347222222222219</v>
      </c>
      <c r="K4" s="8">
        <v>256</v>
      </c>
      <c r="L4" s="8"/>
      <c r="M4" s="8" t="s">
        <v>38</v>
      </c>
      <c r="N4" s="8" t="s">
        <v>384</v>
      </c>
      <c r="O4" s="8" t="s">
        <v>40</v>
      </c>
      <c r="P4" s="10"/>
      <c r="Q4" s="8">
        <v>55.697444439999998</v>
      </c>
      <c r="R4" s="8">
        <v>-5.2816944399999999</v>
      </c>
      <c r="S4" s="20" t="s">
        <v>42</v>
      </c>
      <c r="T4" s="8" t="str">
        <f t="shared" si="0"/>
        <v>Transect_Site1_Sp3_Erithacus_rubecula</v>
      </c>
      <c r="U4" s="8" t="s">
        <v>43</v>
      </c>
      <c r="V4" s="8" t="s">
        <v>44</v>
      </c>
      <c r="W4" s="8" t="s">
        <v>385</v>
      </c>
      <c r="X4" s="8" t="s">
        <v>398</v>
      </c>
      <c r="Y4" s="8" t="s">
        <v>399</v>
      </c>
      <c r="Z4" s="8" t="s">
        <v>47</v>
      </c>
      <c r="AA4" s="8" t="s">
        <v>388</v>
      </c>
      <c r="AB4" s="8" t="s">
        <v>389</v>
      </c>
      <c r="AC4" s="8" t="s">
        <v>395</v>
      </c>
      <c r="AD4" s="8" t="s">
        <v>400</v>
      </c>
      <c r="AE4" s="8" t="s">
        <v>52</v>
      </c>
    </row>
    <row r="5" spans="1:31" x14ac:dyDescent="0.15">
      <c r="A5" s="8" t="s">
        <v>401</v>
      </c>
      <c r="B5" s="8" t="s">
        <v>102</v>
      </c>
      <c r="C5" s="8" t="s">
        <v>103</v>
      </c>
      <c r="D5" s="8">
        <v>18</v>
      </c>
      <c r="E5" s="8" t="s">
        <v>383</v>
      </c>
      <c r="F5" s="10"/>
      <c r="G5" s="10"/>
      <c r="H5" s="8" t="s">
        <v>36</v>
      </c>
      <c r="I5" s="13">
        <v>45635</v>
      </c>
      <c r="J5" s="17">
        <v>0.60347222222222219</v>
      </c>
      <c r="K5" s="8">
        <v>256</v>
      </c>
      <c r="L5" s="8"/>
      <c r="M5" s="8" t="s">
        <v>38</v>
      </c>
      <c r="N5" s="8" t="s">
        <v>384</v>
      </c>
      <c r="O5" s="8" t="s">
        <v>40</v>
      </c>
      <c r="P5" s="10"/>
      <c r="Q5" s="8">
        <v>55.697444439999998</v>
      </c>
      <c r="R5" s="8">
        <v>-5.2816944399999999</v>
      </c>
      <c r="S5" s="20" t="s">
        <v>42</v>
      </c>
      <c r="T5" s="8" t="str">
        <f t="shared" si="0"/>
        <v>Transect_Site1_Sp4_Fringilla_coelebs</v>
      </c>
      <c r="U5" s="8" t="s">
        <v>43</v>
      </c>
      <c r="V5" s="8" t="s">
        <v>44</v>
      </c>
      <c r="W5" s="8" t="s">
        <v>385</v>
      </c>
      <c r="X5" s="8" t="s">
        <v>402</v>
      </c>
      <c r="Y5" s="8" t="s">
        <v>403</v>
      </c>
      <c r="Z5" s="8" t="s">
        <v>47</v>
      </c>
      <c r="AA5" s="8" t="s">
        <v>388</v>
      </c>
      <c r="AB5" s="8" t="s">
        <v>389</v>
      </c>
      <c r="AC5" s="8" t="s">
        <v>395</v>
      </c>
      <c r="AD5" s="8" t="s">
        <v>404</v>
      </c>
      <c r="AE5" s="8" t="s">
        <v>52</v>
      </c>
    </row>
    <row r="6" spans="1:31" x14ac:dyDescent="0.15">
      <c r="A6" s="8" t="s">
        <v>405</v>
      </c>
      <c r="B6" s="8" t="s">
        <v>102</v>
      </c>
      <c r="C6" s="8" t="s">
        <v>103</v>
      </c>
      <c r="D6" s="8">
        <v>18</v>
      </c>
      <c r="E6" s="8" t="s">
        <v>383</v>
      </c>
      <c r="F6" s="10"/>
      <c r="G6" s="10"/>
      <c r="H6" s="8" t="s">
        <v>36</v>
      </c>
      <c r="I6" s="13">
        <v>45635</v>
      </c>
      <c r="J6" s="17">
        <v>0.60347222222222219</v>
      </c>
      <c r="K6" s="8">
        <v>256</v>
      </c>
      <c r="L6" s="8"/>
      <c r="M6" s="8" t="s">
        <v>38</v>
      </c>
      <c r="N6" s="8" t="s">
        <v>384</v>
      </c>
      <c r="O6" s="8" t="s">
        <v>40</v>
      </c>
      <c r="P6" s="10"/>
      <c r="Q6" s="8">
        <v>55.697444439999998</v>
      </c>
      <c r="R6" s="8">
        <v>-5.2816944399999999</v>
      </c>
      <c r="S6" s="20" t="s">
        <v>42</v>
      </c>
      <c r="T6" s="8" t="str">
        <f t="shared" si="0"/>
        <v>Transect_Site1_Sp5_Corvus_cornix</v>
      </c>
      <c r="U6" s="8" t="s">
        <v>43</v>
      </c>
      <c r="V6" s="8" t="s">
        <v>44</v>
      </c>
      <c r="W6" s="8" t="s">
        <v>385</v>
      </c>
      <c r="X6" s="8" t="s">
        <v>406</v>
      </c>
      <c r="Y6" s="8" t="s">
        <v>407</v>
      </c>
      <c r="Z6" s="8" t="s">
        <v>47</v>
      </c>
      <c r="AA6" s="8" t="s">
        <v>388</v>
      </c>
      <c r="AB6" s="8" t="s">
        <v>389</v>
      </c>
      <c r="AC6" s="8" t="s">
        <v>395</v>
      </c>
      <c r="AD6" s="8" t="s">
        <v>408</v>
      </c>
      <c r="AE6" s="8" t="s">
        <v>52</v>
      </c>
    </row>
    <row r="7" spans="1:31" x14ac:dyDescent="0.15">
      <c r="A7" s="8" t="s">
        <v>409</v>
      </c>
      <c r="B7" s="8" t="s">
        <v>102</v>
      </c>
      <c r="C7" s="8" t="s">
        <v>103</v>
      </c>
      <c r="D7" s="8">
        <v>18</v>
      </c>
      <c r="E7" s="8" t="s">
        <v>383</v>
      </c>
      <c r="F7" s="10"/>
      <c r="G7" s="10"/>
      <c r="H7" s="8" t="s">
        <v>36</v>
      </c>
      <c r="I7" s="13">
        <v>45635</v>
      </c>
      <c r="J7" s="17">
        <v>0.60347222222222219</v>
      </c>
      <c r="K7" s="8">
        <v>256</v>
      </c>
      <c r="L7" s="8"/>
      <c r="M7" s="8" t="s">
        <v>38</v>
      </c>
      <c r="N7" s="8" t="s">
        <v>384</v>
      </c>
      <c r="O7" s="8" t="s">
        <v>40</v>
      </c>
      <c r="P7" s="10"/>
      <c r="Q7" s="8">
        <v>55.697444439999998</v>
      </c>
      <c r="R7" s="8">
        <v>-5.2816944399999999</v>
      </c>
      <c r="S7" s="20" t="s">
        <v>42</v>
      </c>
      <c r="T7" s="8" t="str">
        <f t="shared" si="0"/>
        <v>Transect_Site1_Sp6_Saxicola_rubicola</v>
      </c>
      <c r="U7" s="8" t="s">
        <v>43</v>
      </c>
      <c r="V7" s="8" t="s">
        <v>44</v>
      </c>
      <c r="W7" s="8" t="s">
        <v>385</v>
      </c>
      <c r="X7" s="8" t="s">
        <v>410</v>
      </c>
      <c r="Y7" s="8" t="s">
        <v>411</v>
      </c>
      <c r="Z7" s="8" t="s">
        <v>47</v>
      </c>
      <c r="AA7" s="8" t="s">
        <v>388</v>
      </c>
      <c r="AB7" s="8" t="s">
        <v>389</v>
      </c>
      <c r="AC7" s="8" t="s">
        <v>395</v>
      </c>
      <c r="AD7" s="8" t="s">
        <v>400</v>
      </c>
      <c r="AE7" s="8" t="s">
        <v>52</v>
      </c>
    </row>
    <row r="8" spans="1:31" x14ac:dyDescent="0.15">
      <c r="A8" s="8" t="s">
        <v>412</v>
      </c>
      <c r="B8" s="8" t="s">
        <v>102</v>
      </c>
      <c r="C8" s="8" t="s">
        <v>103</v>
      </c>
      <c r="D8" s="8">
        <v>18</v>
      </c>
      <c r="E8" s="8" t="s">
        <v>383</v>
      </c>
      <c r="F8" s="10"/>
      <c r="G8" s="10"/>
      <c r="H8" s="8" t="s">
        <v>36</v>
      </c>
      <c r="I8" s="13">
        <v>45635</v>
      </c>
      <c r="J8" s="17">
        <v>0.60347222222222219</v>
      </c>
      <c r="K8" s="8">
        <v>256</v>
      </c>
      <c r="L8" s="8"/>
      <c r="M8" s="8" t="s">
        <v>38</v>
      </c>
      <c r="N8" s="8" t="s">
        <v>384</v>
      </c>
      <c r="O8" s="8" t="s">
        <v>40</v>
      </c>
      <c r="P8" s="10"/>
      <c r="Q8" s="8">
        <v>55.697444439999998</v>
      </c>
      <c r="R8" s="8">
        <v>-5.2816944399999999</v>
      </c>
      <c r="S8" s="20" t="s">
        <v>42</v>
      </c>
      <c r="T8" s="8" t="str">
        <f t="shared" si="0"/>
        <v>Transect_Site1_Sp7_Anthus_pratensis</v>
      </c>
      <c r="U8" s="8" t="s">
        <v>43</v>
      </c>
      <c r="V8" s="8" t="s">
        <v>44</v>
      </c>
      <c r="W8" s="8" t="s">
        <v>385</v>
      </c>
      <c r="X8" s="8" t="s">
        <v>413</v>
      </c>
      <c r="Y8" s="8" t="s">
        <v>414</v>
      </c>
      <c r="Z8" s="8" t="s">
        <v>47</v>
      </c>
      <c r="AA8" s="8" t="s">
        <v>388</v>
      </c>
      <c r="AB8" s="8" t="s">
        <v>389</v>
      </c>
      <c r="AC8" s="8" t="s">
        <v>395</v>
      </c>
      <c r="AD8" s="8" t="s">
        <v>415</v>
      </c>
      <c r="AE8" s="8" t="s">
        <v>52</v>
      </c>
    </row>
    <row r="9" spans="1:31" x14ac:dyDescent="0.15">
      <c r="A9" s="8" t="s">
        <v>416</v>
      </c>
      <c r="B9" s="8" t="s">
        <v>102</v>
      </c>
      <c r="C9" s="8" t="s">
        <v>103</v>
      </c>
      <c r="D9" s="8">
        <v>18</v>
      </c>
      <c r="E9" s="8" t="s">
        <v>383</v>
      </c>
      <c r="F9" s="10"/>
      <c r="G9" s="10"/>
      <c r="H9" s="8" t="s">
        <v>36</v>
      </c>
      <c r="I9" s="13">
        <v>45635</v>
      </c>
      <c r="J9" s="17">
        <v>0.60347222222222219</v>
      </c>
      <c r="K9" s="8">
        <v>256</v>
      </c>
      <c r="L9" s="8"/>
      <c r="M9" s="8" t="s">
        <v>38</v>
      </c>
      <c r="N9" s="8" t="s">
        <v>384</v>
      </c>
      <c r="O9" s="8" t="s">
        <v>40</v>
      </c>
      <c r="P9" s="10"/>
      <c r="Q9" s="8">
        <v>55.697444439999998</v>
      </c>
      <c r="R9" s="8">
        <v>-5.2816944399999999</v>
      </c>
      <c r="S9" s="20" t="s">
        <v>42</v>
      </c>
      <c r="T9" s="8" t="str">
        <f t="shared" si="0"/>
        <v>Transect_Site1_Sp8_Aquila_chrysaetos</v>
      </c>
      <c r="U9" s="8" t="s">
        <v>43</v>
      </c>
      <c r="V9" s="8" t="s">
        <v>44</v>
      </c>
      <c r="W9" s="8" t="s">
        <v>385</v>
      </c>
      <c r="X9" s="8" t="s">
        <v>417</v>
      </c>
      <c r="Y9" s="8" t="s">
        <v>418</v>
      </c>
      <c r="Z9" s="8" t="s">
        <v>47</v>
      </c>
      <c r="AA9" s="8" t="s">
        <v>388</v>
      </c>
      <c r="AB9" s="8" t="s">
        <v>389</v>
      </c>
      <c r="AC9" s="8" t="s">
        <v>419</v>
      </c>
      <c r="AD9" s="8" t="s">
        <v>420</v>
      </c>
      <c r="AE9" s="8" t="s">
        <v>52</v>
      </c>
    </row>
    <row r="10" spans="1:31" x14ac:dyDescent="0.15">
      <c r="A10" s="8" t="s">
        <v>421</v>
      </c>
      <c r="B10" s="8" t="s">
        <v>102</v>
      </c>
      <c r="C10" s="8" t="s">
        <v>103</v>
      </c>
      <c r="D10" s="8">
        <v>18</v>
      </c>
      <c r="E10" s="8" t="s">
        <v>383</v>
      </c>
      <c r="F10" s="10"/>
      <c r="G10" s="10"/>
      <c r="H10" s="8" t="s">
        <v>36</v>
      </c>
      <c r="I10" s="13">
        <v>45635</v>
      </c>
      <c r="J10" s="17">
        <v>0.60347222222222219</v>
      </c>
      <c r="K10" s="8">
        <v>256</v>
      </c>
      <c r="L10" s="8"/>
      <c r="M10" s="8" t="s">
        <v>38</v>
      </c>
      <c r="N10" s="8" t="s">
        <v>384</v>
      </c>
      <c r="O10" s="8" t="s">
        <v>40</v>
      </c>
      <c r="P10" s="10"/>
      <c r="Q10" s="8">
        <v>55.697444439999998</v>
      </c>
      <c r="R10" s="8">
        <v>-5.2816944399999999</v>
      </c>
      <c r="S10" s="20" t="s">
        <v>42</v>
      </c>
      <c r="T10" s="8" t="str">
        <f t="shared" si="0"/>
        <v>Transect_Site1_Sp9_Rana_temporaria</v>
      </c>
      <c r="U10" s="8" t="s">
        <v>43</v>
      </c>
      <c r="V10" s="8" t="s">
        <v>44</v>
      </c>
      <c r="W10" s="8" t="s">
        <v>385</v>
      </c>
      <c r="X10" s="8" t="s">
        <v>422</v>
      </c>
      <c r="Y10" s="8" t="s">
        <v>423</v>
      </c>
      <c r="Z10" s="8" t="s">
        <v>47</v>
      </c>
      <c r="AA10" s="8" t="s">
        <v>388</v>
      </c>
      <c r="AB10" s="8" t="s">
        <v>424</v>
      </c>
      <c r="AC10" s="8" t="s">
        <v>425</v>
      </c>
      <c r="AD10" s="8" t="s">
        <v>426</v>
      </c>
      <c r="AE10" s="8" t="s">
        <v>52</v>
      </c>
    </row>
    <row r="11" spans="1:31" x14ac:dyDescent="0.15">
      <c r="A11" s="8" t="s">
        <v>427</v>
      </c>
      <c r="B11" s="8" t="s">
        <v>102</v>
      </c>
      <c r="C11" s="8" t="s">
        <v>103</v>
      </c>
      <c r="D11" s="8">
        <v>18</v>
      </c>
      <c r="E11" s="8" t="s">
        <v>383</v>
      </c>
      <c r="F11" s="10"/>
      <c r="G11" s="10"/>
      <c r="H11" s="8" t="s">
        <v>36</v>
      </c>
      <c r="I11" s="13">
        <v>45635</v>
      </c>
      <c r="J11" s="17">
        <v>0.60347222222222219</v>
      </c>
      <c r="K11" s="8">
        <v>256</v>
      </c>
      <c r="L11" s="8"/>
      <c r="M11" s="8" t="s">
        <v>38</v>
      </c>
      <c r="N11" s="8" t="s">
        <v>384</v>
      </c>
      <c r="O11" s="8" t="s">
        <v>40</v>
      </c>
      <c r="P11" s="10"/>
      <c r="Q11" s="8">
        <v>55.697444439999998</v>
      </c>
      <c r="R11" s="8">
        <v>-5.2816944399999999</v>
      </c>
      <c r="S11" s="20" t="s">
        <v>42</v>
      </c>
      <c r="T11" s="8" t="str">
        <f t="shared" si="0"/>
        <v>Transect_Site1_Sp10_Vipera_berus</v>
      </c>
      <c r="U11" s="8" t="s">
        <v>43</v>
      </c>
      <c r="V11" s="8" t="s">
        <v>44</v>
      </c>
      <c r="W11" s="8" t="s">
        <v>385</v>
      </c>
      <c r="X11" s="8" t="s">
        <v>428</v>
      </c>
      <c r="Y11" s="8" t="s">
        <v>429</v>
      </c>
      <c r="Z11" s="8" t="s">
        <v>47</v>
      </c>
      <c r="AA11" s="8" t="s">
        <v>388</v>
      </c>
      <c r="AB11" s="8" t="s">
        <v>430</v>
      </c>
      <c r="AC11" s="8" t="s">
        <v>431</v>
      </c>
      <c r="AD11" s="8" t="s">
        <v>432</v>
      </c>
      <c r="AE11" s="8" t="s">
        <v>52</v>
      </c>
    </row>
    <row r="12" spans="1:31" x14ac:dyDescent="0.15">
      <c r="A12" s="8" t="s">
        <v>433</v>
      </c>
      <c r="B12" s="8" t="s">
        <v>102</v>
      </c>
      <c r="C12" s="8" t="s">
        <v>434</v>
      </c>
      <c r="D12" s="8">
        <v>62</v>
      </c>
      <c r="E12" s="8" t="s">
        <v>383</v>
      </c>
      <c r="F12" s="10"/>
      <c r="G12" s="10"/>
      <c r="H12" s="8" t="s">
        <v>36</v>
      </c>
      <c r="I12" s="13">
        <v>45605</v>
      </c>
      <c r="J12" s="17">
        <v>0.63472222222222219</v>
      </c>
      <c r="K12" s="8">
        <v>256</v>
      </c>
      <c r="L12" s="8"/>
      <c r="M12" s="8" t="s">
        <v>38</v>
      </c>
      <c r="N12" s="8" t="s">
        <v>384</v>
      </c>
      <c r="O12" s="8" t="s">
        <v>40</v>
      </c>
      <c r="P12" s="10"/>
      <c r="Q12" s="8">
        <v>55.698500000000003</v>
      </c>
      <c r="R12" s="8">
        <v>-5.2864166700000004</v>
      </c>
      <c r="S12" s="20" t="s">
        <v>42</v>
      </c>
      <c r="T12" s="8" t="str">
        <f t="shared" si="0"/>
        <v>Transect_Site2_Sp1_Troglodytes_troglodytes</v>
      </c>
      <c r="U12" s="8" t="s">
        <v>43</v>
      </c>
      <c r="V12" s="8" t="s">
        <v>44</v>
      </c>
      <c r="W12" s="8" t="s">
        <v>385</v>
      </c>
      <c r="X12" s="8" t="s">
        <v>393</v>
      </c>
      <c r="Y12" s="8" t="s">
        <v>394</v>
      </c>
      <c r="Z12" s="8" t="s">
        <v>47</v>
      </c>
      <c r="AA12" s="8" t="s">
        <v>388</v>
      </c>
      <c r="AB12" s="8" t="s">
        <v>389</v>
      </c>
      <c r="AC12" s="8" t="s">
        <v>395</v>
      </c>
      <c r="AD12" s="8" t="s">
        <v>396</v>
      </c>
      <c r="AE12" s="8" t="s">
        <v>52</v>
      </c>
    </row>
    <row r="13" spans="1:31" x14ac:dyDescent="0.15">
      <c r="A13" s="8" t="s">
        <v>435</v>
      </c>
      <c r="B13" s="8" t="s">
        <v>102</v>
      </c>
      <c r="C13" s="8" t="s">
        <v>434</v>
      </c>
      <c r="D13" s="8">
        <v>62</v>
      </c>
      <c r="E13" s="8" t="s">
        <v>383</v>
      </c>
      <c r="F13" s="10"/>
      <c r="G13" s="10"/>
      <c r="H13" s="8" t="s">
        <v>36</v>
      </c>
      <c r="I13" s="13">
        <v>45605</v>
      </c>
      <c r="J13" s="17">
        <v>0.63472222222222219</v>
      </c>
      <c r="K13" s="8">
        <v>256</v>
      </c>
      <c r="L13" s="8"/>
      <c r="M13" s="8" t="s">
        <v>38</v>
      </c>
      <c r="N13" s="8" t="s">
        <v>384</v>
      </c>
      <c r="O13" s="8" t="s">
        <v>40</v>
      </c>
      <c r="P13" s="10"/>
      <c r="Q13" s="8">
        <v>55.698500000000003</v>
      </c>
      <c r="R13" s="8">
        <v>-5.2864166700000004</v>
      </c>
      <c r="S13" s="20" t="s">
        <v>42</v>
      </c>
      <c r="T13" s="8" t="str">
        <f t="shared" si="0"/>
        <v>Transect_Site2_Sp2_Erithacus_rubecula</v>
      </c>
      <c r="U13" s="8" t="s">
        <v>43</v>
      </c>
      <c r="V13" s="8" t="s">
        <v>44</v>
      </c>
      <c r="W13" s="8" t="s">
        <v>385</v>
      </c>
      <c r="X13" s="8" t="s">
        <v>398</v>
      </c>
      <c r="Y13" s="8" t="s">
        <v>399</v>
      </c>
      <c r="Z13" s="8" t="s">
        <v>47</v>
      </c>
      <c r="AA13" s="8" t="s">
        <v>388</v>
      </c>
      <c r="AB13" s="8" t="s">
        <v>389</v>
      </c>
      <c r="AC13" s="8" t="s">
        <v>395</v>
      </c>
      <c r="AD13" s="8" t="s">
        <v>400</v>
      </c>
      <c r="AE13" s="8" t="s">
        <v>52</v>
      </c>
    </row>
    <row r="14" spans="1:31" x14ac:dyDescent="0.15">
      <c r="A14" s="8" t="s">
        <v>436</v>
      </c>
      <c r="B14" s="8" t="s">
        <v>102</v>
      </c>
      <c r="C14" s="8" t="s">
        <v>434</v>
      </c>
      <c r="D14" s="8">
        <v>62</v>
      </c>
      <c r="E14" s="8" t="s">
        <v>383</v>
      </c>
      <c r="F14" s="10"/>
      <c r="G14" s="10"/>
      <c r="H14" s="8" t="s">
        <v>36</v>
      </c>
      <c r="I14" s="13">
        <v>45605</v>
      </c>
      <c r="J14" s="17">
        <v>0.63472222222222219</v>
      </c>
      <c r="K14" s="8">
        <v>256</v>
      </c>
      <c r="L14" s="8"/>
      <c r="M14" s="8" t="s">
        <v>38</v>
      </c>
      <c r="N14" s="8" t="s">
        <v>384</v>
      </c>
      <c r="O14" s="8" t="s">
        <v>40</v>
      </c>
      <c r="P14" s="10"/>
      <c r="Q14" s="8">
        <v>55.698500000000003</v>
      </c>
      <c r="R14" s="8">
        <v>-5.2864166700000004</v>
      </c>
      <c r="S14" s="20" t="s">
        <v>42</v>
      </c>
      <c r="T14" s="8" t="str">
        <f t="shared" si="0"/>
        <v>Transect_Site2_Sp3_Coloeus_monedula</v>
      </c>
      <c r="U14" s="8" t="s">
        <v>43</v>
      </c>
      <c r="V14" s="8" t="s">
        <v>44</v>
      </c>
      <c r="W14" s="8" t="s">
        <v>385</v>
      </c>
      <c r="X14" s="8" t="s">
        <v>437</v>
      </c>
      <c r="Y14" s="8" t="s">
        <v>438</v>
      </c>
      <c r="Z14" s="8" t="s">
        <v>47</v>
      </c>
      <c r="AA14" s="8" t="s">
        <v>388</v>
      </c>
      <c r="AB14" s="8" t="s">
        <v>389</v>
      </c>
      <c r="AC14" s="8" t="s">
        <v>395</v>
      </c>
      <c r="AD14" s="8" t="s">
        <v>408</v>
      </c>
      <c r="AE14" s="8" t="s">
        <v>52</v>
      </c>
    </row>
    <row r="15" spans="1:31" x14ac:dyDescent="0.15">
      <c r="A15" s="8" t="s">
        <v>439</v>
      </c>
      <c r="B15" s="8" t="s">
        <v>102</v>
      </c>
      <c r="C15" s="8" t="s">
        <v>434</v>
      </c>
      <c r="D15" s="8">
        <v>62</v>
      </c>
      <c r="E15" s="8" t="s">
        <v>383</v>
      </c>
      <c r="F15" s="10"/>
      <c r="G15" s="10"/>
      <c r="H15" s="8" t="s">
        <v>36</v>
      </c>
      <c r="I15" s="13">
        <v>45605</v>
      </c>
      <c r="J15" s="17">
        <v>0.63472222222222219</v>
      </c>
      <c r="K15" s="8">
        <v>256</v>
      </c>
      <c r="L15" s="8"/>
      <c r="M15" s="8" t="s">
        <v>38</v>
      </c>
      <c r="N15" s="8" t="s">
        <v>384</v>
      </c>
      <c r="O15" s="8" t="s">
        <v>40</v>
      </c>
      <c r="P15" s="10"/>
      <c r="Q15" s="8">
        <v>55.698500000000003</v>
      </c>
      <c r="R15" s="8">
        <v>-5.2864166700000004</v>
      </c>
      <c r="S15" s="20" t="s">
        <v>42</v>
      </c>
      <c r="T15" s="8" t="str">
        <f t="shared" si="0"/>
        <v>Transect_Site2_Sp4_Parus_major</v>
      </c>
      <c r="U15" s="8" t="s">
        <v>43</v>
      </c>
      <c r="V15" s="8" t="s">
        <v>44</v>
      </c>
      <c r="W15" s="8" t="s">
        <v>385</v>
      </c>
      <c r="X15" s="8" t="s">
        <v>440</v>
      </c>
      <c r="Y15" s="8" t="s">
        <v>441</v>
      </c>
      <c r="Z15" s="8" t="s">
        <v>47</v>
      </c>
      <c r="AA15" s="8" t="s">
        <v>388</v>
      </c>
      <c r="AB15" s="8" t="s">
        <v>389</v>
      </c>
      <c r="AC15" s="8" t="s">
        <v>395</v>
      </c>
      <c r="AD15" s="8" t="s">
        <v>442</v>
      </c>
      <c r="AE15" s="8" t="s">
        <v>52</v>
      </c>
    </row>
    <row r="16" spans="1:31" x14ac:dyDescent="0.15">
      <c r="A16" s="8" t="s">
        <v>443</v>
      </c>
      <c r="B16" s="8" t="s">
        <v>102</v>
      </c>
      <c r="C16" s="8" t="s">
        <v>434</v>
      </c>
      <c r="D16" s="8">
        <v>62</v>
      </c>
      <c r="E16" s="8" t="s">
        <v>383</v>
      </c>
      <c r="F16" s="10"/>
      <c r="G16" s="10"/>
      <c r="H16" s="8" t="s">
        <v>36</v>
      </c>
      <c r="I16" s="13">
        <v>45605</v>
      </c>
      <c r="J16" s="17">
        <v>0.63472222222222219</v>
      </c>
      <c r="K16" s="8">
        <v>256</v>
      </c>
      <c r="L16" s="8"/>
      <c r="M16" s="8" t="s">
        <v>38</v>
      </c>
      <c r="N16" s="8" t="s">
        <v>384</v>
      </c>
      <c r="O16" s="8" t="s">
        <v>40</v>
      </c>
      <c r="P16" s="10"/>
      <c r="Q16" s="8">
        <v>55.698500000000003</v>
      </c>
      <c r="R16" s="8">
        <v>-5.2864166700000004</v>
      </c>
      <c r="S16" s="20" t="s">
        <v>42</v>
      </c>
      <c r="T16" s="8" t="str">
        <f t="shared" si="0"/>
        <v>Transect_Site2_Sp5_Anthus_pratensis</v>
      </c>
      <c r="U16" s="8" t="s">
        <v>43</v>
      </c>
      <c r="V16" s="8" t="s">
        <v>44</v>
      </c>
      <c r="W16" s="8" t="s">
        <v>385</v>
      </c>
      <c r="X16" s="8" t="s">
        <v>413</v>
      </c>
      <c r="Y16" s="8" t="s">
        <v>414</v>
      </c>
      <c r="Z16" s="8" t="s">
        <v>47</v>
      </c>
      <c r="AA16" s="8" t="s">
        <v>388</v>
      </c>
      <c r="AB16" s="8" t="s">
        <v>389</v>
      </c>
      <c r="AC16" s="8" t="s">
        <v>395</v>
      </c>
      <c r="AD16" s="8" t="s">
        <v>415</v>
      </c>
      <c r="AE16" s="8" t="s">
        <v>52</v>
      </c>
    </row>
    <row r="17" spans="1:31" x14ac:dyDescent="0.15">
      <c r="A17" s="8" t="s">
        <v>444</v>
      </c>
      <c r="B17" s="8" t="s">
        <v>102</v>
      </c>
      <c r="C17" s="8" t="s">
        <v>434</v>
      </c>
      <c r="D17" s="8">
        <v>62</v>
      </c>
      <c r="E17" s="8" t="s">
        <v>383</v>
      </c>
      <c r="F17" s="10"/>
      <c r="G17" s="10"/>
      <c r="H17" s="8" t="s">
        <v>36</v>
      </c>
      <c r="I17" s="13">
        <v>45605</v>
      </c>
      <c r="J17" s="17">
        <v>0.63472222222222219</v>
      </c>
      <c r="K17" s="8">
        <v>256</v>
      </c>
      <c r="L17" s="8"/>
      <c r="M17" s="8" t="s">
        <v>38</v>
      </c>
      <c r="N17" s="8" t="s">
        <v>384</v>
      </c>
      <c r="O17" s="8" t="s">
        <v>40</v>
      </c>
      <c r="P17" s="10"/>
      <c r="Q17" s="8">
        <v>55.698500000000003</v>
      </c>
      <c r="R17" s="8">
        <v>-5.2864166700000004</v>
      </c>
      <c r="S17" s="20" t="s">
        <v>42</v>
      </c>
      <c r="T17" s="8" t="str">
        <f t="shared" si="0"/>
        <v>Transect_Site2_Sp6_Falco_tinnunculus</v>
      </c>
      <c r="U17" s="8" t="s">
        <v>43</v>
      </c>
      <c r="V17" s="8" t="s">
        <v>44</v>
      </c>
      <c r="W17" s="8" t="s">
        <v>385</v>
      </c>
      <c r="X17" s="8" t="s">
        <v>445</v>
      </c>
      <c r="Y17" s="8" t="s">
        <v>446</v>
      </c>
      <c r="Z17" s="8" t="s">
        <v>47</v>
      </c>
      <c r="AA17" s="8" t="s">
        <v>388</v>
      </c>
      <c r="AB17" s="8" t="s">
        <v>389</v>
      </c>
      <c r="AC17" s="8" t="s">
        <v>447</v>
      </c>
      <c r="AD17" s="8" t="s">
        <v>448</v>
      </c>
      <c r="AE17" s="8" t="s">
        <v>52</v>
      </c>
    </row>
    <row r="18" spans="1:31" x14ac:dyDescent="0.15">
      <c r="A18" s="8" t="s">
        <v>449</v>
      </c>
      <c r="B18" s="8" t="s">
        <v>102</v>
      </c>
      <c r="C18" s="8" t="s">
        <v>434</v>
      </c>
      <c r="D18" s="8">
        <v>62</v>
      </c>
      <c r="E18" s="8" t="s">
        <v>383</v>
      </c>
      <c r="F18" s="10"/>
      <c r="G18" s="10"/>
      <c r="H18" s="8" t="s">
        <v>36</v>
      </c>
      <c r="I18" s="13">
        <v>45605</v>
      </c>
      <c r="J18" s="17">
        <v>0.63472222222222219</v>
      </c>
      <c r="K18" s="8">
        <v>256</v>
      </c>
      <c r="L18" s="8"/>
      <c r="M18" s="8" t="s">
        <v>38</v>
      </c>
      <c r="N18" s="8" t="s">
        <v>384</v>
      </c>
      <c r="O18" s="8" t="s">
        <v>40</v>
      </c>
      <c r="P18" s="10"/>
      <c r="Q18" s="8">
        <v>55.698500000000003</v>
      </c>
      <c r="R18" s="8">
        <v>-5.2864166700000004</v>
      </c>
      <c r="S18" s="20" t="s">
        <v>42</v>
      </c>
      <c r="T18" s="8" t="str">
        <f t="shared" si="0"/>
        <v>Transect_Site2_Sp7_Aquila_chrysaetos</v>
      </c>
      <c r="U18" s="8" t="s">
        <v>43</v>
      </c>
      <c r="V18" s="8" t="s">
        <v>44</v>
      </c>
      <c r="W18" s="8" t="s">
        <v>385</v>
      </c>
      <c r="X18" s="8" t="s">
        <v>417</v>
      </c>
      <c r="Y18" s="8" t="s">
        <v>418</v>
      </c>
      <c r="Z18" s="8" t="s">
        <v>47</v>
      </c>
      <c r="AA18" s="8" t="s">
        <v>388</v>
      </c>
      <c r="AB18" s="8" t="s">
        <v>389</v>
      </c>
      <c r="AC18" s="8" t="s">
        <v>419</v>
      </c>
      <c r="AD18" s="8" t="s">
        <v>420</v>
      </c>
      <c r="AE18" s="8" t="s">
        <v>52</v>
      </c>
    </row>
    <row r="19" spans="1:31" x14ac:dyDescent="0.15">
      <c r="A19" s="8" t="s">
        <v>450</v>
      </c>
      <c r="B19" s="8" t="s">
        <v>102</v>
      </c>
      <c r="C19" s="8" t="s">
        <v>434</v>
      </c>
      <c r="D19" s="8">
        <v>133</v>
      </c>
      <c r="E19" s="8" t="s">
        <v>383</v>
      </c>
      <c r="F19" s="10"/>
      <c r="G19" s="10"/>
      <c r="H19" s="8" t="s">
        <v>36</v>
      </c>
      <c r="I19" s="13">
        <v>45635</v>
      </c>
      <c r="J19" s="17">
        <v>0.42777777777777776</v>
      </c>
      <c r="K19" s="8">
        <v>256</v>
      </c>
      <c r="L19" s="8"/>
      <c r="M19" s="8" t="s">
        <v>38</v>
      </c>
      <c r="N19" s="8" t="s">
        <v>384</v>
      </c>
      <c r="O19" s="8" t="s">
        <v>40</v>
      </c>
      <c r="P19" s="10"/>
      <c r="Q19" s="8">
        <v>55.697833330000002</v>
      </c>
      <c r="R19" s="8">
        <v>-5.2878611099999997</v>
      </c>
      <c r="S19" s="20" t="s">
        <v>42</v>
      </c>
      <c r="T19" s="8" t="str">
        <f t="shared" si="0"/>
        <v>Transect_Site3_Sp1_Parus_major</v>
      </c>
      <c r="U19" s="8" t="s">
        <v>43</v>
      </c>
      <c r="V19" s="8" t="s">
        <v>44</v>
      </c>
      <c r="W19" s="8" t="s">
        <v>385</v>
      </c>
      <c r="X19" s="8" t="s">
        <v>440</v>
      </c>
      <c r="Y19" s="8" t="s">
        <v>441</v>
      </c>
      <c r="Z19" s="8" t="s">
        <v>47</v>
      </c>
      <c r="AA19" s="8" t="s">
        <v>388</v>
      </c>
      <c r="AB19" s="8" t="s">
        <v>389</v>
      </c>
      <c r="AC19" s="8" t="s">
        <v>395</v>
      </c>
      <c r="AD19" s="8" t="s">
        <v>442</v>
      </c>
      <c r="AE19" s="8" t="s">
        <v>52</v>
      </c>
    </row>
    <row r="20" spans="1:31" x14ac:dyDescent="0.15">
      <c r="A20" s="8" t="s">
        <v>451</v>
      </c>
      <c r="B20" s="8" t="s">
        <v>102</v>
      </c>
      <c r="C20" s="8" t="s">
        <v>434</v>
      </c>
      <c r="D20" s="8">
        <v>133</v>
      </c>
      <c r="E20" s="8" t="s">
        <v>383</v>
      </c>
      <c r="F20" s="10"/>
      <c r="G20" s="10"/>
      <c r="H20" s="8" t="s">
        <v>36</v>
      </c>
      <c r="I20" s="13">
        <v>45635</v>
      </c>
      <c r="J20" s="17">
        <v>0.42777777777777776</v>
      </c>
      <c r="K20" s="8">
        <v>256</v>
      </c>
      <c r="L20" s="8"/>
      <c r="M20" s="8" t="s">
        <v>38</v>
      </c>
      <c r="N20" s="8" t="s">
        <v>384</v>
      </c>
      <c r="O20" s="8" t="s">
        <v>40</v>
      </c>
      <c r="P20" s="10"/>
      <c r="Q20" s="8">
        <v>55.697833330000002</v>
      </c>
      <c r="R20" s="8">
        <v>-5.2878611099999997</v>
      </c>
      <c r="S20" s="20" t="s">
        <v>42</v>
      </c>
      <c r="T20" s="8" t="str">
        <f t="shared" si="0"/>
        <v>Transect_Site3_Sp2_Troglodytes_troglodytes</v>
      </c>
      <c r="U20" s="8" t="s">
        <v>43</v>
      </c>
      <c r="V20" s="8" t="s">
        <v>44</v>
      </c>
      <c r="W20" s="8" t="s">
        <v>385</v>
      </c>
      <c r="X20" s="8" t="s">
        <v>393</v>
      </c>
      <c r="Y20" s="8" t="s">
        <v>394</v>
      </c>
      <c r="Z20" s="8" t="s">
        <v>47</v>
      </c>
      <c r="AA20" s="8" t="s">
        <v>388</v>
      </c>
      <c r="AB20" s="8" t="s">
        <v>389</v>
      </c>
      <c r="AC20" s="8" t="s">
        <v>395</v>
      </c>
      <c r="AD20" s="8" t="s">
        <v>396</v>
      </c>
      <c r="AE20" s="8" t="s">
        <v>52</v>
      </c>
    </row>
    <row r="21" spans="1:31" x14ac:dyDescent="0.15">
      <c r="A21" s="8" t="s">
        <v>452</v>
      </c>
      <c r="B21" s="8" t="s">
        <v>102</v>
      </c>
      <c r="C21" s="8" t="s">
        <v>434</v>
      </c>
      <c r="D21" s="8">
        <v>133</v>
      </c>
      <c r="E21" s="8" t="s">
        <v>383</v>
      </c>
      <c r="F21" s="10"/>
      <c r="G21" s="10"/>
      <c r="H21" s="8" t="s">
        <v>36</v>
      </c>
      <c r="I21" s="13">
        <v>45635</v>
      </c>
      <c r="J21" s="17">
        <v>0.42777777777777776</v>
      </c>
      <c r="K21" s="8">
        <v>256</v>
      </c>
      <c r="L21" s="8"/>
      <c r="M21" s="8" t="s">
        <v>38</v>
      </c>
      <c r="N21" s="8" t="s">
        <v>384</v>
      </c>
      <c r="O21" s="8" t="s">
        <v>40</v>
      </c>
      <c r="P21" s="10"/>
      <c r="Q21" s="8">
        <v>55.697833330000002</v>
      </c>
      <c r="R21" s="8">
        <v>-5.2878611099999997</v>
      </c>
      <c r="S21" s="20" t="s">
        <v>42</v>
      </c>
      <c r="T21" s="8" t="str">
        <f t="shared" si="0"/>
        <v>Transect_Site3_Sp3_Erithacus_rubecula</v>
      </c>
      <c r="U21" s="8" t="s">
        <v>43</v>
      </c>
      <c r="V21" s="8" t="s">
        <v>44</v>
      </c>
      <c r="W21" s="8" t="s">
        <v>385</v>
      </c>
      <c r="X21" s="8" t="s">
        <v>398</v>
      </c>
      <c r="Y21" s="8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8" t="s">
        <v>52</v>
      </c>
    </row>
    <row r="22" spans="1:31" x14ac:dyDescent="0.15">
      <c r="A22" s="8" t="s">
        <v>453</v>
      </c>
      <c r="B22" s="8" t="s">
        <v>102</v>
      </c>
      <c r="C22" s="8" t="s">
        <v>434</v>
      </c>
      <c r="D22" s="8">
        <v>133</v>
      </c>
      <c r="E22" s="8" t="s">
        <v>383</v>
      </c>
      <c r="F22" s="10"/>
      <c r="G22" s="10"/>
      <c r="H22" s="8" t="s">
        <v>36</v>
      </c>
      <c r="I22" s="13">
        <v>45635</v>
      </c>
      <c r="J22" s="17">
        <v>0.42777777777777776</v>
      </c>
      <c r="K22" s="8">
        <v>256</v>
      </c>
      <c r="L22" s="8"/>
      <c r="M22" s="8" t="s">
        <v>38</v>
      </c>
      <c r="N22" s="8" t="s">
        <v>384</v>
      </c>
      <c r="O22" s="8" t="s">
        <v>40</v>
      </c>
      <c r="P22" s="10"/>
      <c r="Q22" s="8">
        <v>55.697833330000002</v>
      </c>
      <c r="R22" s="8">
        <v>-5.2878611099999997</v>
      </c>
      <c r="S22" s="20" t="s">
        <v>42</v>
      </c>
      <c r="T22" s="8" t="str">
        <f t="shared" si="0"/>
        <v>Transect_Site3_Sp4_Aegithalos_caudatus</v>
      </c>
      <c r="U22" s="8" t="s">
        <v>43</v>
      </c>
      <c r="V22" s="8" t="s">
        <v>44</v>
      </c>
      <c r="W22" s="8" t="s">
        <v>385</v>
      </c>
      <c r="X22" s="8" t="s">
        <v>454</v>
      </c>
      <c r="Y22" s="8" t="s">
        <v>455</v>
      </c>
      <c r="Z22" s="8" t="s">
        <v>47</v>
      </c>
      <c r="AA22" s="8" t="s">
        <v>388</v>
      </c>
      <c r="AB22" s="8" t="s">
        <v>389</v>
      </c>
      <c r="AC22" s="8" t="s">
        <v>395</v>
      </c>
      <c r="AD22" s="8" t="s">
        <v>456</v>
      </c>
      <c r="AE22" s="8" t="s">
        <v>52</v>
      </c>
    </row>
    <row r="23" spans="1:31" x14ac:dyDescent="0.15">
      <c r="A23" s="8" t="s">
        <v>457</v>
      </c>
      <c r="B23" s="8" t="s">
        <v>32</v>
      </c>
      <c r="C23" s="8" t="s">
        <v>458</v>
      </c>
      <c r="D23" s="8">
        <v>68</v>
      </c>
      <c r="E23" s="8" t="s">
        <v>383</v>
      </c>
      <c r="F23" s="10"/>
      <c r="G23" s="10"/>
      <c r="H23" s="8" t="s">
        <v>36</v>
      </c>
      <c r="I23" s="13">
        <v>45635</v>
      </c>
      <c r="J23" s="17">
        <v>0.60555555555555551</v>
      </c>
      <c r="K23" s="8">
        <v>256</v>
      </c>
      <c r="L23" s="8"/>
      <c r="M23" s="8" t="s">
        <v>38</v>
      </c>
      <c r="N23" s="8" t="s">
        <v>384</v>
      </c>
      <c r="O23" s="8" t="s">
        <v>40</v>
      </c>
      <c r="P23" s="10"/>
      <c r="Q23" s="8">
        <v>55.701222219999998</v>
      </c>
      <c r="R23" s="8">
        <v>-5.2701111100000002</v>
      </c>
      <c r="S23" s="20" t="s">
        <v>42</v>
      </c>
      <c r="T23" s="8" t="str">
        <f t="shared" si="0"/>
        <v>Transect_Site4_Sp1_Coloeus_monedula</v>
      </c>
      <c r="U23" s="8" t="s">
        <v>43</v>
      </c>
      <c r="V23" s="8" t="s">
        <v>44</v>
      </c>
      <c r="W23" s="8" t="s">
        <v>385</v>
      </c>
      <c r="X23" s="8" t="s">
        <v>437</v>
      </c>
      <c r="Y23" s="8" t="s">
        <v>438</v>
      </c>
      <c r="Z23" s="8" t="s">
        <v>47</v>
      </c>
      <c r="AA23" s="8" t="s">
        <v>388</v>
      </c>
      <c r="AB23" s="8" t="s">
        <v>389</v>
      </c>
      <c r="AC23" s="8" t="s">
        <v>395</v>
      </c>
      <c r="AD23" s="8" t="s">
        <v>408</v>
      </c>
      <c r="AE23" s="8" t="s">
        <v>52</v>
      </c>
    </row>
    <row r="24" spans="1:31" x14ac:dyDescent="0.15">
      <c r="A24" s="8" t="s">
        <v>459</v>
      </c>
      <c r="B24" s="8" t="s">
        <v>32</v>
      </c>
      <c r="C24" s="8" t="s">
        <v>458</v>
      </c>
      <c r="D24" s="8">
        <v>68</v>
      </c>
      <c r="E24" s="8" t="s">
        <v>383</v>
      </c>
      <c r="F24" s="10"/>
      <c r="G24" s="10"/>
      <c r="H24" s="8" t="s">
        <v>36</v>
      </c>
      <c r="I24" s="13">
        <v>45635</v>
      </c>
      <c r="J24" s="17">
        <v>0.60555555555555551</v>
      </c>
      <c r="K24" s="8">
        <v>256</v>
      </c>
      <c r="L24" s="8"/>
      <c r="M24" s="8" t="s">
        <v>38</v>
      </c>
      <c r="N24" s="8" t="s">
        <v>384</v>
      </c>
      <c r="O24" s="8" t="s">
        <v>40</v>
      </c>
      <c r="P24" s="10"/>
      <c r="Q24" s="8">
        <v>55.701222219999998</v>
      </c>
      <c r="R24" s="8">
        <v>-5.2701111100000002</v>
      </c>
      <c r="S24" s="20" t="s">
        <v>42</v>
      </c>
      <c r="T24" s="8" t="str">
        <f t="shared" si="0"/>
        <v>Transect_Site4_Sp2_Carduelis_carduelis</v>
      </c>
      <c r="U24" s="8" t="s">
        <v>43</v>
      </c>
      <c r="V24" s="8" t="s">
        <v>44</v>
      </c>
      <c r="W24" s="8" t="s">
        <v>385</v>
      </c>
      <c r="X24" s="8" t="s">
        <v>460</v>
      </c>
      <c r="Y24" s="8" t="s">
        <v>461</v>
      </c>
      <c r="Z24" s="8" t="s">
        <v>47</v>
      </c>
      <c r="AA24" s="8" t="s">
        <v>388</v>
      </c>
      <c r="AB24" s="8" t="s">
        <v>389</v>
      </c>
      <c r="AC24" s="8" t="s">
        <v>395</v>
      </c>
      <c r="AD24" s="8" t="s">
        <v>404</v>
      </c>
      <c r="AE24" s="8" t="s">
        <v>52</v>
      </c>
    </row>
    <row r="25" spans="1:31" x14ac:dyDescent="0.15">
      <c r="A25" s="8" t="s">
        <v>462</v>
      </c>
      <c r="B25" s="8" t="s">
        <v>32</v>
      </c>
      <c r="C25" s="8" t="s">
        <v>458</v>
      </c>
      <c r="D25" s="8">
        <v>68</v>
      </c>
      <c r="E25" s="8" t="s">
        <v>383</v>
      </c>
      <c r="F25" s="10"/>
      <c r="G25" s="10"/>
      <c r="H25" s="8" t="s">
        <v>36</v>
      </c>
      <c r="I25" s="13">
        <v>45635</v>
      </c>
      <c r="J25" s="17">
        <v>0.60555555555555551</v>
      </c>
      <c r="K25" s="8">
        <v>256</v>
      </c>
      <c r="L25" s="8"/>
      <c r="M25" s="8" t="s">
        <v>38</v>
      </c>
      <c r="N25" s="8" t="s">
        <v>384</v>
      </c>
      <c r="O25" s="8" t="s">
        <v>40</v>
      </c>
      <c r="P25" s="10"/>
      <c r="Q25" s="8">
        <v>55.701222219999998</v>
      </c>
      <c r="R25" s="8">
        <v>-5.2701111100000002</v>
      </c>
      <c r="S25" s="20" t="s">
        <v>42</v>
      </c>
      <c r="T25" s="8" t="str">
        <f t="shared" si="0"/>
        <v>Transect_Site4_Sp3_Troglodytes_troglodytes</v>
      </c>
      <c r="U25" s="8" t="s">
        <v>43</v>
      </c>
      <c r="V25" s="8" t="s">
        <v>44</v>
      </c>
      <c r="W25" s="8" t="s">
        <v>385</v>
      </c>
      <c r="X25" s="8" t="s">
        <v>393</v>
      </c>
      <c r="Y25" s="8" t="s">
        <v>394</v>
      </c>
      <c r="Z25" s="8" t="s">
        <v>47</v>
      </c>
      <c r="AA25" s="8" t="s">
        <v>388</v>
      </c>
      <c r="AB25" s="8" t="s">
        <v>389</v>
      </c>
      <c r="AC25" s="8" t="s">
        <v>395</v>
      </c>
      <c r="AD25" s="8" t="s">
        <v>396</v>
      </c>
      <c r="AE25" s="8" t="s">
        <v>52</v>
      </c>
    </row>
    <row r="26" spans="1:31" x14ac:dyDescent="0.15">
      <c r="A26" s="8" t="s">
        <v>463</v>
      </c>
      <c r="B26" s="8" t="s">
        <v>32</v>
      </c>
      <c r="C26" s="8" t="s">
        <v>458</v>
      </c>
      <c r="D26" s="8">
        <v>68</v>
      </c>
      <c r="E26" s="8" t="s">
        <v>383</v>
      </c>
      <c r="F26" s="10"/>
      <c r="G26" s="10"/>
      <c r="H26" s="8" t="s">
        <v>36</v>
      </c>
      <c r="I26" s="13">
        <v>45635</v>
      </c>
      <c r="J26" s="17">
        <v>0.60555555555555551</v>
      </c>
      <c r="K26" s="8">
        <v>256</v>
      </c>
      <c r="L26" s="8"/>
      <c r="M26" s="8" t="s">
        <v>38</v>
      </c>
      <c r="N26" s="8" t="s">
        <v>384</v>
      </c>
      <c r="O26" s="8" t="s">
        <v>40</v>
      </c>
      <c r="P26" s="10"/>
      <c r="Q26" s="8">
        <v>55.701222219999998</v>
      </c>
      <c r="R26" s="8">
        <v>-5.2701111100000002</v>
      </c>
      <c r="S26" s="20" t="s">
        <v>42</v>
      </c>
      <c r="T26" s="8" t="str">
        <f t="shared" si="0"/>
        <v>Transect_Site4_Sp4_Erithacus_rubecula</v>
      </c>
      <c r="U26" s="8" t="s">
        <v>43</v>
      </c>
      <c r="V26" s="8" t="s">
        <v>44</v>
      </c>
      <c r="W26" s="8" t="s">
        <v>385</v>
      </c>
      <c r="X26" s="8" t="s">
        <v>398</v>
      </c>
      <c r="Y26" s="8" t="s">
        <v>399</v>
      </c>
      <c r="Z26" s="8" t="s">
        <v>47</v>
      </c>
      <c r="AA26" s="8" t="s">
        <v>388</v>
      </c>
      <c r="AB26" s="8" t="s">
        <v>389</v>
      </c>
      <c r="AC26" s="8" t="s">
        <v>395</v>
      </c>
      <c r="AD26" s="8" t="s">
        <v>400</v>
      </c>
      <c r="AE26" s="8" t="s">
        <v>52</v>
      </c>
    </row>
    <row r="27" spans="1:31" x14ac:dyDescent="0.15">
      <c r="A27" s="8" t="s">
        <v>464</v>
      </c>
      <c r="B27" s="8" t="s">
        <v>32</v>
      </c>
      <c r="C27" s="8" t="s">
        <v>458</v>
      </c>
      <c r="D27" s="8">
        <v>68</v>
      </c>
      <c r="E27" s="8" t="s">
        <v>383</v>
      </c>
      <c r="F27" s="10"/>
      <c r="G27" s="10"/>
      <c r="H27" s="8" t="s">
        <v>36</v>
      </c>
      <c r="I27" s="13">
        <v>45635</v>
      </c>
      <c r="J27" s="17">
        <v>0.60555555555555551</v>
      </c>
      <c r="K27" s="8">
        <v>256</v>
      </c>
      <c r="L27" s="8"/>
      <c r="M27" s="8" t="s">
        <v>38</v>
      </c>
      <c r="N27" s="8" t="s">
        <v>384</v>
      </c>
      <c r="O27" s="8" t="s">
        <v>40</v>
      </c>
      <c r="P27" s="10"/>
      <c r="Q27" s="8">
        <v>55.701222219999998</v>
      </c>
      <c r="R27" s="8">
        <v>-5.2701111100000002</v>
      </c>
      <c r="S27" s="20" t="s">
        <v>42</v>
      </c>
      <c r="T27" s="8" t="str">
        <f t="shared" si="0"/>
        <v>Transect_Site4_Sp5_Corvus_cornix</v>
      </c>
      <c r="U27" s="8" t="s">
        <v>43</v>
      </c>
      <c r="V27" s="8" t="s">
        <v>44</v>
      </c>
      <c r="W27" s="8" t="s">
        <v>385</v>
      </c>
      <c r="X27" s="8" t="s">
        <v>406</v>
      </c>
      <c r="Y27" s="8" t="s">
        <v>407</v>
      </c>
      <c r="Z27" s="8" t="s">
        <v>47</v>
      </c>
      <c r="AA27" s="8" t="s">
        <v>388</v>
      </c>
      <c r="AB27" s="8" t="s">
        <v>389</v>
      </c>
      <c r="AC27" s="8" t="s">
        <v>395</v>
      </c>
      <c r="AD27" s="8" t="s">
        <v>408</v>
      </c>
      <c r="AE27" s="8" t="s">
        <v>52</v>
      </c>
    </row>
    <row r="28" spans="1:31" x14ac:dyDescent="0.15">
      <c r="A28" s="8" t="s">
        <v>465</v>
      </c>
      <c r="B28" s="8" t="s">
        <v>32</v>
      </c>
      <c r="C28" s="8" t="s">
        <v>458</v>
      </c>
      <c r="D28" s="8">
        <v>68</v>
      </c>
      <c r="E28" s="8" t="s">
        <v>383</v>
      </c>
      <c r="F28" s="10"/>
      <c r="G28" s="10"/>
      <c r="H28" s="8" t="s">
        <v>36</v>
      </c>
      <c r="I28" s="13">
        <v>45635</v>
      </c>
      <c r="J28" s="17">
        <v>0.60555555555555551</v>
      </c>
      <c r="K28" s="8">
        <v>256</v>
      </c>
      <c r="L28" s="8"/>
      <c r="M28" s="8" t="s">
        <v>38</v>
      </c>
      <c r="N28" s="8" t="s">
        <v>384</v>
      </c>
      <c r="O28" s="8" t="s">
        <v>40</v>
      </c>
      <c r="P28" s="10"/>
      <c r="Q28" s="8">
        <v>55.701222219999998</v>
      </c>
      <c r="R28" s="8">
        <v>-5.2701111100000002</v>
      </c>
      <c r="S28" s="20" t="s">
        <v>42</v>
      </c>
      <c r="T28" s="8" t="str">
        <f t="shared" si="0"/>
        <v>Transect_Site4_Sp6_Accipiter_nisus</v>
      </c>
      <c r="U28" s="8" t="s">
        <v>43</v>
      </c>
      <c r="V28" s="8" t="s">
        <v>44</v>
      </c>
      <c r="W28" s="8" t="s">
        <v>385</v>
      </c>
      <c r="X28" s="8" t="s">
        <v>466</v>
      </c>
      <c r="Y28" s="8" t="s">
        <v>467</v>
      </c>
      <c r="Z28" s="8" t="s">
        <v>47</v>
      </c>
      <c r="AA28" s="8" t="s">
        <v>388</v>
      </c>
      <c r="AB28" s="8" t="s">
        <v>389</v>
      </c>
      <c r="AC28" s="8" t="s">
        <v>419</v>
      </c>
      <c r="AD28" s="8" t="s">
        <v>420</v>
      </c>
      <c r="AE28" s="8" t="s">
        <v>52</v>
      </c>
    </row>
    <row r="29" spans="1:31" x14ac:dyDescent="0.15">
      <c r="A29" s="8" t="s">
        <v>468</v>
      </c>
      <c r="B29" s="8" t="s">
        <v>32</v>
      </c>
      <c r="C29" s="8" t="s">
        <v>458</v>
      </c>
      <c r="D29" s="8">
        <v>68</v>
      </c>
      <c r="E29" s="8" t="s">
        <v>383</v>
      </c>
      <c r="F29" s="10"/>
      <c r="G29" s="10"/>
      <c r="H29" s="8" t="s">
        <v>36</v>
      </c>
      <c r="I29" s="13">
        <v>45635</v>
      </c>
      <c r="J29" s="17">
        <v>0.60555555555555551</v>
      </c>
      <c r="K29" s="8">
        <v>256</v>
      </c>
      <c r="L29" s="8"/>
      <c r="M29" s="8" t="s">
        <v>38</v>
      </c>
      <c r="N29" s="8" t="s">
        <v>384</v>
      </c>
      <c r="O29" s="8" t="s">
        <v>40</v>
      </c>
      <c r="P29" s="10"/>
      <c r="Q29" s="8">
        <v>55.701222219999998</v>
      </c>
      <c r="R29" s="8">
        <v>-5.2701111100000002</v>
      </c>
      <c r="S29" s="20" t="s">
        <v>42</v>
      </c>
      <c r="T29" s="8" t="str">
        <f t="shared" si="0"/>
        <v>Transect_Site4_Sp7_Ardea_cinerea</v>
      </c>
      <c r="U29" s="8" t="s">
        <v>43</v>
      </c>
      <c r="V29" s="8" t="s">
        <v>44</v>
      </c>
      <c r="W29" s="8" t="s">
        <v>385</v>
      </c>
      <c r="X29" s="8" t="s">
        <v>386</v>
      </c>
      <c r="Y29" s="8" t="s">
        <v>387</v>
      </c>
      <c r="Z29" s="8" t="s">
        <v>47</v>
      </c>
      <c r="AA29" s="8" t="s">
        <v>388</v>
      </c>
      <c r="AB29" s="8" t="s">
        <v>389</v>
      </c>
      <c r="AC29" s="8" t="s">
        <v>390</v>
      </c>
      <c r="AD29" s="8" t="s">
        <v>391</v>
      </c>
      <c r="AE29" s="8" t="s">
        <v>52</v>
      </c>
    </row>
    <row r="30" spans="1:31" x14ac:dyDescent="0.15">
      <c r="A30" s="8" t="s">
        <v>469</v>
      </c>
      <c r="B30" s="8" t="s">
        <v>32</v>
      </c>
      <c r="C30" s="8" t="s">
        <v>458</v>
      </c>
      <c r="D30" s="8">
        <v>68</v>
      </c>
      <c r="E30" s="8" t="s">
        <v>383</v>
      </c>
      <c r="F30" s="10"/>
      <c r="G30" s="10"/>
      <c r="H30" s="8" t="s">
        <v>36</v>
      </c>
      <c r="I30" s="13">
        <v>45635</v>
      </c>
      <c r="J30" s="17">
        <v>0.60555555555555551</v>
      </c>
      <c r="K30" s="8">
        <v>256</v>
      </c>
      <c r="L30" s="8"/>
      <c r="M30" s="8" t="s">
        <v>38</v>
      </c>
      <c r="N30" s="8" t="s">
        <v>384</v>
      </c>
      <c r="O30" s="8" t="s">
        <v>40</v>
      </c>
      <c r="P30" s="10"/>
      <c r="Q30" s="8">
        <v>55.701222219999998</v>
      </c>
      <c r="R30" s="8">
        <v>-5.2701111100000002</v>
      </c>
      <c r="S30" s="20" t="s">
        <v>42</v>
      </c>
      <c r="T30" s="8" t="str">
        <f t="shared" si="0"/>
        <v>Transect_Site4_Sp8_Parus_major</v>
      </c>
      <c r="U30" s="8" t="s">
        <v>43</v>
      </c>
      <c r="V30" s="8" t="s">
        <v>44</v>
      </c>
      <c r="W30" s="8" t="s">
        <v>385</v>
      </c>
      <c r="X30" s="8" t="s">
        <v>440</v>
      </c>
      <c r="Y30" s="8" t="s">
        <v>441</v>
      </c>
      <c r="Z30" s="8" t="s">
        <v>47</v>
      </c>
      <c r="AA30" s="8" t="s">
        <v>388</v>
      </c>
      <c r="AB30" s="8" t="s">
        <v>389</v>
      </c>
      <c r="AC30" s="8" t="s">
        <v>395</v>
      </c>
      <c r="AD30" s="8" t="s">
        <v>442</v>
      </c>
      <c r="AE30" s="8" t="s">
        <v>52</v>
      </c>
    </row>
    <row r="31" spans="1:31" x14ac:dyDescent="0.15">
      <c r="A31" s="8" t="s">
        <v>470</v>
      </c>
      <c r="B31" s="8" t="s">
        <v>32</v>
      </c>
      <c r="C31" s="8" t="s">
        <v>458</v>
      </c>
      <c r="D31" s="8">
        <v>68</v>
      </c>
      <c r="E31" s="8" t="s">
        <v>383</v>
      </c>
      <c r="F31" s="10"/>
      <c r="G31" s="10"/>
      <c r="H31" s="8" t="s">
        <v>36</v>
      </c>
      <c r="I31" s="13">
        <v>45635</v>
      </c>
      <c r="J31" s="17">
        <v>0.60555555555555551</v>
      </c>
      <c r="K31" s="8">
        <v>256</v>
      </c>
      <c r="L31" s="8"/>
      <c r="M31" s="8" t="s">
        <v>38</v>
      </c>
      <c r="N31" s="8" t="s">
        <v>384</v>
      </c>
      <c r="O31" s="8" t="s">
        <v>40</v>
      </c>
      <c r="P31" s="10"/>
      <c r="Q31" s="8">
        <v>55.701222219999998</v>
      </c>
      <c r="R31" s="8">
        <v>-5.2701111100000002</v>
      </c>
      <c r="S31" s="20" t="s">
        <v>42</v>
      </c>
      <c r="T31" s="8" t="str">
        <f t="shared" si="0"/>
        <v>Transect_Site4_Sp9_Fringilla_coelebs</v>
      </c>
      <c r="U31" s="8" t="s">
        <v>43</v>
      </c>
      <c r="V31" s="8" t="s">
        <v>44</v>
      </c>
      <c r="W31" s="8" t="s">
        <v>385</v>
      </c>
      <c r="X31" s="8" t="s">
        <v>402</v>
      </c>
      <c r="Y31" s="8" t="s">
        <v>403</v>
      </c>
      <c r="Z31" s="8" t="s">
        <v>47</v>
      </c>
      <c r="AA31" s="8" t="s">
        <v>388</v>
      </c>
      <c r="AB31" s="8" t="s">
        <v>389</v>
      </c>
      <c r="AC31" s="8" t="s">
        <v>395</v>
      </c>
      <c r="AD31" s="8" t="s">
        <v>404</v>
      </c>
      <c r="AE31" s="8" t="s">
        <v>52</v>
      </c>
    </row>
    <row r="32" spans="1:31" x14ac:dyDescent="0.15">
      <c r="A32" s="8" t="s">
        <v>471</v>
      </c>
      <c r="B32" s="8" t="s">
        <v>32</v>
      </c>
      <c r="C32" s="8" t="s">
        <v>458</v>
      </c>
      <c r="D32" s="8">
        <v>68</v>
      </c>
      <c r="E32" s="8" t="s">
        <v>383</v>
      </c>
      <c r="F32" s="10"/>
      <c r="G32" s="10"/>
      <c r="H32" s="8" t="s">
        <v>36</v>
      </c>
      <c r="I32" s="13">
        <v>45635</v>
      </c>
      <c r="J32" s="17">
        <v>0.60555555555555551</v>
      </c>
      <c r="K32" s="8">
        <v>256</v>
      </c>
      <c r="L32" s="8"/>
      <c r="M32" s="8" t="s">
        <v>38</v>
      </c>
      <c r="N32" s="8" t="s">
        <v>384</v>
      </c>
      <c r="O32" s="8" t="s">
        <v>40</v>
      </c>
      <c r="P32" s="10"/>
      <c r="Q32" s="8">
        <v>55.701222219999998</v>
      </c>
      <c r="R32" s="8">
        <v>-5.2701111100000002</v>
      </c>
      <c r="S32" s="20" t="s">
        <v>42</v>
      </c>
      <c r="T32" s="8" t="str">
        <f t="shared" si="0"/>
        <v>Transect_Site4_Sp10_Turdus_viscivorus</v>
      </c>
      <c r="U32" s="8" t="s">
        <v>43</v>
      </c>
      <c r="V32" s="8" t="s">
        <v>44</v>
      </c>
      <c r="W32" s="8" t="s">
        <v>385</v>
      </c>
      <c r="X32" s="8" t="s">
        <v>472</v>
      </c>
      <c r="Y32" s="8" t="s">
        <v>473</v>
      </c>
      <c r="Z32" s="8" t="s">
        <v>47</v>
      </c>
      <c r="AA32" s="8" t="s">
        <v>388</v>
      </c>
      <c r="AB32" s="8" t="s">
        <v>389</v>
      </c>
      <c r="AC32" s="8" t="s">
        <v>395</v>
      </c>
      <c r="AD32" s="8" t="s">
        <v>474</v>
      </c>
      <c r="AE32" s="8" t="s">
        <v>52</v>
      </c>
    </row>
    <row r="33" spans="1:31" x14ac:dyDescent="0.15">
      <c r="A33" s="8" t="s">
        <v>475</v>
      </c>
      <c r="B33" s="8" t="s">
        <v>32</v>
      </c>
      <c r="C33" s="8" t="s">
        <v>458</v>
      </c>
      <c r="D33" s="8">
        <v>68</v>
      </c>
      <c r="E33" s="8" t="s">
        <v>383</v>
      </c>
      <c r="F33" s="10"/>
      <c r="G33" s="10"/>
      <c r="H33" s="8" t="s">
        <v>36</v>
      </c>
      <c r="I33" s="13">
        <v>45635</v>
      </c>
      <c r="J33" s="17">
        <v>0.60555555555555551</v>
      </c>
      <c r="K33" s="8">
        <v>256</v>
      </c>
      <c r="L33" s="8"/>
      <c r="M33" s="8" t="s">
        <v>38</v>
      </c>
      <c r="N33" s="8" t="s">
        <v>384</v>
      </c>
      <c r="O33" s="8" t="s">
        <v>40</v>
      </c>
      <c r="P33" s="10"/>
      <c r="Q33" s="8">
        <v>55.701222219999998</v>
      </c>
      <c r="R33" s="8">
        <v>-5.2701111100000002</v>
      </c>
      <c r="S33" s="20" t="s">
        <v>42</v>
      </c>
      <c r="T33" s="8" t="str">
        <f t="shared" si="0"/>
        <v>Transect_Site4_Sp11_Motacilla_alba</v>
      </c>
      <c r="U33" s="8" t="s">
        <v>43</v>
      </c>
      <c r="V33" s="8" t="s">
        <v>44</v>
      </c>
      <c r="W33" s="8" t="s">
        <v>385</v>
      </c>
      <c r="X33" s="8" t="s">
        <v>476</v>
      </c>
      <c r="Y33" s="8" t="s">
        <v>477</v>
      </c>
      <c r="Z33" s="8" t="s">
        <v>47</v>
      </c>
      <c r="AA33" s="8" t="s">
        <v>388</v>
      </c>
      <c r="AB33" s="8" t="s">
        <v>389</v>
      </c>
      <c r="AC33" s="8" t="s">
        <v>395</v>
      </c>
      <c r="AD33" s="8" t="s">
        <v>415</v>
      </c>
      <c r="AE33" s="8" t="s">
        <v>52</v>
      </c>
    </row>
    <row r="34" spans="1:31" x14ac:dyDescent="0.15">
      <c r="A34" s="8" t="s">
        <v>478</v>
      </c>
      <c r="B34" s="8" t="s">
        <v>32</v>
      </c>
      <c r="C34" s="8" t="s">
        <v>458</v>
      </c>
      <c r="D34" s="8">
        <v>68</v>
      </c>
      <c r="E34" s="8" t="s">
        <v>383</v>
      </c>
      <c r="F34" s="10"/>
      <c r="G34" s="10"/>
      <c r="H34" s="8" t="s">
        <v>36</v>
      </c>
      <c r="I34" s="13">
        <v>45635</v>
      </c>
      <c r="J34" s="17">
        <v>0.60555555555555551</v>
      </c>
      <c r="K34" s="8">
        <v>256</v>
      </c>
      <c r="L34" s="8"/>
      <c r="M34" s="8" t="s">
        <v>38</v>
      </c>
      <c r="N34" s="8" t="s">
        <v>384</v>
      </c>
      <c r="O34" s="8" t="s">
        <v>40</v>
      </c>
      <c r="P34" s="10"/>
      <c r="Q34" s="8">
        <v>55.701222219999998</v>
      </c>
      <c r="R34" s="8">
        <v>-5.2701111100000002</v>
      </c>
      <c r="S34" s="20" t="s">
        <v>42</v>
      </c>
      <c r="T34" s="8" t="str">
        <f t="shared" si="0"/>
        <v>Transect_Site4_Sp12_Spinus_spinus</v>
      </c>
      <c r="U34" s="8" t="s">
        <v>43</v>
      </c>
      <c r="V34" s="8" t="s">
        <v>44</v>
      </c>
      <c r="W34" s="8" t="s">
        <v>385</v>
      </c>
      <c r="X34" s="8" t="s">
        <v>479</v>
      </c>
      <c r="Y34" s="8" t="s">
        <v>480</v>
      </c>
      <c r="Z34" s="8" t="s">
        <v>47</v>
      </c>
      <c r="AA34" s="8" t="s">
        <v>388</v>
      </c>
      <c r="AB34" s="8" t="s">
        <v>389</v>
      </c>
      <c r="AC34" s="8" t="s">
        <v>395</v>
      </c>
      <c r="AD34" s="8" t="s">
        <v>404</v>
      </c>
      <c r="AE34" s="8" t="s">
        <v>52</v>
      </c>
    </row>
    <row r="35" spans="1:31" x14ac:dyDescent="0.15">
      <c r="A35" s="8" t="s">
        <v>481</v>
      </c>
      <c r="B35" s="8" t="s">
        <v>32</v>
      </c>
      <c r="C35" s="8" t="s">
        <v>434</v>
      </c>
      <c r="D35" s="8">
        <v>144</v>
      </c>
      <c r="E35" s="8" t="s">
        <v>383</v>
      </c>
      <c r="F35" s="10"/>
      <c r="G35" s="10"/>
      <c r="H35" s="8" t="s">
        <v>36</v>
      </c>
      <c r="I35" s="13">
        <v>45635</v>
      </c>
      <c r="J35" s="17">
        <v>0.5444444444444444</v>
      </c>
      <c r="K35" s="8">
        <v>256</v>
      </c>
      <c r="L35" s="8"/>
      <c r="M35" s="8" t="s">
        <v>38</v>
      </c>
      <c r="N35" s="8" t="s">
        <v>384</v>
      </c>
      <c r="O35" s="8" t="s">
        <v>40</v>
      </c>
      <c r="P35" s="10"/>
      <c r="Q35" s="8">
        <v>55.70825</v>
      </c>
      <c r="R35" s="8">
        <v>-5.2800833300000001</v>
      </c>
      <c r="S35" s="20" t="s">
        <v>42</v>
      </c>
      <c r="T35" s="8" t="str">
        <f t="shared" si="0"/>
        <v>Transect_Site5_Sp1_Cervus_elaphus</v>
      </c>
      <c r="U35" s="8" t="s">
        <v>43</v>
      </c>
      <c r="V35" s="8" t="s">
        <v>44</v>
      </c>
      <c r="W35" s="8" t="s">
        <v>385</v>
      </c>
      <c r="X35" s="8" t="s">
        <v>482</v>
      </c>
      <c r="Y35" s="8" t="s">
        <v>483</v>
      </c>
      <c r="Z35" s="8" t="s">
        <v>47</v>
      </c>
      <c r="AA35" s="8" t="s">
        <v>388</v>
      </c>
      <c r="AB35" s="8" t="s">
        <v>484</v>
      </c>
      <c r="AC35" s="8" t="s">
        <v>485</v>
      </c>
      <c r="AD35" s="8" t="s">
        <v>486</v>
      </c>
      <c r="AE35" s="8" t="s">
        <v>52</v>
      </c>
    </row>
    <row r="36" spans="1:31" x14ac:dyDescent="0.15">
      <c r="A36" s="8" t="s">
        <v>487</v>
      </c>
      <c r="B36" s="8" t="s">
        <v>32</v>
      </c>
      <c r="C36" s="8" t="s">
        <v>434</v>
      </c>
      <c r="D36" s="8">
        <v>144</v>
      </c>
      <c r="E36" s="8" t="s">
        <v>383</v>
      </c>
      <c r="F36" s="10"/>
      <c r="G36" s="10"/>
      <c r="H36" s="8" t="s">
        <v>36</v>
      </c>
      <c r="I36" s="13">
        <v>45635</v>
      </c>
      <c r="J36" s="17">
        <v>0.5444444444444444</v>
      </c>
      <c r="K36" s="8">
        <v>256</v>
      </c>
      <c r="L36" s="8"/>
      <c r="M36" s="8" t="s">
        <v>38</v>
      </c>
      <c r="N36" s="8" t="s">
        <v>384</v>
      </c>
      <c r="O36" s="8" t="s">
        <v>40</v>
      </c>
      <c r="P36" s="10"/>
      <c r="Q36" s="8">
        <v>55.70825</v>
      </c>
      <c r="R36" s="8">
        <v>-5.2800833300000001</v>
      </c>
      <c r="S36" s="20" t="s">
        <v>42</v>
      </c>
      <c r="T36" s="8" t="str">
        <f t="shared" si="0"/>
        <v>Transect_Site5_Sp2_Anthus_pratensis</v>
      </c>
      <c r="U36" s="8" t="s">
        <v>43</v>
      </c>
      <c r="V36" s="8" t="s">
        <v>44</v>
      </c>
      <c r="W36" s="8" t="s">
        <v>385</v>
      </c>
      <c r="X36" s="8" t="s">
        <v>413</v>
      </c>
      <c r="Y36" s="8" t="s">
        <v>414</v>
      </c>
      <c r="Z36" s="8" t="s">
        <v>47</v>
      </c>
      <c r="AA36" s="8" t="s">
        <v>388</v>
      </c>
      <c r="AB36" s="8" t="s">
        <v>389</v>
      </c>
      <c r="AC36" s="8" t="s">
        <v>395</v>
      </c>
      <c r="AD36" s="8" t="s">
        <v>415</v>
      </c>
      <c r="AE36" s="8" t="s">
        <v>52</v>
      </c>
    </row>
    <row r="37" spans="1:31" x14ac:dyDescent="0.15">
      <c r="A37" s="8" t="s">
        <v>488</v>
      </c>
      <c r="B37" s="8" t="s">
        <v>32</v>
      </c>
      <c r="C37" s="8" t="s">
        <v>434</v>
      </c>
      <c r="D37" s="8">
        <v>144</v>
      </c>
      <c r="E37" s="8" t="s">
        <v>383</v>
      </c>
      <c r="F37" s="10"/>
      <c r="G37" s="10"/>
      <c r="H37" s="8" t="s">
        <v>36</v>
      </c>
      <c r="I37" s="13">
        <v>45635</v>
      </c>
      <c r="J37" s="17">
        <v>0.5444444444444444</v>
      </c>
      <c r="K37" s="8">
        <v>256</v>
      </c>
      <c r="L37" s="8"/>
      <c r="M37" s="8" t="s">
        <v>38</v>
      </c>
      <c r="N37" s="8" t="s">
        <v>384</v>
      </c>
      <c r="O37" s="8" t="s">
        <v>40</v>
      </c>
      <c r="P37" s="10"/>
      <c r="Q37" s="8">
        <v>55.70825</v>
      </c>
      <c r="R37" s="8">
        <v>-5.2800833300000001</v>
      </c>
      <c r="S37" s="20" t="s">
        <v>42</v>
      </c>
      <c r="T37" s="8" t="str">
        <f t="shared" si="0"/>
        <v>Transect_Site5_Sp3_Corvus_corone</v>
      </c>
      <c r="U37" s="8" t="s">
        <v>43</v>
      </c>
      <c r="V37" s="8" t="s">
        <v>44</v>
      </c>
      <c r="W37" s="8" t="s">
        <v>385</v>
      </c>
      <c r="X37" s="8" t="s">
        <v>489</v>
      </c>
      <c r="Y37" s="8" t="s">
        <v>490</v>
      </c>
      <c r="Z37" s="8" t="s">
        <v>47</v>
      </c>
      <c r="AA37" s="8" t="s">
        <v>388</v>
      </c>
      <c r="AB37" s="8" t="s">
        <v>389</v>
      </c>
      <c r="AC37" s="8" t="s">
        <v>395</v>
      </c>
      <c r="AD37" s="8" t="s">
        <v>408</v>
      </c>
      <c r="AE37" s="8" t="s">
        <v>52</v>
      </c>
    </row>
    <row r="38" spans="1:31" x14ac:dyDescent="0.15">
      <c r="A38" s="8" t="s">
        <v>491</v>
      </c>
      <c r="B38" s="8" t="s">
        <v>32</v>
      </c>
      <c r="C38" s="8" t="s">
        <v>434</v>
      </c>
      <c r="D38" s="8">
        <v>144</v>
      </c>
      <c r="E38" s="8" t="s">
        <v>383</v>
      </c>
      <c r="F38" s="10"/>
      <c r="G38" s="10"/>
      <c r="H38" s="8" t="s">
        <v>36</v>
      </c>
      <c r="I38" s="13">
        <v>45635</v>
      </c>
      <c r="J38" s="17">
        <v>0.5444444444444444</v>
      </c>
      <c r="K38" s="8">
        <v>256</v>
      </c>
      <c r="L38" s="8"/>
      <c r="M38" s="8" t="s">
        <v>38</v>
      </c>
      <c r="N38" s="8" t="s">
        <v>384</v>
      </c>
      <c r="O38" s="8" t="s">
        <v>40</v>
      </c>
      <c r="P38" s="10"/>
      <c r="Q38" s="8">
        <v>55.70825</v>
      </c>
      <c r="R38" s="8">
        <v>-5.2800833300000001</v>
      </c>
      <c r="S38" s="20" t="s">
        <v>42</v>
      </c>
      <c r="T38" s="8" t="str">
        <f t="shared" si="0"/>
        <v>Transect_Site5_Sp4_Falco_tinnunculus</v>
      </c>
      <c r="U38" s="8" t="s">
        <v>43</v>
      </c>
      <c r="V38" s="8" t="s">
        <v>44</v>
      </c>
      <c r="W38" s="8" t="s">
        <v>385</v>
      </c>
      <c r="X38" s="8" t="s">
        <v>445</v>
      </c>
      <c r="Y38" s="8" t="s">
        <v>446</v>
      </c>
      <c r="Z38" s="8" t="s">
        <v>47</v>
      </c>
      <c r="AA38" s="8" t="s">
        <v>388</v>
      </c>
      <c r="AB38" s="8" t="s">
        <v>389</v>
      </c>
      <c r="AC38" s="8" t="s">
        <v>447</v>
      </c>
      <c r="AD38" s="8" t="s">
        <v>448</v>
      </c>
      <c r="AE38" s="8" t="s">
        <v>52</v>
      </c>
    </row>
    <row r="39" spans="1:31" x14ac:dyDescent="0.15">
      <c r="A39" s="8" t="s">
        <v>492</v>
      </c>
      <c r="B39" s="8" t="s">
        <v>32</v>
      </c>
      <c r="C39" s="8" t="s">
        <v>434</v>
      </c>
      <c r="D39" s="8">
        <v>144</v>
      </c>
      <c r="E39" s="8" t="s">
        <v>383</v>
      </c>
      <c r="F39" s="10"/>
      <c r="G39" s="10"/>
      <c r="H39" s="8" t="s">
        <v>36</v>
      </c>
      <c r="I39" s="13">
        <v>45635</v>
      </c>
      <c r="J39" s="17">
        <v>0.5444444444444444</v>
      </c>
      <c r="K39" s="8">
        <v>256</v>
      </c>
      <c r="L39" s="8"/>
      <c r="M39" s="8" t="s">
        <v>38</v>
      </c>
      <c r="N39" s="8" t="s">
        <v>384</v>
      </c>
      <c r="O39" s="8" t="s">
        <v>40</v>
      </c>
      <c r="P39" s="10"/>
      <c r="Q39" s="8">
        <v>55.70825</v>
      </c>
      <c r="R39" s="8">
        <v>-5.2800833300000001</v>
      </c>
      <c r="S39" s="20" t="s">
        <v>42</v>
      </c>
      <c r="T39" s="8" t="str">
        <f t="shared" si="0"/>
        <v>Transect_Site5_Sp5_Delichon_urbicum</v>
      </c>
      <c r="U39" s="8" t="s">
        <v>43</v>
      </c>
      <c r="V39" s="8" t="s">
        <v>44</v>
      </c>
      <c r="W39" s="8" t="s">
        <v>385</v>
      </c>
      <c r="X39" s="8" t="s">
        <v>493</v>
      </c>
      <c r="Y39" s="8" t="s">
        <v>494</v>
      </c>
      <c r="Z39" s="8" t="s">
        <v>47</v>
      </c>
      <c r="AA39" s="8" t="s">
        <v>388</v>
      </c>
      <c r="AB39" s="8" t="s">
        <v>389</v>
      </c>
      <c r="AC39" s="8" t="s">
        <v>395</v>
      </c>
      <c r="AD39" s="8" t="s">
        <v>495</v>
      </c>
      <c r="AE39" s="8" t="s">
        <v>52</v>
      </c>
    </row>
    <row r="40" spans="1:31" x14ac:dyDescent="0.15">
      <c r="A40" s="8" t="s">
        <v>496</v>
      </c>
      <c r="B40" s="8" t="s">
        <v>32</v>
      </c>
      <c r="C40" s="8" t="s">
        <v>434</v>
      </c>
      <c r="D40" s="8">
        <v>144</v>
      </c>
      <c r="E40" s="8" t="s">
        <v>383</v>
      </c>
      <c r="F40" s="10"/>
      <c r="G40" s="10"/>
      <c r="H40" s="8" t="s">
        <v>36</v>
      </c>
      <c r="I40" s="13">
        <v>45635</v>
      </c>
      <c r="J40" s="17">
        <v>0.5444444444444444</v>
      </c>
      <c r="K40" s="8">
        <v>256</v>
      </c>
      <c r="L40" s="8"/>
      <c r="M40" s="8" t="s">
        <v>38</v>
      </c>
      <c r="N40" s="8" t="s">
        <v>384</v>
      </c>
      <c r="O40" s="8" t="s">
        <v>40</v>
      </c>
      <c r="P40" s="10"/>
      <c r="Q40" s="8">
        <v>55.70825</v>
      </c>
      <c r="R40" s="8">
        <v>-5.2800833300000001</v>
      </c>
      <c r="S40" s="20" t="s">
        <v>42</v>
      </c>
      <c r="T40" s="8" t="str">
        <f t="shared" si="0"/>
        <v>Transect_Site5_Sp6_Columba_palumbus</v>
      </c>
      <c r="U40" s="8" t="s">
        <v>43</v>
      </c>
      <c r="V40" s="8" t="s">
        <v>44</v>
      </c>
      <c r="W40" s="8" t="s">
        <v>385</v>
      </c>
      <c r="X40" s="8" t="s">
        <v>497</v>
      </c>
      <c r="Y40" s="8" t="s">
        <v>498</v>
      </c>
      <c r="Z40" s="8" t="s">
        <v>47</v>
      </c>
      <c r="AA40" s="8" t="s">
        <v>388</v>
      </c>
      <c r="AB40" s="8" t="s">
        <v>389</v>
      </c>
      <c r="AC40" s="8" t="s">
        <v>499</v>
      </c>
      <c r="AD40" s="8" t="s">
        <v>500</v>
      </c>
      <c r="AE40" s="8" t="s">
        <v>52</v>
      </c>
    </row>
    <row r="41" spans="1:31" x14ac:dyDescent="0.15">
      <c r="A41" s="8" t="s">
        <v>501</v>
      </c>
      <c r="B41" s="8" t="s">
        <v>32</v>
      </c>
      <c r="C41" s="8" t="s">
        <v>434</v>
      </c>
      <c r="D41" s="8">
        <v>144</v>
      </c>
      <c r="E41" s="8" t="s">
        <v>383</v>
      </c>
      <c r="F41" s="10"/>
      <c r="G41" s="10"/>
      <c r="H41" s="8" t="s">
        <v>36</v>
      </c>
      <c r="I41" s="13">
        <v>45635</v>
      </c>
      <c r="J41" s="17">
        <v>0.5444444444444444</v>
      </c>
      <c r="K41" s="8">
        <v>256</v>
      </c>
      <c r="L41" s="8"/>
      <c r="M41" s="8" t="s">
        <v>38</v>
      </c>
      <c r="N41" s="8" t="s">
        <v>384</v>
      </c>
      <c r="O41" s="8" t="s">
        <v>40</v>
      </c>
      <c r="P41" s="10"/>
      <c r="Q41" s="8">
        <v>55.70825</v>
      </c>
      <c r="R41" s="8">
        <v>-5.2800833300000001</v>
      </c>
      <c r="S41" s="20" t="s">
        <v>42</v>
      </c>
      <c r="T41" s="8" t="str">
        <f t="shared" si="0"/>
        <v>Transect_Site5_Sp7_Apus_apus</v>
      </c>
      <c r="U41" s="8" t="s">
        <v>43</v>
      </c>
      <c r="V41" s="8" t="s">
        <v>44</v>
      </c>
      <c r="W41" s="8" t="s">
        <v>385</v>
      </c>
      <c r="X41" s="8" t="s">
        <v>502</v>
      </c>
      <c r="Y41" s="8" t="s">
        <v>503</v>
      </c>
      <c r="Z41" s="8" t="s">
        <v>47</v>
      </c>
      <c r="AA41" s="8" t="s">
        <v>388</v>
      </c>
      <c r="AB41" s="8" t="s">
        <v>389</v>
      </c>
      <c r="AC41" s="8" t="s">
        <v>504</v>
      </c>
      <c r="AD41" s="8" t="s">
        <v>505</v>
      </c>
      <c r="AE41" s="8" t="s">
        <v>52</v>
      </c>
    </row>
    <row r="42" spans="1:31" x14ac:dyDescent="0.15">
      <c r="A42" s="8" t="s">
        <v>506</v>
      </c>
      <c r="B42" s="8" t="s">
        <v>32</v>
      </c>
      <c r="C42" s="8" t="s">
        <v>434</v>
      </c>
      <c r="D42" s="8">
        <v>144</v>
      </c>
      <c r="E42" s="8" t="s">
        <v>383</v>
      </c>
      <c r="F42" s="10"/>
      <c r="G42" s="10"/>
      <c r="H42" s="8" t="s">
        <v>36</v>
      </c>
      <c r="I42" s="13">
        <v>45635</v>
      </c>
      <c r="J42" s="17">
        <v>0.5444444444444444</v>
      </c>
      <c r="K42" s="8">
        <v>256</v>
      </c>
      <c r="L42" s="8"/>
      <c r="M42" s="8" t="s">
        <v>38</v>
      </c>
      <c r="N42" s="8" t="s">
        <v>384</v>
      </c>
      <c r="O42" s="8" t="s">
        <v>40</v>
      </c>
      <c r="P42" s="10"/>
      <c r="Q42" s="8">
        <v>55.70825</v>
      </c>
      <c r="R42" s="8">
        <v>-5.2800833300000001</v>
      </c>
      <c r="S42" s="20" t="s">
        <v>42</v>
      </c>
      <c r="T42" s="8" t="str">
        <f t="shared" si="0"/>
        <v>Transect_Site5_Sp8_Fringilla_coelebs</v>
      </c>
      <c r="U42" s="8" t="s">
        <v>43</v>
      </c>
      <c r="V42" s="8" t="s">
        <v>44</v>
      </c>
      <c r="W42" s="8" t="s">
        <v>385</v>
      </c>
      <c r="X42" s="8" t="s">
        <v>402</v>
      </c>
      <c r="Y42" s="8" t="s">
        <v>403</v>
      </c>
      <c r="Z42" s="8" t="s">
        <v>47</v>
      </c>
      <c r="AA42" s="8" t="s">
        <v>388</v>
      </c>
      <c r="AB42" s="8" t="s">
        <v>389</v>
      </c>
      <c r="AC42" s="8" t="s">
        <v>395</v>
      </c>
      <c r="AD42" s="8" t="s">
        <v>404</v>
      </c>
      <c r="AE42" s="8" t="s">
        <v>52</v>
      </c>
    </row>
    <row r="43" spans="1:31" x14ac:dyDescent="0.15">
      <c r="A43" s="8" t="s">
        <v>507</v>
      </c>
      <c r="B43" s="8" t="s">
        <v>32</v>
      </c>
      <c r="C43" s="8" t="s">
        <v>33</v>
      </c>
      <c r="D43" s="8">
        <v>225</v>
      </c>
      <c r="E43" s="8" t="s">
        <v>383</v>
      </c>
      <c r="F43" s="10"/>
      <c r="G43" s="10"/>
      <c r="H43" s="8" t="s">
        <v>36</v>
      </c>
      <c r="I43" s="13">
        <v>45635</v>
      </c>
      <c r="J43" s="17">
        <v>0.46875</v>
      </c>
      <c r="K43" s="8">
        <v>256</v>
      </c>
      <c r="L43" s="8"/>
      <c r="M43" s="8" t="s">
        <v>38</v>
      </c>
      <c r="N43" s="8" t="s">
        <v>384</v>
      </c>
      <c r="O43" s="8" t="s">
        <v>40</v>
      </c>
      <c r="P43" s="10"/>
      <c r="Q43" s="8">
        <v>55.70519444</v>
      </c>
      <c r="R43" s="8">
        <v>-5.2726666699999996</v>
      </c>
      <c r="S43" s="20" t="s">
        <v>42</v>
      </c>
      <c r="T43" s="8" t="str">
        <f t="shared" si="0"/>
        <v>Transect_Site6_Sp1_Anthus_pratensis</v>
      </c>
      <c r="U43" s="8" t="s">
        <v>43</v>
      </c>
      <c r="V43" s="8" t="s">
        <v>44</v>
      </c>
      <c r="W43" s="8" t="s">
        <v>385</v>
      </c>
      <c r="X43" s="8" t="s">
        <v>413</v>
      </c>
      <c r="Y43" s="8" t="s">
        <v>414</v>
      </c>
      <c r="Z43" s="8" t="s">
        <v>47</v>
      </c>
      <c r="AA43" s="8" t="s">
        <v>388</v>
      </c>
      <c r="AB43" s="8" t="s">
        <v>389</v>
      </c>
      <c r="AC43" s="8" t="s">
        <v>395</v>
      </c>
      <c r="AD43" s="8" t="s">
        <v>415</v>
      </c>
      <c r="AE43" s="8" t="s">
        <v>52</v>
      </c>
    </row>
    <row r="44" spans="1:31" x14ac:dyDescent="0.15">
      <c r="A44" s="8" t="s">
        <v>508</v>
      </c>
      <c r="B44" s="8" t="s">
        <v>32</v>
      </c>
      <c r="C44" s="8" t="s">
        <v>33</v>
      </c>
      <c r="D44" s="8">
        <v>225</v>
      </c>
      <c r="E44" s="8" t="s">
        <v>383</v>
      </c>
      <c r="F44" s="10"/>
      <c r="G44" s="10"/>
      <c r="H44" s="8" t="s">
        <v>36</v>
      </c>
      <c r="I44" s="13">
        <v>45635</v>
      </c>
      <c r="J44" s="17">
        <v>0.46875</v>
      </c>
      <c r="K44" s="8">
        <v>256</v>
      </c>
      <c r="L44" s="8"/>
      <c r="M44" s="8" t="s">
        <v>38</v>
      </c>
      <c r="N44" s="8" t="s">
        <v>384</v>
      </c>
      <c r="O44" s="8" t="s">
        <v>40</v>
      </c>
      <c r="P44" s="10"/>
      <c r="Q44" s="8">
        <v>55.70519444</v>
      </c>
      <c r="R44" s="8">
        <v>-5.2726666699999996</v>
      </c>
      <c r="S44" s="20" t="s">
        <v>42</v>
      </c>
      <c r="T44" s="8" t="str">
        <f t="shared" si="0"/>
        <v>Transect_Site6_Sp2_Aquila_chrysaetos</v>
      </c>
      <c r="U44" s="8" t="s">
        <v>43</v>
      </c>
      <c r="V44" s="8" t="s">
        <v>44</v>
      </c>
      <c r="W44" s="8" t="s">
        <v>385</v>
      </c>
      <c r="X44" s="8" t="s">
        <v>417</v>
      </c>
      <c r="Y44" s="8" t="s">
        <v>418</v>
      </c>
      <c r="Z44" s="8" t="s">
        <v>47</v>
      </c>
      <c r="AA44" s="8" t="s">
        <v>388</v>
      </c>
      <c r="AB44" s="8" t="s">
        <v>389</v>
      </c>
      <c r="AC44" s="8" t="s">
        <v>419</v>
      </c>
      <c r="AD44" s="8" t="s">
        <v>420</v>
      </c>
      <c r="AE44" s="8" t="s">
        <v>52</v>
      </c>
    </row>
    <row r="45" spans="1:31" x14ac:dyDescent="0.15">
      <c r="A45" s="8" t="s">
        <v>509</v>
      </c>
      <c r="B45" s="8" t="s">
        <v>102</v>
      </c>
      <c r="C45" s="10"/>
      <c r="D45" s="10"/>
      <c r="E45" s="8" t="s">
        <v>383</v>
      </c>
      <c r="F45" s="10"/>
      <c r="G45" s="10"/>
      <c r="H45" s="8" t="s">
        <v>36</v>
      </c>
      <c r="I45" s="13">
        <v>45605</v>
      </c>
      <c r="J45" s="17">
        <v>0.63472222222222219</v>
      </c>
      <c r="K45" s="8">
        <v>255</v>
      </c>
      <c r="L45" s="8"/>
      <c r="M45" s="8" t="s">
        <v>38</v>
      </c>
      <c r="N45" s="8" t="s">
        <v>39</v>
      </c>
      <c r="O45" s="8" t="s">
        <v>40</v>
      </c>
      <c r="P45" s="10"/>
      <c r="Q45" s="10"/>
      <c r="R45" s="10"/>
      <c r="S45" s="8" t="s">
        <v>42</v>
      </c>
      <c r="T45" s="8" t="str">
        <f t="shared" si="0"/>
        <v>Transect_Incidental_Sp1_Ardea_cinerea</v>
      </c>
      <c r="U45" s="8" t="s">
        <v>43</v>
      </c>
      <c r="V45" s="8" t="s">
        <v>44</v>
      </c>
      <c r="W45" s="8" t="s">
        <v>385</v>
      </c>
      <c r="X45" s="8" t="s">
        <v>386</v>
      </c>
      <c r="Y45" s="8" t="s">
        <v>387</v>
      </c>
      <c r="Z45" s="4" t="s">
        <v>47</v>
      </c>
      <c r="AA45" s="4" t="s">
        <v>388</v>
      </c>
      <c r="AB45" s="4" t="s">
        <v>389</v>
      </c>
      <c r="AC45" s="8" t="s">
        <v>390</v>
      </c>
      <c r="AD45" s="8" t="s">
        <v>391</v>
      </c>
      <c r="AE45" s="4" t="s">
        <v>52</v>
      </c>
    </row>
    <row r="46" spans="1:31" x14ac:dyDescent="0.15">
      <c r="A46" s="8" t="s">
        <v>510</v>
      </c>
      <c r="B46" s="8" t="s">
        <v>102</v>
      </c>
      <c r="C46" s="10"/>
      <c r="D46" s="10"/>
      <c r="E46" s="8" t="s">
        <v>383</v>
      </c>
      <c r="F46" s="10"/>
      <c r="G46" s="10"/>
      <c r="H46" s="8" t="s">
        <v>36</v>
      </c>
      <c r="I46" s="13">
        <v>45635</v>
      </c>
      <c r="J46" s="17">
        <v>0.42777777777777776</v>
      </c>
      <c r="K46" s="8">
        <v>256</v>
      </c>
      <c r="L46" s="8"/>
      <c r="M46" s="8" t="s">
        <v>38</v>
      </c>
      <c r="N46" s="8" t="s">
        <v>39</v>
      </c>
      <c r="O46" s="8" t="s">
        <v>40</v>
      </c>
      <c r="P46" s="10"/>
      <c r="Q46" s="10"/>
      <c r="R46" s="10"/>
      <c r="S46" s="8" t="s">
        <v>42</v>
      </c>
      <c r="T46" s="8" t="str">
        <f t="shared" si="0"/>
        <v>Transect_Incidental_Sp2_Aquila_chrysaetos</v>
      </c>
      <c r="U46" s="8" t="s">
        <v>43</v>
      </c>
      <c r="V46" s="8" t="s">
        <v>44</v>
      </c>
      <c r="W46" s="8" t="s">
        <v>385</v>
      </c>
      <c r="X46" s="8" t="s">
        <v>417</v>
      </c>
      <c r="Y46" s="8" t="s">
        <v>418</v>
      </c>
      <c r="Z46" s="4" t="s">
        <v>47</v>
      </c>
      <c r="AA46" s="4" t="s">
        <v>388</v>
      </c>
      <c r="AB46" s="4" t="s">
        <v>389</v>
      </c>
      <c r="AC46" s="8" t="s">
        <v>419</v>
      </c>
      <c r="AD46" s="8" t="s">
        <v>420</v>
      </c>
      <c r="AE46" s="4" t="s">
        <v>52</v>
      </c>
    </row>
    <row r="47" spans="1:31" x14ac:dyDescent="0.15">
      <c r="A47" s="8" t="s">
        <v>511</v>
      </c>
      <c r="B47" s="8" t="s">
        <v>102</v>
      </c>
      <c r="C47" s="10"/>
      <c r="D47" s="10"/>
      <c r="E47" s="8" t="s">
        <v>383</v>
      </c>
      <c r="F47" s="10"/>
      <c r="G47" s="10"/>
      <c r="H47" s="8" t="s">
        <v>36</v>
      </c>
      <c r="I47" s="13">
        <v>45605</v>
      </c>
      <c r="J47" s="17">
        <v>0.63472222222222219</v>
      </c>
      <c r="K47" s="8">
        <v>255</v>
      </c>
      <c r="L47" s="8"/>
      <c r="M47" s="8" t="s">
        <v>38</v>
      </c>
      <c r="N47" s="8" t="s">
        <v>39</v>
      </c>
      <c r="O47" s="8" t="s">
        <v>40</v>
      </c>
      <c r="P47" s="10"/>
      <c r="Q47" s="10"/>
      <c r="R47" s="10"/>
      <c r="S47" s="8" t="s">
        <v>42</v>
      </c>
      <c r="T47" s="8" t="str">
        <f t="shared" si="0"/>
        <v>Transect_Incidental_Sp3_Corvus_corax</v>
      </c>
      <c r="U47" s="8" t="s">
        <v>43</v>
      </c>
      <c r="V47" s="8" t="s">
        <v>44</v>
      </c>
      <c r="W47" s="8" t="s">
        <v>385</v>
      </c>
      <c r="X47" s="8" t="s">
        <v>512</v>
      </c>
      <c r="Y47" s="8" t="s">
        <v>513</v>
      </c>
      <c r="Z47" s="4" t="s">
        <v>47</v>
      </c>
      <c r="AA47" s="4" t="s">
        <v>388</v>
      </c>
      <c r="AB47" s="4" t="s">
        <v>389</v>
      </c>
      <c r="AC47" s="8" t="s">
        <v>395</v>
      </c>
      <c r="AD47" s="8" t="s">
        <v>408</v>
      </c>
      <c r="AE47" s="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9EC-FDBC-4233-A870-F6542071CD18}">
  <dimension ref="A1:AE1048576"/>
  <sheetViews>
    <sheetView workbookViewId="0">
      <selection activeCell="P2" sqref="P2:P22"/>
    </sheetView>
  </sheetViews>
  <sheetFormatPr baseColWidth="10" defaultColWidth="9" defaultRowHeight="14" x14ac:dyDescent="0.15"/>
  <cols>
    <col min="1" max="1" width="11.6640625" style="4" bestFit="1" customWidth="1"/>
    <col min="2" max="2" width="5.83203125" style="4" bestFit="1" customWidth="1"/>
    <col min="3" max="3" width="21.1640625" style="4" bestFit="1" customWidth="1"/>
    <col min="4" max="4" width="24" style="4" bestFit="1" customWidth="1"/>
    <col min="5" max="5" width="15.5" style="4" bestFit="1" customWidth="1"/>
    <col min="6" max="6" width="39.6640625" style="4" bestFit="1" customWidth="1"/>
    <col min="7" max="7" width="15.6640625" style="4" bestFit="1" customWidth="1"/>
    <col min="8" max="8" width="14.1640625" style="4" bestFit="1" customWidth="1"/>
    <col min="9" max="9" width="10.33203125" style="4" bestFit="1" customWidth="1"/>
    <col min="10" max="10" width="12" style="4" bestFit="1" customWidth="1"/>
    <col min="11" max="11" width="14" style="4" bestFit="1" customWidth="1"/>
    <col min="12" max="12" width="14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9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2.33203125" style="4" bestFit="1" customWidth="1"/>
    <col min="21" max="21" width="18.5" style="4" bestFit="1" customWidth="1"/>
    <col min="22" max="22" width="18.5" style="4" customWidth="1"/>
    <col min="23" max="23" width="14" style="4" bestFit="1" customWidth="1"/>
    <col min="24" max="24" width="19.1640625" style="4" bestFit="1" customWidth="1"/>
    <col min="25" max="25" width="19.6640625" style="4" bestFit="1" customWidth="1"/>
    <col min="26" max="26" width="8.1640625" style="4" bestFit="1" customWidth="1"/>
    <col min="27" max="27" width="8.6640625" style="4" bestFit="1" customWidth="1"/>
    <col min="28" max="28" width="9.6640625" style="4" bestFit="1" customWidth="1"/>
    <col min="29" max="29" width="13.1640625" style="4" bestFit="1" customWidth="1"/>
    <col min="30" max="30" width="14.5" style="4" bestFit="1" customWidth="1"/>
    <col min="31" max="31" width="10" style="4" bestFit="1" customWidth="1"/>
    <col min="32" max="16384" width="9" style="4"/>
  </cols>
  <sheetData>
    <row r="1" spans="1:31" x14ac:dyDescent="0.15">
      <c r="A1" s="16" t="s">
        <v>0</v>
      </c>
      <c r="B1" s="16" t="s">
        <v>1</v>
      </c>
      <c r="C1" s="16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514</v>
      </c>
      <c r="B2" s="8" t="s">
        <v>32</v>
      </c>
      <c r="C2" s="8" t="s">
        <v>515</v>
      </c>
      <c r="D2" s="8">
        <v>33</v>
      </c>
      <c r="E2" s="8" t="s">
        <v>516</v>
      </c>
      <c r="F2" s="8" t="s">
        <v>517</v>
      </c>
      <c r="G2" s="8">
        <v>3</v>
      </c>
      <c r="H2" s="8" t="s">
        <v>106</v>
      </c>
      <c r="I2" s="22">
        <v>45635</v>
      </c>
      <c r="J2" s="22" t="s">
        <v>518</v>
      </c>
      <c r="K2" s="8">
        <v>256</v>
      </c>
      <c r="L2" s="8"/>
      <c r="M2" s="8" t="s">
        <v>38</v>
      </c>
      <c r="N2" s="8" t="s">
        <v>39</v>
      </c>
      <c r="O2" s="8" t="s">
        <v>40</v>
      </c>
      <c r="P2" s="8" t="s">
        <v>519</v>
      </c>
      <c r="Q2" s="8">
        <v>55.707459999999998</v>
      </c>
      <c r="R2" s="8">
        <v>-5.28423</v>
      </c>
      <c r="S2" s="8" t="s">
        <v>42</v>
      </c>
      <c r="T2" s="8" t="str">
        <f t="shared" ref="T2:T22" si="0">CONCATENATE(A2,"_",SUBSTITUTE(IF(ISBLANK(Y2),IF(ISBLANK(AD2),IF(ISBLANK(AC2),AB2,AC2),AD2),Y2)," ","_"))</f>
        <v>day1_audio2_Pipistrellus_pipistrellus</v>
      </c>
      <c r="U2" s="8" t="s">
        <v>520</v>
      </c>
      <c r="V2" s="8" t="s">
        <v>44</v>
      </c>
      <c r="W2" s="8">
        <v>688</v>
      </c>
      <c r="X2" s="8" t="s">
        <v>521</v>
      </c>
      <c r="Y2" s="8" t="s">
        <v>522</v>
      </c>
      <c r="Z2" s="8" t="s">
        <v>47</v>
      </c>
      <c r="AA2" s="8" t="s">
        <v>388</v>
      </c>
      <c r="AB2" s="8" t="s">
        <v>484</v>
      </c>
      <c r="AC2" s="8" t="s">
        <v>523</v>
      </c>
      <c r="AD2" s="8" t="s">
        <v>524</v>
      </c>
      <c r="AE2" s="4" t="s">
        <v>52</v>
      </c>
    </row>
    <row r="3" spans="1:31" x14ac:dyDescent="0.15">
      <c r="A3" s="8" t="s">
        <v>514</v>
      </c>
      <c r="B3" s="8" t="s">
        <v>32</v>
      </c>
      <c r="C3" s="8" t="s">
        <v>515</v>
      </c>
      <c r="D3" s="8">
        <v>33</v>
      </c>
      <c r="E3" s="8" t="s">
        <v>516</v>
      </c>
      <c r="F3" s="8" t="s">
        <v>517</v>
      </c>
      <c r="G3" s="8">
        <v>3</v>
      </c>
      <c r="H3" s="8" t="s">
        <v>106</v>
      </c>
      <c r="I3" s="22">
        <v>45635</v>
      </c>
      <c r="J3" s="22" t="s">
        <v>518</v>
      </c>
      <c r="K3" s="8">
        <v>256</v>
      </c>
      <c r="L3" s="8"/>
      <c r="M3" s="8" t="s">
        <v>38</v>
      </c>
      <c r="N3" s="8" t="s">
        <v>39</v>
      </c>
      <c r="O3" s="8" t="s">
        <v>40</v>
      </c>
      <c r="P3" s="8" t="s">
        <v>519</v>
      </c>
      <c r="Q3" s="8">
        <v>55.707459999999998</v>
      </c>
      <c r="R3" s="8">
        <v>-5.28423</v>
      </c>
      <c r="S3" s="8" t="s">
        <v>42</v>
      </c>
      <c r="T3" s="8" t="str">
        <f t="shared" si="0"/>
        <v>day1_audio2_Pipistrellus_pygmaeus</v>
      </c>
      <c r="U3" s="8" t="s">
        <v>520</v>
      </c>
      <c r="V3" s="8" t="s">
        <v>44</v>
      </c>
      <c r="W3" s="8">
        <v>100</v>
      </c>
      <c r="X3" s="8" t="s">
        <v>525</v>
      </c>
      <c r="Y3" s="8" t="s">
        <v>526</v>
      </c>
      <c r="Z3" s="8" t="s">
        <v>47</v>
      </c>
      <c r="AA3" s="8" t="s">
        <v>388</v>
      </c>
      <c r="AB3" s="8" t="s">
        <v>484</v>
      </c>
      <c r="AC3" s="8" t="s">
        <v>523</v>
      </c>
      <c r="AD3" s="8" t="s">
        <v>524</v>
      </c>
      <c r="AE3" s="4" t="s">
        <v>52</v>
      </c>
    </row>
    <row r="4" spans="1:31" x14ac:dyDescent="0.15">
      <c r="A4" s="8" t="s">
        <v>527</v>
      </c>
      <c r="B4" s="8" t="s">
        <v>102</v>
      </c>
      <c r="C4" s="8" t="s">
        <v>528</v>
      </c>
      <c r="D4" s="8">
        <v>63</v>
      </c>
      <c r="E4" s="8" t="s">
        <v>516</v>
      </c>
      <c r="F4" s="8" t="s">
        <v>517</v>
      </c>
      <c r="G4" s="8">
        <v>3</v>
      </c>
      <c r="H4" s="8" t="s">
        <v>106</v>
      </c>
      <c r="I4" s="22">
        <v>45635</v>
      </c>
      <c r="J4" s="22" t="s">
        <v>518</v>
      </c>
      <c r="K4" s="8">
        <v>256</v>
      </c>
      <c r="L4" s="8"/>
      <c r="M4" s="8" t="s">
        <v>38</v>
      </c>
      <c r="N4" s="8" t="s">
        <v>39</v>
      </c>
      <c r="O4" s="8" t="s">
        <v>40</v>
      </c>
      <c r="P4" s="8" t="s">
        <v>529</v>
      </c>
      <c r="Q4" s="8">
        <v>55.698430000000002</v>
      </c>
      <c r="R4" s="8">
        <v>-5.2862900000000002</v>
      </c>
      <c r="S4" s="8" t="s">
        <v>42</v>
      </c>
      <c r="T4" s="8" t="str">
        <f t="shared" si="0"/>
        <v>day1_audio3_Myotis_spp.</v>
      </c>
      <c r="U4" s="8" t="s">
        <v>520</v>
      </c>
      <c r="V4" s="8" t="s">
        <v>44</v>
      </c>
      <c r="W4" s="8">
        <v>15</v>
      </c>
      <c r="X4" s="8" t="s">
        <v>530</v>
      </c>
      <c r="Y4" s="8" t="s">
        <v>531</v>
      </c>
      <c r="Z4" s="8" t="s">
        <v>47</v>
      </c>
      <c r="AA4" s="8" t="s">
        <v>388</v>
      </c>
      <c r="AB4" s="8" t="s">
        <v>484</v>
      </c>
      <c r="AC4" s="8" t="s">
        <v>523</v>
      </c>
      <c r="AD4" s="8" t="s">
        <v>524</v>
      </c>
      <c r="AE4" s="4" t="s">
        <v>29</v>
      </c>
    </row>
    <row r="5" spans="1:31" x14ac:dyDescent="0.15">
      <c r="A5" s="8" t="s">
        <v>527</v>
      </c>
      <c r="B5" s="8" t="s">
        <v>102</v>
      </c>
      <c r="C5" s="8" t="s">
        <v>528</v>
      </c>
      <c r="D5" s="8">
        <v>63</v>
      </c>
      <c r="E5" s="8" t="s">
        <v>516</v>
      </c>
      <c r="F5" s="8" t="s">
        <v>517</v>
      </c>
      <c r="G5" s="8">
        <v>3</v>
      </c>
      <c r="H5" s="8" t="s">
        <v>106</v>
      </c>
      <c r="I5" s="22">
        <v>45635</v>
      </c>
      <c r="J5" s="22" t="s">
        <v>518</v>
      </c>
      <c r="K5" s="8">
        <v>256</v>
      </c>
      <c r="L5" s="8"/>
      <c r="M5" s="8" t="s">
        <v>38</v>
      </c>
      <c r="N5" s="8" t="s">
        <v>39</v>
      </c>
      <c r="O5" s="8" t="s">
        <v>40</v>
      </c>
      <c r="P5" s="8" t="s">
        <v>529</v>
      </c>
      <c r="Q5" s="8">
        <v>55.698430000000002</v>
      </c>
      <c r="R5" s="8">
        <v>-5.2862900000000002</v>
      </c>
      <c r="S5" s="8" t="s">
        <v>42</v>
      </c>
      <c r="T5" s="8" t="str">
        <f t="shared" si="0"/>
        <v>day1_audio3_Pipistrellus_pipistrellus</v>
      </c>
      <c r="U5" s="8" t="s">
        <v>520</v>
      </c>
      <c r="V5" s="8" t="s">
        <v>44</v>
      </c>
      <c r="W5" s="8">
        <v>7</v>
      </c>
      <c r="X5" s="8" t="s">
        <v>521</v>
      </c>
      <c r="Y5" s="8" t="s">
        <v>522</v>
      </c>
      <c r="Z5" s="8" t="s">
        <v>47</v>
      </c>
      <c r="AA5" s="8" t="s">
        <v>388</v>
      </c>
      <c r="AB5" s="8" t="s">
        <v>484</v>
      </c>
      <c r="AC5" s="8" t="s">
        <v>523</v>
      </c>
      <c r="AD5" s="8" t="s">
        <v>524</v>
      </c>
      <c r="AE5" s="4" t="s">
        <v>52</v>
      </c>
    </row>
    <row r="6" spans="1:31" x14ac:dyDescent="0.15">
      <c r="A6" s="8" t="s">
        <v>532</v>
      </c>
      <c r="B6" s="8" t="s">
        <v>102</v>
      </c>
      <c r="C6" s="8" t="s">
        <v>528</v>
      </c>
      <c r="D6" s="8">
        <v>43</v>
      </c>
      <c r="E6" s="8" t="s">
        <v>516</v>
      </c>
      <c r="F6" s="8" t="s">
        <v>517</v>
      </c>
      <c r="G6" s="8">
        <v>3</v>
      </c>
      <c r="H6" s="8" t="s">
        <v>106</v>
      </c>
      <c r="I6" s="22">
        <v>45635</v>
      </c>
      <c r="J6" s="22" t="s">
        <v>518</v>
      </c>
      <c r="K6" s="8">
        <v>256</v>
      </c>
      <c r="L6" s="8"/>
      <c r="M6" s="8" t="s">
        <v>38</v>
      </c>
      <c r="N6" s="8" t="s">
        <v>39</v>
      </c>
      <c r="O6" s="8" t="s">
        <v>40</v>
      </c>
      <c r="P6" s="8" t="s">
        <v>533</v>
      </c>
      <c r="Q6" s="8">
        <v>55.697049999999997</v>
      </c>
      <c r="R6" s="8">
        <v>-5.2839400000000003</v>
      </c>
      <c r="S6" s="8" t="s">
        <v>42</v>
      </c>
      <c r="T6" s="8" t="str">
        <f t="shared" si="0"/>
        <v>day1_audio4_Myotis_spp.</v>
      </c>
      <c r="U6" s="8" t="s">
        <v>520</v>
      </c>
      <c r="V6" s="8" t="s">
        <v>44</v>
      </c>
      <c r="W6" s="8">
        <v>1</v>
      </c>
      <c r="X6" s="8" t="s">
        <v>530</v>
      </c>
      <c r="Y6" s="8" t="s">
        <v>531</v>
      </c>
      <c r="Z6" s="8" t="s">
        <v>47</v>
      </c>
      <c r="AA6" s="8" t="s">
        <v>388</v>
      </c>
      <c r="AB6" s="8" t="s">
        <v>484</v>
      </c>
      <c r="AC6" s="8" t="s">
        <v>523</v>
      </c>
      <c r="AD6" s="8" t="s">
        <v>524</v>
      </c>
      <c r="AE6" s="4" t="s">
        <v>29</v>
      </c>
    </row>
    <row r="7" spans="1:31" x14ac:dyDescent="0.15">
      <c r="A7" s="8" t="s">
        <v>532</v>
      </c>
      <c r="B7" s="8" t="s">
        <v>102</v>
      </c>
      <c r="C7" s="8" t="s">
        <v>528</v>
      </c>
      <c r="D7" s="8">
        <v>43</v>
      </c>
      <c r="E7" s="8" t="s">
        <v>516</v>
      </c>
      <c r="F7" s="8" t="s">
        <v>517</v>
      </c>
      <c r="G7" s="8">
        <v>3</v>
      </c>
      <c r="H7" s="8" t="s">
        <v>106</v>
      </c>
      <c r="I7" s="22">
        <v>45635</v>
      </c>
      <c r="J7" s="22" t="s">
        <v>518</v>
      </c>
      <c r="K7" s="8">
        <v>256</v>
      </c>
      <c r="L7" s="8"/>
      <c r="M7" s="8" t="s">
        <v>38</v>
      </c>
      <c r="N7" s="8" t="s">
        <v>39</v>
      </c>
      <c r="O7" s="8" t="s">
        <v>40</v>
      </c>
      <c r="P7" s="8" t="s">
        <v>533</v>
      </c>
      <c r="Q7" s="8">
        <v>55.697049999999997</v>
      </c>
      <c r="R7" s="8">
        <v>-5.2839400000000003</v>
      </c>
      <c r="S7" s="8" t="s">
        <v>42</v>
      </c>
      <c r="T7" s="8" t="str">
        <f t="shared" si="0"/>
        <v>day1_audio4_Pipistrellus_nathusii</v>
      </c>
      <c r="U7" s="8" t="s">
        <v>520</v>
      </c>
      <c r="V7" s="8" t="s">
        <v>44</v>
      </c>
      <c r="W7" s="8">
        <v>6</v>
      </c>
      <c r="X7" s="8" t="s">
        <v>534</v>
      </c>
      <c r="Y7" s="8" t="s">
        <v>535</v>
      </c>
      <c r="Z7" s="8" t="s">
        <v>47</v>
      </c>
      <c r="AA7" s="8" t="s">
        <v>388</v>
      </c>
      <c r="AB7" s="8" t="s">
        <v>484</v>
      </c>
      <c r="AC7" s="8" t="s">
        <v>523</v>
      </c>
      <c r="AD7" s="8" t="s">
        <v>524</v>
      </c>
      <c r="AE7" s="4" t="s">
        <v>52</v>
      </c>
    </row>
    <row r="8" spans="1:31" x14ac:dyDescent="0.15">
      <c r="A8" s="8" t="s">
        <v>532</v>
      </c>
      <c r="B8" s="8" t="s">
        <v>102</v>
      </c>
      <c r="C8" s="8" t="s">
        <v>528</v>
      </c>
      <c r="D8" s="8">
        <v>43</v>
      </c>
      <c r="E8" s="8" t="s">
        <v>516</v>
      </c>
      <c r="F8" s="8" t="s">
        <v>517</v>
      </c>
      <c r="G8" s="8">
        <v>3</v>
      </c>
      <c r="H8" s="8" t="s">
        <v>106</v>
      </c>
      <c r="I8" s="22">
        <v>45635</v>
      </c>
      <c r="J8" s="22" t="s">
        <v>518</v>
      </c>
      <c r="K8" s="8">
        <v>256</v>
      </c>
      <c r="L8" s="8"/>
      <c r="M8" s="8" t="s">
        <v>38</v>
      </c>
      <c r="N8" s="8" t="s">
        <v>39</v>
      </c>
      <c r="O8" s="8" t="s">
        <v>40</v>
      </c>
      <c r="P8" s="8" t="s">
        <v>533</v>
      </c>
      <c r="Q8" s="8">
        <v>55.697049999999997</v>
      </c>
      <c r="R8" s="8">
        <v>-5.2839400000000003</v>
      </c>
      <c r="S8" s="8" t="s">
        <v>42</v>
      </c>
      <c r="T8" s="8" t="str">
        <f t="shared" si="0"/>
        <v>day1_audio4_Pipistrellus_pipistrellus</v>
      </c>
      <c r="U8" s="8" t="s">
        <v>520</v>
      </c>
      <c r="V8" s="8" t="s">
        <v>44</v>
      </c>
      <c r="W8" s="8">
        <v>37</v>
      </c>
      <c r="X8" s="8" t="s">
        <v>521</v>
      </c>
      <c r="Y8" s="8" t="s">
        <v>522</v>
      </c>
      <c r="Z8" s="8" t="s">
        <v>47</v>
      </c>
      <c r="AA8" s="8" t="s">
        <v>388</v>
      </c>
      <c r="AB8" s="8" t="s">
        <v>484</v>
      </c>
      <c r="AC8" s="8" t="s">
        <v>523</v>
      </c>
      <c r="AD8" s="8" t="s">
        <v>524</v>
      </c>
      <c r="AE8" s="4" t="s">
        <v>52</v>
      </c>
    </row>
    <row r="9" spans="1:31" x14ac:dyDescent="0.15">
      <c r="A9" s="8" t="s">
        <v>536</v>
      </c>
      <c r="B9" s="8" t="s">
        <v>102</v>
      </c>
      <c r="C9" s="4" t="s">
        <v>537</v>
      </c>
      <c r="D9" s="8">
        <v>4</v>
      </c>
      <c r="E9" s="8" t="s">
        <v>516</v>
      </c>
      <c r="F9" s="8" t="s">
        <v>517</v>
      </c>
      <c r="G9" s="8">
        <v>3</v>
      </c>
      <c r="H9" s="8" t="s">
        <v>106</v>
      </c>
      <c r="I9" s="22" t="s">
        <v>538</v>
      </c>
      <c r="J9" s="22" t="s">
        <v>539</v>
      </c>
      <c r="K9" s="8">
        <v>257</v>
      </c>
      <c r="L9" s="8"/>
      <c r="M9" s="8" t="s">
        <v>38</v>
      </c>
      <c r="N9" s="8" t="s">
        <v>39</v>
      </c>
      <c r="O9" s="8" t="s">
        <v>40</v>
      </c>
      <c r="P9" s="8" t="s">
        <v>540</v>
      </c>
      <c r="Q9" s="8">
        <v>55.70091</v>
      </c>
      <c r="R9" s="8">
        <v>-5.2836100000000004</v>
      </c>
      <c r="S9" s="8" t="s">
        <v>42</v>
      </c>
      <c r="T9" s="8" t="str">
        <f t="shared" si="0"/>
        <v>day2_audio1_Pipistrellus_nathusii</v>
      </c>
      <c r="U9" s="8" t="s">
        <v>520</v>
      </c>
      <c r="V9" s="8" t="s">
        <v>44</v>
      </c>
      <c r="W9" s="8">
        <v>13</v>
      </c>
      <c r="X9" s="8" t="s">
        <v>534</v>
      </c>
      <c r="Y9" s="8" t="s">
        <v>535</v>
      </c>
      <c r="Z9" s="8" t="s">
        <v>47</v>
      </c>
      <c r="AA9" s="8" t="s">
        <v>388</v>
      </c>
      <c r="AB9" s="8" t="s">
        <v>484</v>
      </c>
      <c r="AC9" s="8" t="s">
        <v>523</v>
      </c>
      <c r="AD9" s="8" t="s">
        <v>524</v>
      </c>
      <c r="AE9" s="4" t="s">
        <v>52</v>
      </c>
    </row>
    <row r="10" spans="1:31" x14ac:dyDescent="0.15">
      <c r="A10" s="8" t="s">
        <v>536</v>
      </c>
      <c r="B10" s="8" t="s">
        <v>102</v>
      </c>
      <c r="C10" s="4" t="s">
        <v>537</v>
      </c>
      <c r="D10" s="8">
        <v>4</v>
      </c>
      <c r="E10" s="8" t="s">
        <v>516</v>
      </c>
      <c r="F10" s="8" t="s">
        <v>517</v>
      </c>
      <c r="G10" s="8">
        <v>3</v>
      </c>
      <c r="H10" s="8" t="s">
        <v>106</v>
      </c>
      <c r="I10" s="22" t="s">
        <v>538</v>
      </c>
      <c r="J10" s="22" t="s">
        <v>539</v>
      </c>
      <c r="K10" s="8">
        <v>257</v>
      </c>
      <c r="L10" s="8"/>
      <c r="M10" s="8" t="s">
        <v>38</v>
      </c>
      <c r="N10" s="8" t="s">
        <v>39</v>
      </c>
      <c r="O10" s="8" t="s">
        <v>40</v>
      </c>
      <c r="P10" s="8" t="s">
        <v>540</v>
      </c>
      <c r="Q10" s="8">
        <v>55.70091</v>
      </c>
      <c r="R10" s="8">
        <v>-5.2836100000000004</v>
      </c>
      <c r="S10" s="8" t="s">
        <v>42</v>
      </c>
      <c r="T10" s="8" t="str">
        <f t="shared" si="0"/>
        <v>day2_audio1_Pipistrellus_pipistrellus</v>
      </c>
      <c r="U10" s="8" t="s">
        <v>520</v>
      </c>
      <c r="V10" s="8" t="s">
        <v>44</v>
      </c>
      <c r="W10" s="8">
        <v>284</v>
      </c>
      <c r="X10" s="8" t="s">
        <v>521</v>
      </c>
      <c r="Y10" s="8" t="s">
        <v>522</v>
      </c>
      <c r="Z10" s="8" t="s">
        <v>47</v>
      </c>
      <c r="AA10" s="8" t="s">
        <v>388</v>
      </c>
      <c r="AB10" s="8" t="s">
        <v>484</v>
      </c>
      <c r="AC10" s="8" t="s">
        <v>523</v>
      </c>
      <c r="AD10" s="8" t="s">
        <v>524</v>
      </c>
      <c r="AE10" s="4" t="s">
        <v>52</v>
      </c>
    </row>
    <row r="11" spans="1:31" x14ac:dyDescent="0.15">
      <c r="A11" s="8" t="s">
        <v>541</v>
      </c>
      <c r="B11" s="8" t="s">
        <v>102</v>
      </c>
      <c r="C11" s="8" t="s">
        <v>542</v>
      </c>
      <c r="D11" s="8">
        <v>9</v>
      </c>
      <c r="E11" s="8" t="s">
        <v>516</v>
      </c>
      <c r="F11" s="8" t="s">
        <v>517</v>
      </c>
      <c r="G11" s="8">
        <v>3</v>
      </c>
      <c r="H11" s="8" t="s">
        <v>106</v>
      </c>
      <c r="I11" s="22" t="s">
        <v>538</v>
      </c>
      <c r="J11" s="22" t="s">
        <v>539</v>
      </c>
      <c r="K11" s="8">
        <v>257</v>
      </c>
      <c r="L11" s="8"/>
      <c r="M11" s="8" t="s">
        <v>38</v>
      </c>
      <c r="N11" s="8" t="s">
        <v>39</v>
      </c>
      <c r="O11" s="8" t="s">
        <v>40</v>
      </c>
      <c r="P11" s="8" t="s">
        <v>543</v>
      </c>
      <c r="Q11" s="8">
        <v>55.698990000000002</v>
      </c>
      <c r="R11" s="8">
        <v>-5.2823099999999998</v>
      </c>
      <c r="S11" s="8" t="s">
        <v>42</v>
      </c>
      <c r="T11" s="8" t="str">
        <f t="shared" si="0"/>
        <v>day2_audio2_Pipistrellus_pipistrellus</v>
      </c>
      <c r="U11" s="8" t="s">
        <v>520</v>
      </c>
      <c r="V11" s="8" t="s">
        <v>44</v>
      </c>
      <c r="W11" s="8">
        <v>274</v>
      </c>
      <c r="X11" s="8" t="s">
        <v>521</v>
      </c>
      <c r="Y11" s="8" t="s">
        <v>522</v>
      </c>
      <c r="Z11" s="8" t="s">
        <v>47</v>
      </c>
      <c r="AA11" s="8" t="s">
        <v>388</v>
      </c>
      <c r="AB11" s="8" t="s">
        <v>484</v>
      </c>
      <c r="AC11" s="8" t="s">
        <v>523</v>
      </c>
      <c r="AD11" s="8" t="s">
        <v>524</v>
      </c>
      <c r="AE11" s="4" t="s">
        <v>52</v>
      </c>
    </row>
    <row r="12" spans="1:31" x14ac:dyDescent="0.15">
      <c r="A12" s="8" t="s">
        <v>544</v>
      </c>
      <c r="B12" s="8" t="s">
        <v>32</v>
      </c>
      <c r="C12" s="8" t="s">
        <v>515</v>
      </c>
      <c r="D12" s="8">
        <v>16</v>
      </c>
      <c r="E12" s="8" t="s">
        <v>516</v>
      </c>
      <c r="F12" s="8" t="s">
        <v>517</v>
      </c>
      <c r="G12" s="8">
        <v>3</v>
      </c>
      <c r="H12" s="8" t="s">
        <v>106</v>
      </c>
      <c r="I12" s="22" t="s">
        <v>538</v>
      </c>
      <c r="J12" s="22" t="s">
        <v>539</v>
      </c>
      <c r="K12" s="8">
        <v>257</v>
      </c>
      <c r="L12" s="8"/>
      <c r="M12" s="8" t="s">
        <v>38</v>
      </c>
      <c r="N12" s="8" t="s">
        <v>39</v>
      </c>
      <c r="O12" s="8" t="s">
        <v>40</v>
      </c>
      <c r="P12" s="8" t="s">
        <v>545</v>
      </c>
      <c r="Q12" s="8">
        <v>55.70552</v>
      </c>
      <c r="R12" s="8">
        <v>-5.2824600000000004</v>
      </c>
      <c r="S12" s="8" t="s">
        <v>42</v>
      </c>
      <c r="T12" s="8" t="str">
        <f t="shared" si="0"/>
        <v>day2_audio3_Myotis_spp.</v>
      </c>
      <c r="U12" s="8" t="s">
        <v>520</v>
      </c>
      <c r="V12" s="8" t="s">
        <v>44</v>
      </c>
      <c r="W12" s="8">
        <v>79</v>
      </c>
      <c r="X12" s="8" t="s">
        <v>530</v>
      </c>
      <c r="Y12" s="8" t="s">
        <v>531</v>
      </c>
      <c r="Z12" s="8" t="s">
        <v>47</v>
      </c>
      <c r="AA12" s="8" t="s">
        <v>388</v>
      </c>
      <c r="AB12" s="8" t="s">
        <v>484</v>
      </c>
      <c r="AC12" s="8" t="s">
        <v>523</v>
      </c>
      <c r="AD12" s="8" t="s">
        <v>524</v>
      </c>
      <c r="AE12" s="4" t="s">
        <v>29</v>
      </c>
    </row>
    <row r="13" spans="1:31" x14ac:dyDescent="0.15">
      <c r="A13" s="8" t="s">
        <v>544</v>
      </c>
      <c r="B13" s="8" t="s">
        <v>32</v>
      </c>
      <c r="C13" s="8" t="s">
        <v>515</v>
      </c>
      <c r="D13" s="8">
        <v>16</v>
      </c>
      <c r="E13" s="8" t="s">
        <v>516</v>
      </c>
      <c r="F13" s="8" t="s">
        <v>517</v>
      </c>
      <c r="G13" s="8">
        <v>3</v>
      </c>
      <c r="H13" s="8" t="s">
        <v>106</v>
      </c>
      <c r="I13" s="22" t="s">
        <v>538</v>
      </c>
      <c r="J13" s="22" t="s">
        <v>539</v>
      </c>
      <c r="K13" s="8">
        <v>257</v>
      </c>
      <c r="L13" s="8"/>
      <c r="M13" s="8" t="s">
        <v>38</v>
      </c>
      <c r="N13" s="8" t="s">
        <v>39</v>
      </c>
      <c r="O13" s="8" t="s">
        <v>40</v>
      </c>
      <c r="P13" s="8" t="s">
        <v>545</v>
      </c>
      <c r="Q13" s="8">
        <v>55.70552</v>
      </c>
      <c r="R13" s="8">
        <v>-5.2824600000000004</v>
      </c>
      <c r="S13" s="8" t="s">
        <v>42</v>
      </c>
      <c r="T13" s="8" t="str">
        <f t="shared" si="0"/>
        <v>day2_audio3_Pipistrellus_nathusii</v>
      </c>
      <c r="U13" s="8" t="s">
        <v>520</v>
      </c>
      <c r="V13" s="8" t="s">
        <v>44</v>
      </c>
      <c r="W13" s="8">
        <v>30</v>
      </c>
      <c r="X13" s="8" t="s">
        <v>534</v>
      </c>
      <c r="Y13" s="8" t="s">
        <v>535</v>
      </c>
      <c r="Z13" s="8" t="s">
        <v>47</v>
      </c>
      <c r="AA13" s="8" t="s">
        <v>388</v>
      </c>
      <c r="AB13" s="8" t="s">
        <v>484</v>
      </c>
      <c r="AC13" s="8" t="s">
        <v>523</v>
      </c>
      <c r="AD13" s="8" t="s">
        <v>524</v>
      </c>
      <c r="AE13" s="4" t="s">
        <v>52</v>
      </c>
    </row>
    <row r="14" spans="1:31" x14ac:dyDescent="0.15">
      <c r="A14" s="8" t="s">
        <v>544</v>
      </c>
      <c r="B14" s="8" t="s">
        <v>32</v>
      </c>
      <c r="C14" s="8" t="s">
        <v>515</v>
      </c>
      <c r="D14" s="8">
        <v>16</v>
      </c>
      <c r="E14" s="8" t="s">
        <v>516</v>
      </c>
      <c r="F14" s="8" t="s">
        <v>517</v>
      </c>
      <c r="G14" s="8">
        <v>3</v>
      </c>
      <c r="H14" s="8" t="s">
        <v>106</v>
      </c>
      <c r="I14" s="22" t="s">
        <v>538</v>
      </c>
      <c r="J14" s="22" t="s">
        <v>539</v>
      </c>
      <c r="K14" s="8">
        <v>257</v>
      </c>
      <c r="L14" s="8"/>
      <c r="M14" s="8" t="s">
        <v>38</v>
      </c>
      <c r="N14" s="8" t="s">
        <v>39</v>
      </c>
      <c r="O14" s="8" t="s">
        <v>40</v>
      </c>
      <c r="P14" s="8" t="s">
        <v>545</v>
      </c>
      <c r="Q14" s="8">
        <v>55.70552</v>
      </c>
      <c r="R14" s="8">
        <v>-5.2824600000000004</v>
      </c>
      <c r="S14" s="8" t="s">
        <v>42</v>
      </c>
      <c r="T14" s="8" t="str">
        <f t="shared" si="0"/>
        <v>day2_audio3_Pipistrellus_pipistrellus</v>
      </c>
      <c r="U14" s="8" t="s">
        <v>520</v>
      </c>
      <c r="V14" s="8" t="s">
        <v>44</v>
      </c>
      <c r="W14" s="8">
        <v>14992</v>
      </c>
      <c r="X14" s="8" t="s">
        <v>521</v>
      </c>
      <c r="Y14" s="8" t="s">
        <v>522</v>
      </c>
      <c r="Z14" s="8" t="s">
        <v>47</v>
      </c>
      <c r="AA14" s="8" t="s">
        <v>388</v>
      </c>
      <c r="AB14" s="8" t="s">
        <v>484</v>
      </c>
      <c r="AC14" s="8" t="s">
        <v>523</v>
      </c>
      <c r="AD14" s="8" t="s">
        <v>524</v>
      </c>
      <c r="AE14" s="4" t="s">
        <v>52</v>
      </c>
    </row>
    <row r="15" spans="1:31" x14ac:dyDescent="0.15">
      <c r="A15" s="8" t="s">
        <v>544</v>
      </c>
      <c r="B15" s="8" t="s">
        <v>32</v>
      </c>
      <c r="C15" s="8" t="s">
        <v>515</v>
      </c>
      <c r="D15" s="8">
        <v>16</v>
      </c>
      <c r="E15" s="8" t="s">
        <v>516</v>
      </c>
      <c r="F15" s="8" t="s">
        <v>517</v>
      </c>
      <c r="G15" s="8">
        <v>3</v>
      </c>
      <c r="H15" s="8" t="s">
        <v>106</v>
      </c>
      <c r="I15" s="22" t="s">
        <v>538</v>
      </c>
      <c r="J15" s="22" t="s">
        <v>539</v>
      </c>
      <c r="K15" s="8">
        <v>257</v>
      </c>
      <c r="L15" s="8"/>
      <c r="M15" s="8" t="s">
        <v>38</v>
      </c>
      <c r="N15" s="8" t="s">
        <v>39</v>
      </c>
      <c r="O15" s="8" t="s">
        <v>40</v>
      </c>
      <c r="P15" s="8" t="s">
        <v>545</v>
      </c>
      <c r="Q15" s="8">
        <v>55.70552</v>
      </c>
      <c r="R15" s="8">
        <v>-5.2824600000000004</v>
      </c>
      <c r="S15" s="8" t="s">
        <v>42</v>
      </c>
      <c r="T15" s="8" t="str">
        <f t="shared" si="0"/>
        <v>day2_audio3_Pipistrellus_pygmaeus</v>
      </c>
      <c r="U15" s="8" t="s">
        <v>520</v>
      </c>
      <c r="V15" s="8" t="s">
        <v>44</v>
      </c>
      <c r="W15" s="8">
        <v>325</v>
      </c>
      <c r="X15" s="8" t="s">
        <v>525</v>
      </c>
      <c r="Y15" s="8" t="s">
        <v>526</v>
      </c>
      <c r="Z15" s="8" t="s">
        <v>47</v>
      </c>
      <c r="AA15" s="8" t="s">
        <v>388</v>
      </c>
      <c r="AB15" s="8" t="s">
        <v>484</v>
      </c>
      <c r="AC15" s="8" t="s">
        <v>523</v>
      </c>
      <c r="AD15" s="8" t="s">
        <v>524</v>
      </c>
      <c r="AE15" s="4" t="s">
        <v>52</v>
      </c>
    </row>
    <row r="16" spans="1:31" x14ac:dyDescent="0.15">
      <c r="A16" s="8" t="s">
        <v>544</v>
      </c>
      <c r="B16" s="8" t="s">
        <v>32</v>
      </c>
      <c r="C16" s="8" t="s">
        <v>515</v>
      </c>
      <c r="D16" s="8">
        <v>16</v>
      </c>
      <c r="E16" s="8" t="s">
        <v>516</v>
      </c>
      <c r="F16" s="8" t="s">
        <v>517</v>
      </c>
      <c r="G16" s="8">
        <v>3</v>
      </c>
      <c r="H16" s="8" t="s">
        <v>106</v>
      </c>
      <c r="I16" s="22" t="s">
        <v>538</v>
      </c>
      <c r="J16" s="22" t="s">
        <v>539</v>
      </c>
      <c r="K16" s="8">
        <v>257</v>
      </c>
      <c r="L16" s="8"/>
      <c r="M16" s="8" t="s">
        <v>38</v>
      </c>
      <c r="N16" s="8" t="s">
        <v>39</v>
      </c>
      <c r="O16" s="8" t="s">
        <v>40</v>
      </c>
      <c r="P16" s="8" t="s">
        <v>545</v>
      </c>
      <c r="Q16" s="8">
        <v>55.70552</v>
      </c>
      <c r="R16" s="8">
        <v>-5.2824600000000004</v>
      </c>
      <c r="S16" s="8" t="s">
        <v>42</v>
      </c>
      <c r="T16" s="8" t="str">
        <f t="shared" si="0"/>
        <v>day2_audio3_Plecotus_auritus</v>
      </c>
      <c r="U16" s="8" t="s">
        <v>520</v>
      </c>
      <c r="V16" s="8" t="s">
        <v>44</v>
      </c>
      <c r="W16" s="8">
        <v>19</v>
      </c>
      <c r="X16" s="8" t="s">
        <v>546</v>
      </c>
      <c r="Y16" s="8" t="s">
        <v>547</v>
      </c>
      <c r="Z16" s="8" t="s">
        <v>47</v>
      </c>
      <c r="AA16" s="8" t="s">
        <v>388</v>
      </c>
      <c r="AB16" s="8" t="s">
        <v>484</v>
      </c>
      <c r="AC16" s="8" t="s">
        <v>523</v>
      </c>
      <c r="AD16" s="8" t="s">
        <v>524</v>
      </c>
      <c r="AE16" s="4" t="s">
        <v>52</v>
      </c>
    </row>
    <row r="17" spans="1:31" x14ac:dyDescent="0.15">
      <c r="A17" s="8" t="s">
        <v>548</v>
      </c>
      <c r="B17" s="8" t="s">
        <v>32</v>
      </c>
      <c r="C17" s="8" t="s">
        <v>515</v>
      </c>
      <c r="D17" s="8">
        <v>20</v>
      </c>
      <c r="E17" s="8" t="s">
        <v>516</v>
      </c>
      <c r="F17" s="8" t="s">
        <v>517</v>
      </c>
      <c r="G17" s="8">
        <v>3</v>
      </c>
      <c r="H17" s="8" t="s">
        <v>106</v>
      </c>
      <c r="I17" s="22" t="s">
        <v>538</v>
      </c>
      <c r="J17" s="22" t="s">
        <v>539</v>
      </c>
      <c r="K17" s="8">
        <v>257</v>
      </c>
      <c r="L17" s="8"/>
      <c r="M17" s="8" t="s">
        <v>38</v>
      </c>
      <c r="N17" s="8" t="s">
        <v>39</v>
      </c>
      <c r="O17" s="8" t="s">
        <v>40</v>
      </c>
      <c r="P17" s="8" t="s">
        <v>549</v>
      </c>
      <c r="Q17" s="8">
        <v>55.703139999999998</v>
      </c>
      <c r="R17" s="8">
        <v>-5.2790100000000004</v>
      </c>
      <c r="S17" s="8" t="s">
        <v>42</v>
      </c>
      <c r="T17" s="8" t="str">
        <f t="shared" si="0"/>
        <v>day2_audio4_Myotis_spp.</v>
      </c>
      <c r="U17" s="8" t="s">
        <v>520</v>
      </c>
      <c r="V17" s="8" t="s">
        <v>44</v>
      </c>
      <c r="W17" s="8">
        <v>3</v>
      </c>
      <c r="X17" s="8" t="s">
        <v>530</v>
      </c>
      <c r="Y17" s="8" t="s">
        <v>531</v>
      </c>
      <c r="Z17" s="8" t="s">
        <v>47</v>
      </c>
      <c r="AA17" s="8" t="s">
        <v>388</v>
      </c>
      <c r="AB17" s="8" t="s">
        <v>484</v>
      </c>
      <c r="AC17" s="8" t="s">
        <v>523</v>
      </c>
      <c r="AD17" s="8" t="s">
        <v>524</v>
      </c>
      <c r="AE17" s="4" t="s">
        <v>29</v>
      </c>
    </row>
    <row r="18" spans="1:31" x14ac:dyDescent="0.15">
      <c r="A18" s="8" t="s">
        <v>548</v>
      </c>
      <c r="B18" s="8" t="s">
        <v>32</v>
      </c>
      <c r="C18" s="8" t="s">
        <v>515</v>
      </c>
      <c r="D18" s="8">
        <v>20</v>
      </c>
      <c r="E18" s="8" t="s">
        <v>516</v>
      </c>
      <c r="F18" s="8" t="s">
        <v>517</v>
      </c>
      <c r="G18" s="8">
        <v>3</v>
      </c>
      <c r="H18" s="8" t="s">
        <v>106</v>
      </c>
      <c r="I18" s="22" t="s">
        <v>538</v>
      </c>
      <c r="J18" s="22" t="s">
        <v>539</v>
      </c>
      <c r="K18" s="8">
        <v>257</v>
      </c>
      <c r="L18" s="8"/>
      <c r="M18" s="8" t="s">
        <v>38</v>
      </c>
      <c r="N18" s="8" t="s">
        <v>39</v>
      </c>
      <c r="O18" s="8" t="s">
        <v>40</v>
      </c>
      <c r="P18" s="8" t="s">
        <v>549</v>
      </c>
      <c r="Q18" s="8">
        <v>55.703139999999998</v>
      </c>
      <c r="R18" s="8">
        <v>-5.2790100000000004</v>
      </c>
      <c r="S18" s="8" t="s">
        <v>42</v>
      </c>
      <c r="T18" s="8" t="str">
        <f t="shared" si="0"/>
        <v>day2_audio4_Pipistrellus_pipistrellus</v>
      </c>
      <c r="U18" s="8" t="s">
        <v>520</v>
      </c>
      <c r="V18" s="8" t="s">
        <v>44</v>
      </c>
      <c r="W18" s="8">
        <v>1604</v>
      </c>
      <c r="X18" s="8" t="s">
        <v>521</v>
      </c>
      <c r="Y18" s="8" t="s">
        <v>522</v>
      </c>
      <c r="Z18" s="8" t="s">
        <v>47</v>
      </c>
      <c r="AA18" s="8" t="s">
        <v>388</v>
      </c>
      <c r="AB18" s="8" t="s">
        <v>484</v>
      </c>
      <c r="AC18" s="8" t="s">
        <v>523</v>
      </c>
      <c r="AD18" s="8" t="s">
        <v>524</v>
      </c>
      <c r="AE18" s="4" t="s">
        <v>52</v>
      </c>
    </row>
    <row r="19" spans="1:31" x14ac:dyDescent="0.15">
      <c r="A19" s="8" t="s">
        <v>548</v>
      </c>
      <c r="B19" s="8" t="s">
        <v>32</v>
      </c>
      <c r="C19" s="8" t="s">
        <v>515</v>
      </c>
      <c r="D19" s="8">
        <v>20</v>
      </c>
      <c r="E19" s="8" t="s">
        <v>516</v>
      </c>
      <c r="F19" s="8" t="s">
        <v>517</v>
      </c>
      <c r="G19" s="8">
        <v>3</v>
      </c>
      <c r="H19" s="8" t="s">
        <v>106</v>
      </c>
      <c r="I19" s="22" t="s">
        <v>538</v>
      </c>
      <c r="J19" s="22" t="s">
        <v>539</v>
      </c>
      <c r="K19" s="8">
        <v>257</v>
      </c>
      <c r="L19" s="8"/>
      <c r="M19" s="8" t="s">
        <v>38</v>
      </c>
      <c r="N19" s="8" t="s">
        <v>39</v>
      </c>
      <c r="O19" s="8" t="s">
        <v>40</v>
      </c>
      <c r="P19" s="8" t="s">
        <v>549</v>
      </c>
      <c r="Q19" s="8">
        <v>55.703139999999998</v>
      </c>
      <c r="R19" s="8">
        <v>-5.2790100000000004</v>
      </c>
      <c r="S19" s="8" t="s">
        <v>42</v>
      </c>
      <c r="T19" s="8" t="str">
        <f t="shared" si="0"/>
        <v>day2_audio4_Pipistrellus_pygmaeus</v>
      </c>
      <c r="U19" s="8" t="s">
        <v>520</v>
      </c>
      <c r="V19" s="8" t="s">
        <v>44</v>
      </c>
      <c r="W19" s="8">
        <v>175</v>
      </c>
      <c r="X19" s="8" t="s">
        <v>525</v>
      </c>
      <c r="Y19" s="8" t="s">
        <v>526</v>
      </c>
      <c r="Z19" s="8" t="s">
        <v>47</v>
      </c>
      <c r="AA19" s="8" t="s">
        <v>388</v>
      </c>
      <c r="AB19" s="8" t="s">
        <v>484</v>
      </c>
      <c r="AC19" s="8" t="s">
        <v>523</v>
      </c>
      <c r="AD19" s="8" t="s">
        <v>524</v>
      </c>
      <c r="AE19" s="4" t="s">
        <v>52</v>
      </c>
    </row>
    <row r="20" spans="1:31" x14ac:dyDescent="0.15">
      <c r="A20" s="8" t="s">
        <v>548</v>
      </c>
      <c r="B20" s="8" t="s">
        <v>32</v>
      </c>
      <c r="C20" s="8" t="s">
        <v>515</v>
      </c>
      <c r="D20" s="8">
        <v>20</v>
      </c>
      <c r="E20" s="8" t="s">
        <v>516</v>
      </c>
      <c r="F20" s="8" t="s">
        <v>517</v>
      </c>
      <c r="G20" s="8">
        <v>3</v>
      </c>
      <c r="H20" s="8" t="s">
        <v>106</v>
      </c>
      <c r="I20" s="22" t="s">
        <v>538</v>
      </c>
      <c r="J20" s="22" t="s">
        <v>539</v>
      </c>
      <c r="K20" s="8">
        <v>257</v>
      </c>
      <c r="L20" s="8"/>
      <c r="M20" s="8" t="s">
        <v>38</v>
      </c>
      <c r="N20" s="8" t="s">
        <v>39</v>
      </c>
      <c r="O20" s="8" t="s">
        <v>40</v>
      </c>
      <c r="P20" s="8" t="s">
        <v>549</v>
      </c>
      <c r="Q20" s="8">
        <v>55.703139999999998</v>
      </c>
      <c r="R20" s="8">
        <v>-5.2790100000000004</v>
      </c>
      <c r="S20" s="8" t="s">
        <v>42</v>
      </c>
      <c r="T20" s="8" t="str">
        <f t="shared" si="0"/>
        <v>day2_audio4_Plecotus_auritus</v>
      </c>
      <c r="U20" s="8" t="s">
        <v>520</v>
      </c>
      <c r="V20" s="8" t="s">
        <v>44</v>
      </c>
      <c r="W20" s="8">
        <v>2</v>
      </c>
      <c r="X20" s="8" t="s">
        <v>546</v>
      </c>
      <c r="Y20" s="8" t="s">
        <v>547</v>
      </c>
      <c r="Z20" s="8" t="s">
        <v>47</v>
      </c>
      <c r="AA20" s="8" t="s">
        <v>388</v>
      </c>
      <c r="AB20" s="8" t="s">
        <v>484</v>
      </c>
      <c r="AC20" s="8" t="s">
        <v>523</v>
      </c>
      <c r="AD20" s="8" t="s">
        <v>524</v>
      </c>
      <c r="AE20" s="4" t="s">
        <v>52</v>
      </c>
    </row>
    <row r="21" spans="1:31" x14ac:dyDescent="0.15">
      <c r="A21" s="4" t="s">
        <v>550</v>
      </c>
      <c r="B21" s="8" t="s">
        <v>32</v>
      </c>
      <c r="C21" s="4" t="s">
        <v>551</v>
      </c>
      <c r="D21" s="4">
        <v>58</v>
      </c>
      <c r="E21" s="4" t="s">
        <v>552</v>
      </c>
      <c r="F21" s="4" t="s">
        <v>553</v>
      </c>
      <c r="G21" s="4">
        <v>21.95</v>
      </c>
      <c r="H21" s="4" t="s">
        <v>106</v>
      </c>
      <c r="I21" s="23">
        <v>45635</v>
      </c>
      <c r="J21" s="23" t="s">
        <v>554</v>
      </c>
      <c r="K21" s="4">
        <v>256</v>
      </c>
      <c r="M21" s="8" t="s">
        <v>38</v>
      </c>
      <c r="N21" s="8" t="s">
        <v>39</v>
      </c>
      <c r="O21" s="8" t="s">
        <v>40</v>
      </c>
      <c r="P21" s="8" t="s">
        <v>555</v>
      </c>
      <c r="Q21" s="4">
        <v>55.705649999999999</v>
      </c>
      <c r="R21" s="4">
        <v>-5.2800700000000003</v>
      </c>
      <c r="S21" s="8" t="s">
        <v>42</v>
      </c>
      <c r="T21" s="8" t="str">
        <f t="shared" si="0"/>
        <v>day1_MCH5_Erithacus_rubecula</v>
      </c>
      <c r="U21" s="8" t="s">
        <v>520</v>
      </c>
      <c r="V21" s="8" t="s">
        <v>44</v>
      </c>
      <c r="W21" s="4">
        <v>1</v>
      </c>
      <c r="X21" s="8" t="s">
        <v>398</v>
      </c>
      <c r="Y21" s="4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4" t="s">
        <v>52</v>
      </c>
    </row>
    <row r="22" spans="1:31" x14ac:dyDescent="0.15">
      <c r="A22" s="4" t="s">
        <v>556</v>
      </c>
      <c r="B22" s="8" t="s">
        <v>102</v>
      </c>
      <c r="C22" s="4" t="s">
        <v>537</v>
      </c>
      <c r="D22" s="4">
        <v>5</v>
      </c>
      <c r="E22" s="4" t="s">
        <v>552</v>
      </c>
      <c r="F22" s="4" t="s">
        <v>557</v>
      </c>
      <c r="G22" s="4">
        <v>17.559999999999999</v>
      </c>
      <c r="H22" s="4" t="s">
        <v>106</v>
      </c>
      <c r="I22" s="23">
        <v>45635</v>
      </c>
      <c r="J22" s="23" t="s">
        <v>558</v>
      </c>
      <c r="K22" s="4">
        <v>256</v>
      </c>
      <c r="M22" s="8" t="s">
        <v>38</v>
      </c>
      <c r="N22" s="8" t="s">
        <v>39</v>
      </c>
      <c r="O22" s="8" t="s">
        <v>40</v>
      </c>
      <c r="P22" s="8" t="s">
        <v>559</v>
      </c>
      <c r="Q22" s="4">
        <v>55.706400000000002</v>
      </c>
      <c r="R22" s="4">
        <v>-5.2798699999999998</v>
      </c>
      <c r="S22" s="8" t="s">
        <v>42</v>
      </c>
      <c r="T22" s="8" t="str">
        <f t="shared" si="0"/>
        <v>day1_MCH1_Cervus_elaphus</v>
      </c>
      <c r="U22" s="8" t="s">
        <v>520</v>
      </c>
      <c r="V22" s="8" t="s">
        <v>44</v>
      </c>
      <c r="W22" s="4">
        <v>1</v>
      </c>
      <c r="X22" s="8" t="s">
        <v>482</v>
      </c>
      <c r="Y22" s="4" t="s">
        <v>483</v>
      </c>
      <c r="Z22" s="8" t="s">
        <v>47</v>
      </c>
      <c r="AA22" s="8" t="s">
        <v>388</v>
      </c>
      <c r="AB22" s="8" t="s">
        <v>484</v>
      </c>
      <c r="AC22" s="4" t="s">
        <v>485</v>
      </c>
      <c r="AD22" s="4" t="s">
        <v>486</v>
      </c>
      <c r="AE22" s="4" t="s">
        <v>52</v>
      </c>
    </row>
    <row r="23" spans="1:31" x14ac:dyDescent="0.15">
      <c r="U23" s="8"/>
      <c r="V23" s="8"/>
    </row>
    <row r="24" spans="1:31" x14ac:dyDescent="0.15">
      <c r="U24" s="8"/>
      <c r="V24" s="8"/>
      <c r="Z24" s="21"/>
    </row>
    <row r="25" spans="1:31" x14ac:dyDescent="0.15">
      <c r="U25" s="8"/>
      <c r="V25" s="8"/>
      <c r="Z25" s="8"/>
      <c r="AA25" s="8"/>
      <c r="AB25" s="8"/>
      <c r="AC25" s="8"/>
      <c r="AD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1048576" spans="10:10" x14ac:dyDescent="0.15">
      <c r="J104857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Invert transects</vt:lpstr>
      <vt:lpstr>Moth traps</vt:lpstr>
      <vt:lpstr>Invert streams</vt:lpstr>
      <vt:lpstr>Invert terrestrial</vt:lpstr>
      <vt:lpstr>Invert aquatic</vt:lpstr>
      <vt:lpstr>Bog</vt:lpstr>
      <vt:lpstr>Vert transects</vt:lpstr>
      <vt:lpstr>Vert 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Plumtree</dc:creator>
  <cp:keywords/>
  <dc:description/>
  <cp:lastModifiedBy>Jojo Sunderland</cp:lastModifiedBy>
  <cp:revision/>
  <dcterms:created xsi:type="dcterms:W3CDTF">2024-09-12T15:24:31Z</dcterms:created>
  <dcterms:modified xsi:type="dcterms:W3CDTF">2024-11-26T16:13:28Z</dcterms:modified>
  <cp:category/>
  <cp:contentStatus/>
</cp:coreProperties>
</file>