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ojosunderland/Library/Mobile Documents/com~apple~CloudDocs/Documents/MSc EEB/Professional Skills for Ecology and Evolution/EcIA/Results/Data/"/>
    </mc:Choice>
  </mc:AlternateContent>
  <xr:revisionPtr revIDLastSave="0" documentId="13_ncr:1_{1582F6AD-0F16-AB41-B48A-AE615D935248}" xr6:coauthVersionLast="47" xr6:coauthVersionMax="47" xr10:uidLastSave="{00000000-0000-0000-0000-000000000000}"/>
  <bookViews>
    <workbookView xWindow="520" yWindow="760" windowWidth="26300" windowHeight="16660" activeTab="2" xr2:uid="{372C8A34-AC94-F84B-AFF8-3FA7D794AB3F}"/>
  </bookViews>
  <sheets>
    <sheet name="Invert transects" sheetId="4" r:id="rId1"/>
    <sheet name="Moth traps" sheetId="5" r:id="rId2"/>
    <sheet name="Invert streams" sheetId="2" r:id="rId3"/>
    <sheet name="Bog" sheetId="6" r:id="rId4"/>
    <sheet name="Vert transects" sheetId="8" r:id="rId5"/>
    <sheet name="Vert tech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8" l="1"/>
  <c r="T46" i="8"/>
  <c r="T45" i="8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W28" i="6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4" i="5"/>
  <c r="T3" i="5"/>
  <c r="T2" i="5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4" i="4"/>
  <c r="T3" i="4"/>
  <c r="T2" i="4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4" i="2"/>
  <c r="T3" i="2"/>
  <c r="T2" i="2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" i="10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2" i="8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" i="6"/>
  <c r="T3" i="6"/>
  <c r="T4" i="6"/>
  <c r="T5" i="6"/>
  <c r="T6" i="6"/>
</calcChain>
</file>

<file path=xl/sharedStrings.xml><?xml version="1.0" encoding="utf-8"?>
<sst xmlns="http://schemas.openxmlformats.org/spreadsheetml/2006/main" count="6251" uniqueCount="560">
  <si>
    <t>eventID</t>
  </si>
  <si>
    <t>site</t>
  </si>
  <si>
    <t>habitatType</t>
  </si>
  <si>
    <t>minimumElevationInMeters</t>
  </si>
  <si>
    <t>samplingProtocol</t>
  </si>
  <si>
    <t>samplingEffort</t>
  </si>
  <si>
    <t>sampleSizeValue</t>
  </si>
  <si>
    <t>sampleSizeUnit</t>
  </si>
  <si>
    <t>eventDate</t>
  </si>
  <si>
    <t>eventTime</t>
  </si>
  <si>
    <t>startDayOfYear</t>
  </si>
  <si>
    <t>eventRemarks</t>
  </si>
  <si>
    <t>country</t>
  </si>
  <si>
    <t>countryCode</t>
  </si>
  <si>
    <t>locality</t>
  </si>
  <si>
    <t>locationID</t>
  </si>
  <si>
    <t>decimalLatitude</t>
  </si>
  <si>
    <t>decimalLongitude</t>
  </si>
  <si>
    <t>geodeticDatum</t>
  </si>
  <si>
    <t>occurrenceID</t>
  </si>
  <si>
    <t>basisOfRecord</t>
  </si>
  <si>
    <t>occurrenceStatus</t>
  </si>
  <si>
    <t>individualCount</t>
  </si>
  <si>
    <t>vernacularName</t>
  </si>
  <si>
    <t>scientificName</t>
  </si>
  <si>
    <t>kingdom</t>
  </si>
  <si>
    <t>phylum</t>
  </si>
  <si>
    <t>class</t>
  </si>
  <si>
    <t>order</t>
  </si>
  <si>
    <t>family</t>
  </si>
  <si>
    <t>taxonRank</t>
  </si>
  <si>
    <t>NHSTransect_1_TopRight</t>
  </si>
  <si>
    <t>North</t>
  </si>
  <si>
    <t>Heath</t>
  </si>
  <si>
    <t>Sweep netting</t>
  </si>
  <si>
    <t>10 sweeps with net taken every other step along 30m transect</t>
  </si>
  <si>
    <t>metre</t>
  </si>
  <si>
    <t>Opportunistic sampling; transects at high, low and middle zones aiming to represent dominant habitat types </t>
  </si>
  <si>
    <t>Scotland</t>
  </si>
  <si>
    <t>GB-SCT</t>
  </si>
  <si>
    <t>Lochranza</t>
  </si>
  <si>
    <t>TopRight</t>
  </si>
  <si>
    <t>WGS84</t>
  </si>
  <si>
    <t>HumanObservation</t>
  </si>
  <si>
    <t>present</t>
  </si>
  <si>
    <t>Green mirid bug</t>
  </si>
  <si>
    <t>Orthotylus ericetorum</t>
  </si>
  <si>
    <t>Animalia</t>
  </si>
  <si>
    <t>Arthropoda</t>
  </si>
  <si>
    <t>Insecta</t>
  </si>
  <si>
    <t>Hemiptera</t>
  </si>
  <si>
    <t>Miridae</t>
  </si>
  <si>
    <t>species</t>
  </si>
  <si>
    <t>Flies</t>
  </si>
  <si>
    <t>Diptera</t>
  </si>
  <si>
    <t>Parasitic wasp</t>
  </si>
  <si>
    <t>Hymenoptera</t>
  </si>
  <si>
    <t>True bug; planthopper</t>
  </si>
  <si>
    <t>Delphacidae</t>
  </si>
  <si>
    <t>NHSTransect_2_TopMiddle</t>
  </si>
  <si>
    <t>TopMiddle</t>
  </si>
  <si>
    <t> </t>
  </si>
  <si>
    <t>Ashy mining bee</t>
  </si>
  <si>
    <t>Andrena cineraria</t>
  </si>
  <si>
    <t>Andrenidae</t>
  </si>
  <si>
    <t>NHSTransect_3_TopLeft</t>
  </si>
  <si>
    <t>TopLeft</t>
  </si>
  <si>
    <t>Orthotylus ericetorum</t>
  </si>
  <si>
    <t>NHSTransect_4_MiddleLeft</t>
  </si>
  <si>
    <t>Grassland</t>
  </si>
  <si>
    <t>MiddleLeft</t>
  </si>
  <si>
    <t>Ticks</t>
  </si>
  <si>
    <t>Arachnida</t>
  </si>
  <si>
    <t>Ixodida</t>
  </si>
  <si>
    <t>NHSTransect_5_MiddleMiddle</t>
  </si>
  <si>
    <t>MiddleMiddle</t>
  </si>
  <si>
    <t>Parasitoid wasp</t>
  </si>
  <si>
    <t>Wolf spider</t>
  </si>
  <si>
    <t>Araneae</t>
  </si>
  <si>
    <t>Lycosidae</t>
  </si>
  <si>
    <t>NHSTransect_6_MiddleRight</t>
  </si>
  <si>
    <t>MiddleRight</t>
  </si>
  <si>
    <t>NHSTransect_7_BottomRight</t>
  </si>
  <si>
    <t>Bracken</t>
  </si>
  <si>
    <t>BottomRight</t>
  </si>
  <si>
    <t>European garden spider</t>
  </si>
  <si>
    <t>Araneus diadematus</t>
  </si>
  <si>
    <t>Araneidae</t>
  </si>
  <si>
    <t>Earwig</t>
  </si>
  <si>
    <t>Dermaptera</t>
  </si>
  <si>
    <t>Forficulidae</t>
  </si>
  <si>
    <t>NHSTransect_8_BottomMiddle</t>
  </si>
  <si>
    <t>BottomMiddle</t>
  </si>
  <si>
    <t>Deer fly/ked</t>
  </si>
  <si>
    <t>Lipoptena cervi</t>
  </si>
  <si>
    <t>Hippoboscidae</t>
  </si>
  <si>
    <t>Lined spittlebug</t>
  </si>
  <si>
    <t>Neophilaenus lineatus</t>
  </si>
  <si>
    <t>Aphrophoridae</t>
  </si>
  <si>
    <t>NHSTransect_9_BottomLeft</t>
  </si>
  <si>
    <t>BottomLeft</t>
  </si>
  <si>
    <t>SS_Moth_trap_1</t>
  </si>
  <si>
    <t>South</t>
  </si>
  <si>
    <t>Bog</t>
  </si>
  <si>
    <t>Moth trap</t>
  </si>
  <si>
    <t>One trap (MODEL?) was left before dusk and picked up after dawn</t>
  </si>
  <si>
    <t>hour</t>
  </si>
  <si>
    <t>Bird poo found in the morning, suspected to have eaten the moths in the area</t>
  </si>
  <si>
    <t>Moth</t>
  </si>
  <si>
    <t>Epirrita sp.</t>
  </si>
  <si>
    <t>Lepidoptera</t>
  </si>
  <si>
    <t>Geometridae</t>
  </si>
  <si>
    <t>genus</t>
  </si>
  <si>
    <t>NS_Moth_trap_1</t>
  </si>
  <si>
    <t>South border near stream</t>
  </si>
  <si>
    <t>Frog hopper</t>
  </si>
  <si>
    <t>Prosapia bicincta</t>
  </si>
  <si>
    <t>Cercopidae</t>
  </si>
  <si>
    <t xml:space="preserve">Square-spot rustic </t>
  </si>
  <si>
    <t>Xestia xanthographa</t>
  </si>
  <si>
    <t>Noctuidae</t>
  </si>
  <si>
    <t>Crane fly</t>
  </si>
  <si>
    <t>Nephrotoma appendiculata</t>
  </si>
  <si>
    <t>Tipulidae</t>
  </si>
  <si>
    <t>Lesser yellow underwing</t>
  </si>
  <si>
    <t>Noctua comes</t>
  </si>
  <si>
    <t>Autumnal rustic</t>
  </si>
  <si>
    <t>Eugnorisma glareosa</t>
  </si>
  <si>
    <t>Frosted orange</t>
  </si>
  <si>
    <t>Gortyna flavago</t>
  </si>
  <si>
    <t>Ear moth</t>
  </si>
  <si>
    <t>Amphipoea sp.</t>
  </si>
  <si>
    <t>Common grass veneer</t>
  </si>
  <si>
    <t>Agriphila tristella</t>
  </si>
  <si>
    <t>Crambidae</t>
  </si>
  <si>
    <t>Epinotia abbreviana</t>
  </si>
  <si>
    <t>Tortricidae</t>
  </si>
  <si>
    <t>Caddisfly</t>
  </si>
  <si>
    <t>Halesus radiatus</t>
  </si>
  <si>
    <t>Trichoptera</t>
  </si>
  <si>
    <t>Limnephilidae</t>
  </si>
  <si>
    <t>Spider</t>
  </si>
  <si>
    <t>Metallina sp.</t>
  </si>
  <si>
    <t>Tetragnathidae</t>
  </si>
  <si>
    <t>Anomalous moth</t>
  </si>
  <si>
    <t>Stilbia anomala</t>
  </si>
  <si>
    <t>SS_Moth_trap_2</t>
  </si>
  <si>
    <t>North border? Woodland</t>
  </si>
  <si>
    <t>Springtail</t>
  </si>
  <si>
    <t xml:space="preserve">Seira domestica </t>
  </si>
  <si>
    <t xml:space="preserve">Collembola </t>
  </si>
  <si>
    <t>Entomobryidae</t>
  </si>
  <si>
    <t>Ichneumonid wasp</t>
  </si>
  <si>
    <t>Ophion sp.</t>
  </si>
  <si>
    <t>Ichneumonidae</t>
  </si>
  <si>
    <t>NS_Moth_trap_2</t>
  </si>
  <si>
    <t>Centre woodland</t>
  </si>
  <si>
    <t>Leaf hopper</t>
  </si>
  <si>
    <t>Auchenorrhyncha</t>
  </si>
  <si>
    <t>suborder</t>
  </si>
  <si>
    <t>Winter crane fly</t>
  </si>
  <si>
    <t>Trichoceridae indet</t>
  </si>
  <si>
    <t>Trichoderidae</t>
  </si>
  <si>
    <t>SHSTransect_1_TopRight</t>
  </si>
  <si>
    <t xml:space="preserve">1 individual sweeps 5 passes through vegetation per step along a 30m transect. </t>
  </si>
  <si>
    <t>Opportunistic sampling, 3 transects at high middle and low altitude aiming to capture variable habitats</t>
  </si>
  <si>
    <t>Tick</t>
  </si>
  <si>
    <t>Long-jawed orb weaver</t>
  </si>
  <si>
    <t>Mosquito</t>
  </si>
  <si>
    <t>Culicidae</t>
  </si>
  <si>
    <t>Froghopper</t>
  </si>
  <si>
    <t>Philaenus spumarius</t>
  </si>
  <si>
    <t>Daddy long-legs spider</t>
  </si>
  <si>
    <t>Pholcidae</t>
  </si>
  <si>
    <t>Wasp spider</t>
  </si>
  <si>
    <t>Argiope bruennichi</t>
  </si>
  <si>
    <t>Capsid bug</t>
  </si>
  <si>
    <t>Pachytomella parallela</t>
  </si>
  <si>
    <t>Metellina segmentata</t>
  </si>
  <si>
    <t>SHSTransect_2_TopMiddle</t>
  </si>
  <si>
    <t>Water-boatman</t>
  </si>
  <si>
    <t>Notonecta obliqua</t>
  </si>
  <si>
    <t>Notonectidae</t>
  </si>
  <si>
    <t>Short-palped cranefly</t>
  </si>
  <si>
    <t>Limonia nubeculosa</t>
  </si>
  <si>
    <t>Limoniidae</t>
  </si>
  <si>
    <t>Honeysuckle sawfly</t>
  </si>
  <si>
    <t>Abia lonicerae</t>
  </si>
  <si>
    <t>Cimbicidae</t>
  </si>
  <si>
    <t>Metellina mengei</t>
  </si>
  <si>
    <t>SHSTransect_3_TopLeft</t>
  </si>
  <si>
    <t>Spittlebug</t>
  </si>
  <si>
    <t>Aphrophora major</t>
  </si>
  <si>
    <t>Spotted fritillary</t>
  </si>
  <si>
    <t>Melitaea idyma</t>
  </si>
  <si>
    <t>Nymphalidae</t>
  </si>
  <si>
    <t>Ant</t>
  </si>
  <si>
    <t>Formicidae</t>
  </si>
  <si>
    <t>Lemon marsh fly</t>
  </si>
  <si>
    <t>Helophilus trivittatus</t>
  </si>
  <si>
    <t>Syrphidae</t>
  </si>
  <si>
    <t>Grass bug</t>
  </si>
  <si>
    <t>Stenodema laevigatum</t>
  </si>
  <si>
    <t>SHSTransect_4_MiddleMiddle</t>
  </si>
  <si>
    <t>Huntsman spider</t>
  </si>
  <si>
    <t>Sparassidae</t>
  </si>
  <si>
    <t>Caterpillar in pot</t>
  </si>
  <si>
    <t>Bug</t>
  </si>
  <si>
    <t>Stenodema calcarata</t>
  </si>
  <si>
    <t>Spider (Metellina)</t>
  </si>
  <si>
    <t>Metellina sp.</t>
  </si>
  <si>
    <t>Marsh fly</t>
  </si>
  <si>
    <t>Tetanocerini sp.</t>
  </si>
  <si>
    <t>Sciomyzidae</t>
  </si>
  <si>
    <t>Caterpillar in pot 2</t>
  </si>
  <si>
    <t>Midge</t>
  </si>
  <si>
    <t>SHSTransect_5_BottomLeft</t>
  </si>
  <si>
    <t>SHSTransect_6_MiddleLeft</t>
  </si>
  <si>
    <t>True bug</t>
  </si>
  <si>
    <t>Acetropis carinata</t>
  </si>
  <si>
    <t>Flea</t>
  </si>
  <si>
    <t>Siphonaptera</t>
  </si>
  <si>
    <t>Helycystogramma rufescens</t>
  </si>
  <si>
    <t>Gelechiidae</t>
  </si>
  <si>
    <t>Triangulate cobweb spider</t>
  </si>
  <si>
    <t>Steatoda  triangulosa</t>
  </si>
  <si>
    <t>Theridiidae</t>
  </si>
  <si>
    <t>SHSTransect_7_BottomRight</t>
  </si>
  <si>
    <t>Sawfly</t>
  </si>
  <si>
    <t>Clover mite</t>
  </si>
  <si>
    <t>Bryobia praetiosa</t>
  </si>
  <si>
    <t>Trombidiformes</t>
  </si>
  <si>
    <t>Tetranychidae</t>
  </si>
  <si>
    <t>Copper underwing</t>
  </si>
  <si>
    <t>Amphipyra pyramidea</t>
  </si>
  <si>
    <t>Silver-sided sector spider</t>
  </si>
  <si>
    <t>Zygiella x-notata</t>
  </si>
  <si>
    <t>SHSTransect_8_MiddleRight</t>
  </si>
  <si>
    <t>Acetropis sp.</t>
  </si>
  <si>
    <t>In</t>
  </si>
  <si>
    <t>Harvestman</t>
  </si>
  <si>
    <t>Dicranopalpus ramosus</t>
  </si>
  <si>
    <t>Opiliones</t>
  </si>
  <si>
    <t>Phalangiidae</t>
  </si>
  <si>
    <t>True fly</t>
  </si>
  <si>
    <t>Aphid</t>
  </si>
  <si>
    <t>SHSTransect_9_BottomMiddle</t>
  </si>
  <si>
    <t>Hummingbird hawk-moth</t>
  </si>
  <si>
    <t>Macroglossum stellatarum</t>
  </si>
  <si>
    <t>Sphingidae</t>
  </si>
  <si>
    <t>NSTransect_1_subsample_1</t>
  </si>
  <si>
    <t>Stream</t>
  </si>
  <si>
    <t>Kick net sampling</t>
  </si>
  <si>
    <t>2 individuals kicked for 30 seconds into the kicknets twice at each sample site. Opportunistic sampling</t>
  </si>
  <si>
    <t>second</t>
  </si>
  <si>
    <t>Started as far as accessible and worked our way down stream</t>
  </si>
  <si>
    <t>admits.barrel.reveal</t>
  </si>
  <si>
    <t>Stonefly larvae</t>
  </si>
  <si>
    <t>Plecoptera</t>
  </si>
  <si>
    <t>Caseless Caddisfly</t>
  </si>
  <si>
    <t>Mayfly Larvae</t>
  </si>
  <si>
    <t>Ephemeroptera</t>
  </si>
  <si>
    <t>Beetle Larvae</t>
  </si>
  <si>
    <t>Coleoptera</t>
  </si>
  <si>
    <t>NSTransect_1_subsample_2</t>
  </si>
  <si>
    <t>Freshwater Worm</t>
  </si>
  <si>
    <t>Annelida</t>
  </si>
  <si>
    <t>Clitellata</t>
  </si>
  <si>
    <t>Lumbriculidae</t>
  </si>
  <si>
    <t>Stonefly Larvae</t>
  </si>
  <si>
    <t>Flatworm</t>
  </si>
  <si>
    <t>Platyhelminthes</t>
  </si>
  <si>
    <t>Tricladida</t>
  </si>
  <si>
    <t>Cased Caddisfly</t>
  </si>
  <si>
    <t>NSTransect_1_subsample_3</t>
  </si>
  <si>
    <t>NSTransect_1_subsample_4</t>
  </si>
  <si>
    <t>NSTransect_2_subsample_1</t>
  </si>
  <si>
    <t>nights.sailing.committed</t>
  </si>
  <si>
    <t>NSTransect_2_subsample_2</t>
  </si>
  <si>
    <t>True Water Bug</t>
  </si>
  <si>
    <t>NSTransect_2_subsample_3</t>
  </si>
  <si>
    <t>NSTransect_2_subsample_4</t>
  </si>
  <si>
    <t>NSTransect_3_subsample_1</t>
  </si>
  <si>
    <t>mimics.clubbing.conspire</t>
  </si>
  <si>
    <t>Slug</t>
  </si>
  <si>
    <t>Mollusca</t>
  </si>
  <si>
    <t>Gastropoda</t>
  </si>
  <si>
    <t>Stylommatophora</t>
  </si>
  <si>
    <t>NSTransect_3_subsample_2</t>
  </si>
  <si>
    <t>Water Slater</t>
  </si>
  <si>
    <t>Malacostraca</t>
  </si>
  <si>
    <t>Isopoda</t>
  </si>
  <si>
    <t>NSTransect_3_subsample_3</t>
  </si>
  <si>
    <t>NSTransect_3_subsample_4</t>
  </si>
  <si>
    <t>Midge Larvae</t>
  </si>
  <si>
    <t>NSTransect_4_subsample_1</t>
  </si>
  <si>
    <t>rings.strictly.fluffed</t>
  </si>
  <si>
    <t>NSTransect_4_subsample_2</t>
  </si>
  <si>
    <t>Dragonfly Larvae</t>
  </si>
  <si>
    <t>Odonata</t>
  </si>
  <si>
    <t>NSTransect_4_subsample_3</t>
  </si>
  <si>
    <t>Alderfly Larvae</t>
  </si>
  <si>
    <t>Megaloptera</t>
  </si>
  <si>
    <t>NSTransect_4_subsample_4</t>
  </si>
  <si>
    <t>NSTransect_5_subsample_1</t>
  </si>
  <si>
    <t>ombudsman.husband.luggage</t>
  </si>
  <si>
    <t>Caseless Caddis</t>
  </si>
  <si>
    <t>NSTransect_5_subsample_2</t>
  </si>
  <si>
    <t>NSTransect_5_subsample_3</t>
  </si>
  <si>
    <t>Cased Caddis</t>
  </si>
  <si>
    <t>NSTransect_5_subsample_4</t>
  </si>
  <si>
    <t>SSTransect_1_subsample_1</t>
  </si>
  <si>
    <t>2 individuals kicked for 30 seconds into the kicknets twice at each sample site. Sample sites were 50m apart.</t>
  </si>
  <si>
    <t>Started by the waterfall where the stream was no longer accessible and worked our way down</t>
  </si>
  <si>
    <t>Joys.Basis.Premature</t>
  </si>
  <si>
    <t>SSTransect_1_subsample_2</t>
  </si>
  <si>
    <t>SSTransect_1_subsample_3</t>
  </si>
  <si>
    <t>Mayfly</t>
  </si>
  <si>
    <t>SSTransect_1_subsample_4</t>
  </si>
  <si>
    <t>Stonefly</t>
  </si>
  <si>
    <t>SSTransect_2_subsample_1</t>
  </si>
  <si>
    <t>Dragonfly.Deaf.Unicorns</t>
  </si>
  <si>
    <t>Hydrachnidia</t>
  </si>
  <si>
    <t>SSTransect_2_subsample_2</t>
  </si>
  <si>
    <t>Branchiopoda</t>
  </si>
  <si>
    <t>SSTransect_2_subsample_3</t>
  </si>
  <si>
    <t>Water flea</t>
  </si>
  <si>
    <t>Daphnia sp.</t>
  </si>
  <si>
    <t>Daphniidae</t>
  </si>
  <si>
    <t>SSTransect_2_subsample_4</t>
  </si>
  <si>
    <t>Alderfly</t>
  </si>
  <si>
    <t>SSTransect_3_subsample_1</t>
  </si>
  <si>
    <t>Shippers.Toy.Appetite</t>
  </si>
  <si>
    <t>SSTransect_3_subsample_2</t>
  </si>
  <si>
    <t>Freshwater worm</t>
  </si>
  <si>
    <t>SSTransect_3_subsample_3</t>
  </si>
  <si>
    <t>SSTransect_3_subsample_4</t>
  </si>
  <si>
    <t>SSTransect_4_subsample_1</t>
  </si>
  <si>
    <t>Roughness.Landscape.Slams</t>
  </si>
  <si>
    <t>Waterslater</t>
  </si>
  <si>
    <t>SSTransect_4_subsample_2</t>
  </si>
  <si>
    <t>SSTransect_4_subsample_3</t>
  </si>
  <si>
    <t>SSTransect_4_subsample_4</t>
  </si>
  <si>
    <t>SSTransect_5_subsample_1</t>
  </si>
  <si>
    <t>Overcomes.Risks.Limes</t>
  </si>
  <si>
    <t>SSTransect_5_subsample_2</t>
  </si>
  <si>
    <t>SSTransect_5_subsample_3</t>
  </si>
  <si>
    <t>Water beetle</t>
  </si>
  <si>
    <t>SSTransect_5_subsample_4</t>
  </si>
  <si>
    <t>Channel1_Sample_1</t>
  </si>
  <si>
    <t xml:space="preserve">South </t>
  </si>
  <si>
    <t xml:space="preserve">Bog </t>
  </si>
  <si>
    <t>1h 45min. Opportunistic, hit sediment with pole for approximately 5 times before sample was taken. Samples taken a 0m, 5m, and 10m per channel</t>
  </si>
  <si>
    <t>eyelash.waltzes.siblings</t>
  </si>
  <si>
    <t>Diving Bell Spider</t>
  </si>
  <si>
    <t>Argyroneta aquatica</t>
  </si>
  <si>
    <t>Dictynidae</t>
  </si>
  <si>
    <t>Froghopper nymph</t>
  </si>
  <si>
    <t>Channel1_Sample_2</t>
  </si>
  <si>
    <t>Channel1_Sample_3</t>
  </si>
  <si>
    <t>Froghopper nymph or larvae</t>
  </si>
  <si>
    <t>Pond skater</t>
  </si>
  <si>
    <t>Gerris lacustris</t>
  </si>
  <si>
    <t>Gerridae</t>
  </si>
  <si>
    <t>Channel2_Sample_1</t>
  </si>
  <si>
    <t>hems.trump.orange</t>
  </si>
  <si>
    <t>Channel2_Sample_2</t>
  </si>
  <si>
    <t xml:space="preserve">Dragonfly larvae </t>
  </si>
  <si>
    <t>Worm</t>
  </si>
  <si>
    <t>Polychaete</t>
  </si>
  <si>
    <t>Channel2_Sample_3</t>
  </si>
  <si>
    <t>Perimeter_1</t>
  </si>
  <si>
    <t>1h 45min. Opportunistic, swept 10 times every two steps along each 30 m transect</t>
  </si>
  <si>
    <t>Large spotted frog and large dragonfly found at perimteter 1</t>
  </si>
  <si>
    <t>recently.design.majors</t>
  </si>
  <si>
    <t xml:space="preserve">Hoverfly </t>
  </si>
  <si>
    <t>planthopper</t>
  </si>
  <si>
    <t>Leptopterna ferrugata</t>
  </si>
  <si>
    <t>Orb-weaver spider</t>
  </si>
  <si>
    <t>Perimeter_2</t>
  </si>
  <si>
    <t>listen.formed.motivate</t>
  </si>
  <si>
    <t>Autumn spider</t>
  </si>
  <si>
    <t>Transect_Site1_Sp1</t>
  </si>
  <si>
    <t>Transect</t>
  </si>
  <si>
    <t>GB- SCT</t>
  </si>
  <si>
    <t>N/A</t>
  </si>
  <si>
    <t>Grey Heron</t>
  </si>
  <si>
    <t>Ardea cinerea</t>
  </si>
  <si>
    <t>Chordata</t>
  </si>
  <si>
    <t>Aves</t>
  </si>
  <si>
    <t>Pelecaniformes</t>
  </si>
  <si>
    <t>Ardeidae</t>
  </si>
  <si>
    <t>Transect_Site1_Sp2</t>
  </si>
  <si>
    <t>Eurasian Wren</t>
  </si>
  <si>
    <t>Troglodytes troglodytes</t>
  </si>
  <si>
    <t>Passeriformes</t>
  </si>
  <si>
    <t>Troglodytidae</t>
  </si>
  <si>
    <t>Transect_Site1_Sp3</t>
  </si>
  <si>
    <t>European Robin</t>
  </si>
  <si>
    <t>Erithacus rubecula</t>
  </si>
  <si>
    <t>Muscicapidae</t>
  </si>
  <si>
    <t>Transect_Site1_Sp4</t>
  </si>
  <si>
    <t>Common Chaffinch</t>
  </si>
  <si>
    <t>Fringilla coelebs</t>
  </si>
  <si>
    <t>Fringillidae</t>
  </si>
  <si>
    <t>Transect_Site1_Sp5</t>
  </si>
  <si>
    <t>Hooded Crow</t>
  </si>
  <si>
    <t>Corvus cornix</t>
  </si>
  <si>
    <t>Corvidae</t>
  </si>
  <si>
    <t>Transect_Site1_Sp6</t>
  </si>
  <si>
    <t>European Stonechat</t>
  </si>
  <si>
    <t>Saxicola rubicola</t>
  </si>
  <si>
    <t>Transect_Site1_Sp7</t>
  </si>
  <si>
    <t>Meadow Pipit</t>
  </si>
  <si>
    <t>Anthus pratensis</t>
  </si>
  <si>
    <t>Motacillidae</t>
  </si>
  <si>
    <t>Transect_Site1_Sp8</t>
  </si>
  <si>
    <t>Golden Eagle</t>
  </si>
  <si>
    <t>Aquila chrysaetos</t>
  </si>
  <si>
    <t>Accipitriformes</t>
  </si>
  <si>
    <t>Accipitridae</t>
  </si>
  <si>
    <t>Transect_Site1_Sp9</t>
  </si>
  <si>
    <t>Common Frog</t>
  </si>
  <si>
    <t>Rana temporaria</t>
  </si>
  <si>
    <t>Amphibia</t>
  </si>
  <si>
    <t>Anura</t>
  </si>
  <si>
    <t>Ranidae</t>
  </si>
  <si>
    <t>Transect_Site1_Sp10</t>
  </si>
  <si>
    <t>Adder</t>
  </si>
  <si>
    <t>Vipera berus</t>
  </si>
  <si>
    <t>Reptilia</t>
  </si>
  <si>
    <t>Squamata</t>
  </si>
  <si>
    <t>Viperidae</t>
  </si>
  <si>
    <t>Transect_Site2_Sp1</t>
  </si>
  <si>
    <t>Bracken/Grassland</t>
  </si>
  <si>
    <t>Transect_Site2_Sp2</t>
  </si>
  <si>
    <t>Transect_Site2_Sp3</t>
  </si>
  <si>
    <t>Eurasian Jackdaw</t>
  </si>
  <si>
    <t>Coloeus monedula</t>
  </si>
  <si>
    <t>Transect_Site2_Sp4</t>
  </si>
  <si>
    <t>Great Tit</t>
  </si>
  <si>
    <t>Parus major</t>
  </si>
  <si>
    <t>Paridae</t>
  </si>
  <si>
    <t>Transect_Site2_Sp5</t>
  </si>
  <si>
    <t>Transect_Site2_Sp6</t>
  </si>
  <si>
    <t>Common Kestrel</t>
  </si>
  <si>
    <t>Falco tinnunculus</t>
  </si>
  <si>
    <t>Falconiformes</t>
  </si>
  <si>
    <t>Falconidae</t>
  </si>
  <si>
    <t>Transect_Site2_Sp7</t>
  </si>
  <si>
    <t>Transect_Site3_Sp1</t>
  </si>
  <si>
    <t>Transect_Site3_Sp2</t>
  </si>
  <si>
    <t>Transect_Site3_Sp3</t>
  </si>
  <si>
    <t>Transect_Site3_Sp4</t>
  </si>
  <si>
    <t>Long-tailed Tit</t>
  </si>
  <si>
    <t>Aegithalos caudatus</t>
  </si>
  <si>
    <t>Aegithalidae</t>
  </si>
  <si>
    <t>Transect_Site4_Sp1</t>
  </si>
  <si>
    <t>Bracken/Broadleaf</t>
  </si>
  <si>
    <t>Transect_Site4_Sp2</t>
  </si>
  <si>
    <t>European Goldfinch</t>
  </si>
  <si>
    <t>Carduelis carduelis</t>
  </si>
  <si>
    <t>Transect_Site4_Sp3</t>
  </si>
  <si>
    <t>Transect_Site4_Sp4</t>
  </si>
  <si>
    <t>Transect_Site4_Sp5</t>
  </si>
  <si>
    <t>Transect_Site4_Sp6</t>
  </si>
  <si>
    <t>Eurasian Sparrowhawk</t>
  </si>
  <si>
    <t>Accipiter nisus</t>
  </si>
  <si>
    <t>Transect_Site4_Sp7</t>
  </si>
  <si>
    <t>Transect_Site4_Sp8</t>
  </si>
  <si>
    <t>Transect_Site4_Sp9</t>
  </si>
  <si>
    <t>Transect_Site4_Sp10</t>
  </si>
  <si>
    <t>Mistle Thrush</t>
  </si>
  <si>
    <t>Turdus viscivorus</t>
  </si>
  <si>
    <t>Turdidae</t>
  </si>
  <si>
    <t>Transect_Site4_Sp11</t>
  </si>
  <si>
    <t>Pied Wagtail</t>
  </si>
  <si>
    <t>Motacilla alba</t>
  </si>
  <si>
    <t>Transect_Site4_Sp12</t>
  </si>
  <si>
    <t>Eurasian Siskin</t>
  </si>
  <si>
    <t>Spinus spinus</t>
  </si>
  <si>
    <t>Transect_Site5_Sp1</t>
  </si>
  <si>
    <t>Red Deer</t>
  </si>
  <si>
    <t>Cervus elaphus</t>
  </si>
  <si>
    <t>Mammalia</t>
  </si>
  <si>
    <t>Artiodactyla</t>
  </si>
  <si>
    <t>Cervidae</t>
  </si>
  <si>
    <t>Transect_Site5_Sp2</t>
  </si>
  <si>
    <t>Transect_Site5_Sp3</t>
  </si>
  <si>
    <t>Carrion Crow</t>
  </si>
  <si>
    <t>Corvus corone</t>
  </si>
  <si>
    <t>Transect_Site5_Sp4</t>
  </si>
  <si>
    <t>Transect_Site5_Sp5</t>
  </si>
  <si>
    <t>Western House Martin</t>
  </si>
  <si>
    <t>Delichon urbicum</t>
  </si>
  <si>
    <t>Hirundinidae</t>
  </si>
  <si>
    <t>Transect_Site5_Sp6</t>
  </si>
  <si>
    <t>Common Woodpigeon</t>
  </si>
  <si>
    <t>Columba palumbus</t>
  </si>
  <si>
    <t>Columbiformes</t>
  </si>
  <si>
    <t>Columbidae</t>
  </si>
  <si>
    <t>Transect_Site5_Sp7</t>
  </si>
  <si>
    <t>Common Swift</t>
  </si>
  <si>
    <t>Apus apus</t>
  </si>
  <si>
    <t>Apodiformes</t>
  </si>
  <si>
    <t>Apodidae</t>
  </si>
  <si>
    <t>Transect_Site5_Sp8</t>
  </si>
  <si>
    <t>Transect_Site6_Sp1</t>
  </si>
  <si>
    <t>Transect_Site6_Sp2</t>
  </si>
  <si>
    <t>Transect_Incidental_Sp1</t>
  </si>
  <si>
    <t>Transect_Incidental_Sp2</t>
  </si>
  <si>
    <t>Transect_Incidental_Sp3</t>
  </si>
  <si>
    <t>Common Raven</t>
  </si>
  <si>
    <t>Corvus corax</t>
  </si>
  <si>
    <t>day1_audio2</t>
  </si>
  <si>
    <t>native_broadleaf</t>
  </si>
  <si>
    <t>Audiomoths</t>
  </si>
  <si>
    <t>Three hours at sunset, three hours at sunrise. (no sunrise data)</t>
  </si>
  <si>
    <t>19:15 - 22:15</t>
  </si>
  <si>
    <t>tripods.swung.extend</t>
  </si>
  <si>
    <t>MachineObservation</t>
  </si>
  <si>
    <t>Common pipistrelle</t>
  </si>
  <si>
    <t>Pipistrellus pipistrellus</t>
  </si>
  <si>
    <t>Chiroptera</t>
  </si>
  <si>
    <t>Vespertilionidae</t>
  </si>
  <si>
    <t>Soprano pipistrelle</t>
  </si>
  <si>
    <t>Pipistrellus pygmaeus</t>
  </si>
  <si>
    <t>day1_audio3</t>
  </si>
  <si>
    <t>bog_transition</t>
  </si>
  <si>
    <t>thankful.daily.beaten</t>
  </si>
  <si>
    <t>Mouse-eared bats</t>
  </si>
  <si>
    <t>Myotis spp.</t>
  </si>
  <si>
    <t>day1_audio4</t>
  </si>
  <si>
    <t>flute.endlessly.groomed</t>
  </si>
  <si>
    <t>Nathusius' pipistrelle</t>
  </si>
  <si>
    <t>Pipistrellus nathusii</t>
  </si>
  <si>
    <t>day2_audio1</t>
  </si>
  <si>
    <t>grassland(field)</t>
  </si>
  <si>
    <t>13/9/2024</t>
  </si>
  <si>
    <t>19:04 - 22:04</t>
  </si>
  <si>
    <t>moderated.flying.songbook</t>
  </si>
  <si>
    <t>day2_audio2</t>
  </si>
  <si>
    <t>semi_natural_grassland</t>
  </si>
  <si>
    <t>complier.heartened.clear</t>
  </si>
  <si>
    <t>day2_audio3</t>
  </si>
  <si>
    <t>slid.veto.resolves</t>
  </si>
  <si>
    <t>Brown long-eared bat</t>
  </si>
  <si>
    <t>Plecotus auritus</t>
  </si>
  <si>
    <t>day2_audio4</t>
  </si>
  <si>
    <t>trample.otter.hushed</t>
  </si>
  <si>
    <t>day1_MCH5</t>
  </si>
  <si>
    <t>bracken</t>
  </si>
  <si>
    <t>Camera traps</t>
  </si>
  <si>
    <t xml:space="preserve">Camera trap was placed at 13:06 on the 12th September, and then collected again at 11:03 on the 13th September. Times were chosen opportunistically for time efficiency. </t>
  </si>
  <si>
    <t>13:06 - 23:03</t>
  </si>
  <si>
    <t>give.presented.reliving</t>
  </si>
  <si>
    <t>day1_MCH1</t>
  </si>
  <si>
    <t xml:space="preserve">Camera trap was placed at 13:02 on the 13th September, and then collected again at 6:36 on the 14th September. Times were chosen opportunistically for time efficiency. </t>
  </si>
  <si>
    <t>13:02 - 06:36</t>
  </si>
  <si>
    <t>distract.repeat.jacket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</si>
</sst>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242424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i/>
      <sz val="11"/>
      <color theme="1"/>
      <name val="Arial"/>
      <family val="2"/>
    </font>
    <font>
      <sz val="11"/>
      <color rgb="FF272626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2" borderId="2" xfId="0" applyFont="1" applyFill="1" applyBorder="1"/>
    <xf numFmtId="0" fontId="4" fillId="2" borderId="1" xfId="0" applyFont="1" applyFill="1" applyBorder="1"/>
    <xf numFmtId="0" fontId="5" fillId="0" borderId="0" xfId="0" applyFont="1"/>
    <xf numFmtId="14" fontId="5" fillId="0" borderId="0" xfId="0" applyNumberFormat="1" applyFont="1"/>
    <xf numFmtId="20" fontId="5" fillId="0" borderId="0" xfId="0" applyNumberFormat="1" applyFont="1"/>
    <xf numFmtId="0" fontId="6" fillId="0" borderId="0" xfId="1" applyFont="1"/>
    <xf numFmtId="0" fontId="6" fillId="0" borderId="0" xfId="0" applyFont="1"/>
    <xf numFmtId="0" fontId="5" fillId="3" borderId="0" xfId="0" applyFont="1" applyFill="1"/>
    <xf numFmtId="0" fontId="6" fillId="3" borderId="0" xfId="0" applyFont="1" applyFill="1"/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14" fontId="6" fillId="0" borderId="0" xfId="0" applyNumberFormat="1" applyFont="1"/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20" fontId="6" fillId="0" borderId="0" xfId="0" applyNumberFormat="1" applyFont="1"/>
    <xf numFmtId="0" fontId="8" fillId="0" borderId="0" xfId="0" applyFont="1"/>
    <xf numFmtId="0" fontId="4" fillId="2" borderId="4" xfId="0" applyFont="1" applyFill="1" applyBorder="1"/>
    <xf numFmtId="0" fontId="9" fillId="0" borderId="0" xfId="0" applyFont="1"/>
    <xf numFmtId="0" fontId="10" fillId="0" borderId="0" xfId="0" applyFont="1"/>
    <xf numFmtId="14" fontId="6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5" borderId="0" xfId="0" applyFont="1" applyFill="1"/>
    <xf numFmtId="0" fontId="11" fillId="0" borderId="0" xfId="0" applyFont="1"/>
    <xf numFmtId="0" fontId="6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F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epidoptera" TargetMode="External"/><Relationship Id="rId2" Type="http://schemas.openxmlformats.org/officeDocument/2006/relationships/hyperlink" Target="https://en.wikipedia.org/wiki/Nephrotoma_appendiculata" TargetMode="External"/><Relationship Id="rId1" Type="http://schemas.openxmlformats.org/officeDocument/2006/relationships/hyperlink" Target="https://en.wikipedia.org/wiki/Prosapia_bicincta" TargetMode="External"/><Relationship Id="rId6" Type="http://schemas.openxmlformats.org/officeDocument/2006/relationships/hyperlink" Target="https://en.wikipedia.org/wiki/Nephrotoma_appendiculata" TargetMode="External"/><Relationship Id="rId5" Type="http://schemas.openxmlformats.org/officeDocument/2006/relationships/hyperlink" Target="https://en.wikipedia.org/wiki/Prosapia_bicincta" TargetMode="External"/><Relationship Id="rId4" Type="http://schemas.openxmlformats.org/officeDocument/2006/relationships/hyperlink" Target="https://en.wikipedia.org/wiki/Nephrotoma_appendicul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FE7E-172E-4CF6-A628-0457A860B612}">
  <dimension ref="A1:AE107"/>
  <sheetViews>
    <sheetView topLeftCell="A79" workbookViewId="0">
      <selection activeCell="D35" sqref="D35"/>
    </sheetView>
  </sheetViews>
  <sheetFormatPr baseColWidth="10" defaultColWidth="11" defaultRowHeight="15.75" customHeight="1" x14ac:dyDescent="0.15"/>
  <cols>
    <col min="1" max="1" width="27.33203125" style="4" bestFit="1" customWidth="1"/>
    <col min="2" max="2" width="5.6640625" style="4" bestFit="1" customWidth="1"/>
    <col min="3" max="3" width="10.6640625" style="4" bestFit="1" customWidth="1"/>
    <col min="4" max="4" width="24" style="4" bestFit="1" customWidth="1"/>
    <col min="5" max="5" width="15.5" style="4" bestFit="1" customWidth="1"/>
    <col min="6" max="6" width="27.6640625" style="4" customWidth="1"/>
    <col min="7" max="8" width="11" style="4"/>
    <col min="9" max="9" width="10.33203125" style="4" bestFit="1" customWidth="1"/>
    <col min="10" max="10" width="9.6640625" style="4" bestFit="1" customWidth="1"/>
    <col min="11" max="11" width="14" style="4" bestFit="1" customWidth="1"/>
    <col min="12" max="12" width="16.83203125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12.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48" style="4" bestFit="1" customWidth="1"/>
    <col min="21" max="21" width="17.33203125" style="4" bestFit="1" customWidth="1"/>
    <col min="22" max="22" width="15.6640625" style="4" bestFit="1" customWidth="1"/>
    <col min="23" max="23" width="13.6640625" style="4" customWidth="1"/>
    <col min="24" max="24" width="21.5" style="4" bestFit="1" customWidth="1"/>
    <col min="25" max="25" width="19.6640625" style="4" bestFit="1" customWidth="1"/>
    <col min="26" max="26" width="8.1640625" style="4" bestFit="1" customWidth="1"/>
    <col min="27" max="27" width="10.1640625" style="4" bestFit="1" customWidth="1"/>
    <col min="28" max="28" width="9.5" style="4" bestFit="1" customWidth="1"/>
    <col min="29" max="30" width="17.83203125" style="4" customWidth="1"/>
    <col min="31" max="16384" width="11" style="4"/>
  </cols>
  <sheetData>
    <row r="1" spans="1:3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ht="14" x14ac:dyDescent="0.15">
      <c r="A2" s="8" t="s">
        <v>31</v>
      </c>
      <c r="B2" s="8" t="s">
        <v>32</v>
      </c>
      <c r="C2" s="8" t="s">
        <v>33</v>
      </c>
      <c r="D2" s="8">
        <v>210</v>
      </c>
      <c r="E2" s="8" t="s">
        <v>34</v>
      </c>
      <c r="F2" s="8" t="s">
        <v>35</v>
      </c>
      <c r="G2" s="8">
        <v>30</v>
      </c>
      <c r="H2" s="8" t="s">
        <v>36</v>
      </c>
      <c r="I2" s="13">
        <v>45635</v>
      </c>
      <c r="J2" s="17">
        <v>0.46388888888888891</v>
      </c>
      <c r="K2" s="8">
        <v>256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>
        <v>55.705247</v>
      </c>
      <c r="R2" s="8">
        <v>-5.273034</v>
      </c>
      <c r="S2" s="20" t="s">
        <v>42</v>
      </c>
      <c r="T2" s="8" t="str">
        <f t="shared" ref="T2:T65" si="0">CONCATENATE(A2,"_",SUBSTITUTE(IF(ISBLANK(Y2),IF(ISBLANK(AD2),IF(ISBLANK(AC2),AB2,AC2),AD2),Y2)," ","_"))</f>
        <v>NHSTransect_1_TopRight_Orthotylus_ericetorum</v>
      </c>
      <c r="U2" s="8" t="s">
        <v>43</v>
      </c>
      <c r="V2" s="8" t="s">
        <v>44</v>
      </c>
      <c r="W2" s="8">
        <v>2</v>
      </c>
      <c r="X2" s="8" t="s">
        <v>45</v>
      </c>
      <c r="Y2" s="8" t="s">
        <v>46</v>
      </c>
      <c r="Z2" s="8" t="s">
        <v>47</v>
      </c>
      <c r="AA2" s="8" t="s">
        <v>48</v>
      </c>
      <c r="AB2" s="8" t="s">
        <v>49</v>
      </c>
      <c r="AC2" s="8" t="s">
        <v>50</v>
      </c>
      <c r="AD2" s="8" t="s">
        <v>51</v>
      </c>
      <c r="AE2" s="4" t="s">
        <v>52</v>
      </c>
    </row>
    <row r="3" spans="1:31" ht="14" x14ac:dyDescent="0.15">
      <c r="A3" s="8" t="s">
        <v>31</v>
      </c>
      <c r="B3" s="8" t="s">
        <v>32</v>
      </c>
      <c r="C3" s="8" t="s">
        <v>33</v>
      </c>
      <c r="D3" s="8">
        <v>210</v>
      </c>
      <c r="E3" s="8" t="s">
        <v>34</v>
      </c>
      <c r="F3" s="8" t="s">
        <v>35</v>
      </c>
      <c r="G3" s="8">
        <v>30</v>
      </c>
      <c r="H3" s="8" t="s">
        <v>36</v>
      </c>
      <c r="I3" s="13">
        <v>45635</v>
      </c>
      <c r="J3" s="17">
        <v>0.46388888888888891</v>
      </c>
      <c r="K3" s="8">
        <v>256</v>
      </c>
      <c r="L3" s="8" t="s">
        <v>37</v>
      </c>
      <c r="M3" s="8" t="s">
        <v>38</v>
      </c>
      <c r="N3" s="8" t="s">
        <v>39</v>
      </c>
      <c r="O3" s="8" t="s">
        <v>40</v>
      </c>
      <c r="P3" s="8" t="s">
        <v>41</v>
      </c>
      <c r="Q3" s="8">
        <v>55.705247</v>
      </c>
      <c r="R3" s="8">
        <v>-5.273034</v>
      </c>
      <c r="S3" s="20" t="s">
        <v>42</v>
      </c>
      <c r="T3" s="8" t="str">
        <f t="shared" si="0"/>
        <v>NHSTransect_1_TopRight_Diptera</v>
      </c>
      <c r="U3" s="8" t="s">
        <v>43</v>
      </c>
      <c r="V3" s="8" t="s">
        <v>44</v>
      </c>
      <c r="W3" s="8">
        <v>1</v>
      </c>
      <c r="X3" s="8" t="s">
        <v>53</v>
      </c>
      <c r="Y3" s="8"/>
      <c r="Z3" s="8" t="s">
        <v>47</v>
      </c>
      <c r="AA3" s="8" t="s">
        <v>48</v>
      </c>
      <c r="AB3" s="8" t="s">
        <v>49</v>
      </c>
      <c r="AC3" s="8" t="s">
        <v>54</v>
      </c>
      <c r="AD3" s="8"/>
      <c r="AE3" s="4" t="s">
        <v>28</v>
      </c>
    </row>
    <row r="4" spans="1:31" ht="14" x14ac:dyDescent="0.15">
      <c r="A4" s="8" t="s">
        <v>31</v>
      </c>
      <c r="B4" s="8" t="s">
        <v>32</v>
      </c>
      <c r="C4" s="8" t="s">
        <v>33</v>
      </c>
      <c r="D4" s="8">
        <v>210</v>
      </c>
      <c r="E4" s="8" t="s">
        <v>34</v>
      </c>
      <c r="F4" s="8" t="s">
        <v>35</v>
      </c>
      <c r="G4" s="8">
        <v>30</v>
      </c>
      <c r="H4" s="8" t="s">
        <v>36</v>
      </c>
      <c r="I4" s="13">
        <v>45635</v>
      </c>
      <c r="J4" s="17">
        <v>0.46388888888888891</v>
      </c>
      <c r="K4" s="8">
        <v>256</v>
      </c>
      <c r="L4" s="8" t="s">
        <v>37</v>
      </c>
      <c r="M4" s="8" t="s">
        <v>38</v>
      </c>
      <c r="N4" s="8" t="s">
        <v>39</v>
      </c>
      <c r="O4" s="8" t="s">
        <v>40</v>
      </c>
      <c r="P4" s="8" t="s">
        <v>41</v>
      </c>
      <c r="Q4" s="8">
        <v>55.705247</v>
      </c>
      <c r="R4" s="8">
        <v>-5.273034</v>
      </c>
      <c r="S4" s="20" t="s">
        <v>42</v>
      </c>
      <c r="T4" s="8" t="str">
        <f t="shared" si="0"/>
        <v>NHSTransect_1_TopRight_Hymenoptera</v>
      </c>
      <c r="U4" s="8" t="s">
        <v>43</v>
      </c>
      <c r="V4" s="8" t="s">
        <v>44</v>
      </c>
      <c r="W4" s="8">
        <v>4</v>
      </c>
      <c r="X4" s="8" t="s">
        <v>55</v>
      </c>
      <c r="Y4" s="8"/>
      <c r="Z4" s="8" t="s">
        <v>47</v>
      </c>
      <c r="AA4" s="8" t="s">
        <v>48</v>
      </c>
      <c r="AB4" s="8" t="s">
        <v>49</v>
      </c>
      <c r="AC4" s="8" t="s">
        <v>56</v>
      </c>
      <c r="AD4" s="8"/>
      <c r="AE4" s="4" t="s">
        <v>28</v>
      </c>
    </row>
    <row r="5" spans="1:31" ht="14" x14ac:dyDescent="0.15">
      <c r="A5" s="8" t="s">
        <v>31</v>
      </c>
      <c r="B5" s="8" t="s">
        <v>32</v>
      </c>
      <c r="C5" s="8" t="s">
        <v>33</v>
      </c>
      <c r="D5" s="8">
        <v>210</v>
      </c>
      <c r="E5" s="8" t="s">
        <v>34</v>
      </c>
      <c r="F5" s="8" t="s">
        <v>35</v>
      </c>
      <c r="G5" s="8">
        <v>30</v>
      </c>
      <c r="H5" s="8" t="s">
        <v>36</v>
      </c>
      <c r="I5" s="13">
        <v>45635</v>
      </c>
      <c r="J5" s="17">
        <v>0.46388888888888891</v>
      </c>
      <c r="K5" s="8">
        <v>256</v>
      </c>
      <c r="L5" s="8" t="s">
        <v>37</v>
      </c>
      <c r="M5" s="8" t="s">
        <v>38</v>
      </c>
      <c r="N5" s="8" t="s">
        <v>39</v>
      </c>
      <c r="O5" s="8" t="s">
        <v>40</v>
      </c>
      <c r="P5" s="8" t="s">
        <v>41</v>
      </c>
      <c r="Q5" s="8">
        <v>55.705247</v>
      </c>
      <c r="R5" s="8">
        <v>-5.273034</v>
      </c>
      <c r="S5" s="20" t="s">
        <v>42</v>
      </c>
      <c r="T5" s="8" t="str">
        <f t="shared" si="0"/>
        <v>NHSTransect_1_TopRight_Delphacidae</v>
      </c>
      <c r="U5" s="8" t="s">
        <v>43</v>
      </c>
      <c r="V5" s="8" t="s">
        <v>44</v>
      </c>
      <c r="W5" s="8">
        <v>1</v>
      </c>
      <c r="X5" s="8" t="s">
        <v>57</v>
      </c>
      <c r="Y5" s="8"/>
      <c r="Z5" s="8" t="s">
        <v>47</v>
      </c>
      <c r="AA5" s="8" t="s">
        <v>48</v>
      </c>
      <c r="AB5" s="8" t="s">
        <v>49</v>
      </c>
      <c r="AC5" s="8" t="s">
        <v>50</v>
      </c>
      <c r="AD5" s="8" t="s">
        <v>58</v>
      </c>
      <c r="AE5" s="4" t="s">
        <v>29</v>
      </c>
    </row>
    <row r="6" spans="1:31" ht="14" x14ac:dyDescent="0.15">
      <c r="A6" s="8" t="s">
        <v>59</v>
      </c>
      <c r="B6" s="8" t="s">
        <v>32</v>
      </c>
      <c r="C6" s="8" t="s">
        <v>33</v>
      </c>
      <c r="D6" s="8">
        <v>210</v>
      </c>
      <c r="E6" s="8" t="s">
        <v>34</v>
      </c>
      <c r="F6" s="8" t="s">
        <v>35</v>
      </c>
      <c r="G6" s="8">
        <v>30</v>
      </c>
      <c r="H6" s="8" t="s">
        <v>36</v>
      </c>
      <c r="I6" s="13">
        <v>45635</v>
      </c>
      <c r="J6" s="17">
        <v>0.46388888888888891</v>
      </c>
      <c r="K6" s="8">
        <v>256</v>
      </c>
      <c r="L6" s="8" t="s">
        <v>37</v>
      </c>
      <c r="M6" s="8" t="s">
        <v>38</v>
      </c>
      <c r="N6" s="8" t="s">
        <v>39</v>
      </c>
      <c r="O6" s="8" t="s">
        <v>40</v>
      </c>
      <c r="P6" s="8" t="s">
        <v>60</v>
      </c>
      <c r="Q6" s="8">
        <v>55.706811000000002</v>
      </c>
      <c r="R6" s="8">
        <v>-5.2756169999999996</v>
      </c>
      <c r="S6" s="20" t="s">
        <v>42</v>
      </c>
      <c r="T6" s="8" t="str">
        <f t="shared" si="0"/>
        <v>NHSTransect_2_TopMiddle_ </v>
      </c>
      <c r="U6" s="8" t="s">
        <v>43</v>
      </c>
      <c r="V6" s="8" t="s">
        <v>44</v>
      </c>
      <c r="W6" s="8">
        <v>2</v>
      </c>
      <c r="X6" s="8" t="s">
        <v>55</v>
      </c>
      <c r="Y6" s="8" t="s">
        <v>61</v>
      </c>
      <c r="Z6" s="8" t="s">
        <v>47</v>
      </c>
      <c r="AA6" s="8" t="s">
        <v>48</v>
      </c>
      <c r="AB6" s="8" t="s">
        <v>49</v>
      </c>
      <c r="AC6" s="8" t="s">
        <v>56</v>
      </c>
      <c r="AD6" s="8" t="s">
        <v>61</v>
      </c>
      <c r="AE6" s="4" t="s">
        <v>28</v>
      </c>
    </row>
    <row r="7" spans="1:31" ht="14" x14ac:dyDescent="0.15">
      <c r="A7" s="8" t="s">
        <v>59</v>
      </c>
      <c r="B7" s="8" t="s">
        <v>32</v>
      </c>
      <c r="C7" s="8" t="s">
        <v>33</v>
      </c>
      <c r="D7" s="8">
        <v>210</v>
      </c>
      <c r="E7" s="8" t="s">
        <v>34</v>
      </c>
      <c r="F7" s="8" t="s">
        <v>35</v>
      </c>
      <c r="G7" s="8">
        <v>30</v>
      </c>
      <c r="H7" s="8" t="s">
        <v>36</v>
      </c>
      <c r="I7" s="13">
        <v>45635</v>
      </c>
      <c r="J7" s="17">
        <v>0.46388888888888891</v>
      </c>
      <c r="K7" s="8">
        <v>256</v>
      </c>
      <c r="L7" s="8" t="s">
        <v>37</v>
      </c>
      <c r="M7" s="8" t="s">
        <v>38</v>
      </c>
      <c r="N7" s="8" t="s">
        <v>39</v>
      </c>
      <c r="O7" s="8" t="s">
        <v>40</v>
      </c>
      <c r="P7" s="8" t="s">
        <v>60</v>
      </c>
      <c r="Q7" s="8">
        <v>55.706811000000002</v>
      </c>
      <c r="R7" s="8">
        <v>-5.2756169999999996</v>
      </c>
      <c r="S7" s="20" t="s">
        <v>42</v>
      </c>
      <c r="T7" s="8" t="str">
        <f t="shared" si="0"/>
        <v>NHSTransect_2_TopMiddle_Delphacidae</v>
      </c>
      <c r="U7" s="8" t="s">
        <v>43</v>
      </c>
      <c r="V7" s="8" t="s">
        <v>44</v>
      </c>
      <c r="W7" s="8">
        <v>1</v>
      </c>
      <c r="X7" s="8" t="s">
        <v>57</v>
      </c>
      <c r="Y7" s="8"/>
      <c r="Z7" s="8" t="s">
        <v>47</v>
      </c>
      <c r="AA7" s="8" t="s">
        <v>48</v>
      </c>
      <c r="AB7" s="8" t="s">
        <v>49</v>
      </c>
      <c r="AC7" s="8" t="s">
        <v>50</v>
      </c>
      <c r="AD7" s="8" t="s">
        <v>58</v>
      </c>
      <c r="AE7" s="4" t="s">
        <v>29</v>
      </c>
    </row>
    <row r="8" spans="1:31" ht="14" x14ac:dyDescent="0.15">
      <c r="A8" s="8" t="s">
        <v>59</v>
      </c>
      <c r="B8" s="8" t="s">
        <v>32</v>
      </c>
      <c r="C8" s="8" t="s">
        <v>33</v>
      </c>
      <c r="D8" s="8">
        <v>210</v>
      </c>
      <c r="E8" s="8" t="s">
        <v>34</v>
      </c>
      <c r="F8" s="8" t="s">
        <v>35</v>
      </c>
      <c r="G8" s="8">
        <v>30</v>
      </c>
      <c r="H8" s="8" t="s">
        <v>36</v>
      </c>
      <c r="I8" s="13">
        <v>45635</v>
      </c>
      <c r="J8" s="17">
        <v>0.46388888888888891</v>
      </c>
      <c r="K8" s="8">
        <v>256</v>
      </c>
      <c r="L8" s="8" t="s">
        <v>37</v>
      </c>
      <c r="M8" s="8" t="s">
        <v>38</v>
      </c>
      <c r="N8" s="8" t="s">
        <v>39</v>
      </c>
      <c r="O8" s="8" t="s">
        <v>40</v>
      </c>
      <c r="P8" s="8" t="s">
        <v>60</v>
      </c>
      <c r="Q8" s="8">
        <v>55.706811000000002</v>
      </c>
      <c r="R8" s="8">
        <v>-5.2756169999999996</v>
      </c>
      <c r="S8" s="20" t="s">
        <v>42</v>
      </c>
      <c r="T8" s="8" t="str">
        <f t="shared" si="0"/>
        <v>NHSTransect_2_TopMiddle_Andrena_cineraria</v>
      </c>
      <c r="U8" s="8" t="s">
        <v>43</v>
      </c>
      <c r="V8" s="8" t="s">
        <v>44</v>
      </c>
      <c r="W8" s="8">
        <v>1</v>
      </c>
      <c r="X8" s="8" t="s">
        <v>62</v>
      </c>
      <c r="Y8" s="8" t="s">
        <v>63</v>
      </c>
      <c r="Z8" s="8" t="s">
        <v>47</v>
      </c>
      <c r="AA8" s="8" t="s">
        <v>48</v>
      </c>
      <c r="AB8" s="8" t="s">
        <v>49</v>
      </c>
      <c r="AC8" s="8" t="s">
        <v>56</v>
      </c>
      <c r="AD8" s="8" t="s">
        <v>64</v>
      </c>
      <c r="AE8" s="4" t="s">
        <v>52</v>
      </c>
    </row>
    <row r="9" spans="1:31" ht="14" x14ac:dyDescent="0.15">
      <c r="A9" s="8" t="s">
        <v>65</v>
      </c>
      <c r="B9" s="8" t="s">
        <v>32</v>
      </c>
      <c r="C9" s="8" t="s">
        <v>33</v>
      </c>
      <c r="D9" s="8">
        <v>210</v>
      </c>
      <c r="E9" s="8" t="s">
        <v>34</v>
      </c>
      <c r="F9" s="8" t="s">
        <v>35</v>
      </c>
      <c r="G9" s="8">
        <v>30</v>
      </c>
      <c r="H9" s="8" t="s">
        <v>36</v>
      </c>
      <c r="I9" s="13">
        <v>45635</v>
      </c>
      <c r="J9" s="17">
        <v>0.46388888888888891</v>
      </c>
      <c r="K9" s="8">
        <v>256</v>
      </c>
      <c r="L9" s="8" t="s">
        <v>37</v>
      </c>
      <c r="M9" s="8" t="s">
        <v>38</v>
      </c>
      <c r="N9" s="8" t="s">
        <v>39</v>
      </c>
      <c r="O9" s="8" t="s">
        <v>40</v>
      </c>
      <c r="P9" s="8" t="s">
        <v>66</v>
      </c>
      <c r="Q9" s="8">
        <v>55.708481999999997</v>
      </c>
      <c r="R9" s="8">
        <v>-5.2775619999999996</v>
      </c>
      <c r="S9" s="20" t="s">
        <v>42</v>
      </c>
      <c r="T9" s="8" t="str">
        <f t="shared" si="0"/>
        <v>NHSTransect_3_TopLeft_ </v>
      </c>
      <c r="U9" s="8" t="s">
        <v>43</v>
      </c>
      <c r="V9" s="8" t="s">
        <v>44</v>
      </c>
      <c r="W9" s="8">
        <v>9</v>
      </c>
      <c r="X9" s="8" t="s">
        <v>55</v>
      </c>
      <c r="Y9" s="8" t="s">
        <v>61</v>
      </c>
      <c r="Z9" s="8" t="s">
        <v>47</v>
      </c>
      <c r="AA9" s="8" t="s">
        <v>48</v>
      </c>
      <c r="AB9" s="8" t="s">
        <v>49</v>
      </c>
      <c r="AC9" s="8" t="s">
        <v>56</v>
      </c>
      <c r="AD9" s="8" t="s">
        <v>61</v>
      </c>
      <c r="AE9" s="4" t="s">
        <v>28</v>
      </c>
    </row>
    <row r="10" spans="1:31" ht="14" x14ac:dyDescent="0.15">
      <c r="A10" s="8" t="s">
        <v>65</v>
      </c>
      <c r="B10" s="8" t="s">
        <v>32</v>
      </c>
      <c r="C10" s="8" t="s">
        <v>33</v>
      </c>
      <c r="D10" s="8">
        <v>210</v>
      </c>
      <c r="E10" s="8" t="s">
        <v>34</v>
      </c>
      <c r="F10" s="8" t="s">
        <v>35</v>
      </c>
      <c r="G10" s="8">
        <v>30</v>
      </c>
      <c r="H10" s="8" t="s">
        <v>36</v>
      </c>
      <c r="I10" s="13">
        <v>45635</v>
      </c>
      <c r="J10" s="17">
        <v>0.46388888888888891</v>
      </c>
      <c r="K10" s="8">
        <v>256</v>
      </c>
      <c r="L10" s="8" t="s">
        <v>37</v>
      </c>
      <c r="M10" s="8" t="s">
        <v>38</v>
      </c>
      <c r="N10" s="8" t="s">
        <v>39</v>
      </c>
      <c r="O10" s="8" t="s">
        <v>40</v>
      </c>
      <c r="P10" s="8" t="s">
        <v>66</v>
      </c>
      <c r="Q10" s="8">
        <v>55.708481999999997</v>
      </c>
      <c r="R10" s="8">
        <v>-5.2775619999999996</v>
      </c>
      <c r="S10" s="20" t="s">
        <v>42</v>
      </c>
      <c r="T10" s="8" t="str">
        <f t="shared" si="0"/>
        <v>NHSTransect_3_TopLeft_Orthotylus ericetorum</v>
      </c>
      <c r="U10" s="8" t="s">
        <v>43</v>
      </c>
      <c r="V10" s="8" t="s">
        <v>44</v>
      </c>
      <c r="W10" s="8">
        <v>6</v>
      </c>
      <c r="X10" s="8" t="s">
        <v>45</v>
      </c>
      <c r="Y10" s="8" t="s">
        <v>67</v>
      </c>
      <c r="Z10" s="8" t="s">
        <v>47</v>
      </c>
      <c r="AA10" s="8" t="s">
        <v>48</v>
      </c>
      <c r="AB10" s="8" t="s">
        <v>49</v>
      </c>
      <c r="AC10" s="8" t="s">
        <v>50</v>
      </c>
      <c r="AD10" s="8" t="s">
        <v>51</v>
      </c>
      <c r="AE10" s="4" t="s">
        <v>52</v>
      </c>
    </row>
    <row r="11" spans="1:31" ht="14" x14ac:dyDescent="0.15">
      <c r="A11" s="8" t="s">
        <v>68</v>
      </c>
      <c r="B11" s="8" t="s">
        <v>32</v>
      </c>
      <c r="C11" s="8" t="s">
        <v>69</v>
      </c>
      <c r="D11" s="8">
        <v>130</v>
      </c>
      <c r="E11" s="8" t="s">
        <v>34</v>
      </c>
      <c r="F11" s="8" t="s">
        <v>35</v>
      </c>
      <c r="G11" s="8">
        <v>30</v>
      </c>
      <c r="H11" s="8" t="s">
        <v>36</v>
      </c>
      <c r="I11" s="13">
        <v>45635</v>
      </c>
      <c r="J11" s="17">
        <v>0.54652777777777772</v>
      </c>
      <c r="K11" s="8">
        <v>256</v>
      </c>
      <c r="L11" s="8" t="s">
        <v>37</v>
      </c>
      <c r="M11" s="8" t="s">
        <v>38</v>
      </c>
      <c r="N11" s="8" t="s">
        <v>39</v>
      </c>
      <c r="O11" s="8" t="s">
        <v>40</v>
      </c>
      <c r="P11" s="8" t="s">
        <v>70</v>
      </c>
      <c r="Q11" s="8">
        <v>55.708212000000003</v>
      </c>
      <c r="R11" s="8">
        <v>-5.2802100000000003</v>
      </c>
      <c r="S11" s="20" t="s">
        <v>42</v>
      </c>
      <c r="T11" s="8" t="str">
        <f t="shared" si="0"/>
        <v>NHSTransect_4_MiddleLeft_ </v>
      </c>
      <c r="U11" s="8" t="s">
        <v>43</v>
      </c>
      <c r="V11" s="8" t="s">
        <v>44</v>
      </c>
      <c r="W11" s="8">
        <v>4</v>
      </c>
      <c r="X11" s="8" t="s">
        <v>55</v>
      </c>
      <c r="Y11" s="8" t="s">
        <v>61</v>
      </c>
      <c r="Z11" s="8" t="s">
        <v>47</v>
      </c>
      <c r="AA11" s="8" t="s">
        <v>48</v>
      </c>
      <c r="AB11" s="8" t="s">
        <v>49</v>
      </c>
      <c r="AC11" s="8" t="s">
        <v>56</v>
      </c>
      <c r="AD11" s="8" t="s">
        <v>61</v>
      </c>
      <c r="AE11" s="4" t="s">
        <v>28</v>
      </c>
    </row>
    <row r="12" spans="1:31" ht="14" x14ac:dyDescent="0.15">
      <c r="A12" s="8" t="s">
        <v>68</v>
      </c>
      <c r="B12" s="8" t="s">
        <v>32</v>
      </c>
      <c r="C12" s="8" t="s">
        <v>69</v>
      </c>
      <c r="D12" s="8">
        <v>130</v>
      </c>
      <c r="E12" s="8" t="s">
        <v>34</v>
      </c>
      <c r="F12" s="8" t="s">
        <v>35</v>
      </c>
      <c r="G12" s="8">
        <v>30</v>
      </c>
      <c r="H12" s="8" t="s">
        <v>36</v>
      </c>
      <c r="I12" s="13">
        <v>45635</v>
      </c>
      <c r="J12" s="17">
        <v>0.54652777777777772</v>
      </c>
      <c r="K12" s="8">
        <v>256</v>
      </c>
      <c r="L12" s="8" t="s">
        <v>37</v>
      </c>
      <c r="M12" s="8" t="s">
        <v>38</v>
      </c>
      <c r="N12" s="8" t="s">
        <v>39</v>
      </c>
      <c r="O12" s="8" t="s">
        <v>40</v>
      </c>
      <c r="P12" s="8" t="s">
        <v>70</v>
      </c>
      <c r="Q12" s="8">
        <v>55.708212000000003</v>
      </c>
      <c r="R12" s="8">
        <v>-5.2802100000000003</v>
      </c>
      <c r="S12" s="20" t="s">
        <v>42</v>
      </c>
      <c r="T12" s="8" t="str">
        <f t="shared" si="0"/>
        <v>NHSTransect_4_MiddleLeft_Ixodida</v>
      </c>
      <c r="U12" s="8" t="s">
        <v>43</v>
      </c>
      <c r="V12" s="8" t="s">
        <v>44</v>
      </c>
      <c r="W12" s="8">
        <v>20</v>
      </c>
      <c r="X12" s="8" t="s">
        <v>71</v>
      </c>
      <c r="Y12" s="8"/>
      <c r="Z12" s="8" t="s">
        <v>47</v>
      </c>
      <c r="AA12" s="8" t="s">
        <v>48</v>
      </c>
      <c r="AB12" s="8" t="s">
        <v>72</v>
      </c>
      <c r="AC12" s="8" t="s">
        <v>73</v>
      </c>
      <c r="AD12" s="8"/>
      <c r="AE12" s="4" t="s">
        <v>28</v>
      </c>
    </row>
    <row r="13" spans="1:31" ht="14" x14ac:dyDescent="0.15">
      <c r="A13" s="8" t="s">
        <v>74</v>
      </c>
      <c r="B13" s="8" t="s">
        <v>32</v>
      </c>
      <c r="C13" s="8" t="s">
        <v>69</v>
      </c>
      <c r="D13" s="8">
        <v>130</v>
      </c>
      <c r="E13" s="8" t="s">
        <v>34</v>
      </c>
      <c r="F13" s="8" t="s">
        <v>35</v>
      </c>
      <c r="G13" s="8">
        <v>30</v>
      </c>
      <c r="H13" s="8" t="s">
        <v>36</v>
      </c>
      <c r="I13" s="13">
        <v>45635</v>
      </c>
      <c r="J13" s="17">
        <v>0.54652777777777772</v>
      </c>
      <c r="K13" s="8">
        <v>256</v>
      </c>
      <c r="L13" s="8" t="s">
        <v>37</v>
      </c>
      <c r="M13" s="8" t="s">
        <v>38</v>
      </c>
      <c r="N13" s="8" t="s">
        <v>39</v>
      </c>
      <c r="O13" s="8" t="s">
        <v>40</v>
      </c>
      <c r="P13" s="8" t="s">
        <v>75</v>
      </c>
      <c r="Q13" s="8">
        <v>55.705382</v>
      </c>
      <c r="R13" s="8">
        <v>-5.2776740000000002</v>
      </c>
      <c r="S13" s="20" t="s">
        <v>42</v>
      </c>
      <c r="T13" s="8" t="str">
        <f t="shared" si="0"/>
        <v>NHSTransect_5_MiddleMiddle_ </v>
      </c>
      <c r="U13" s="8" t="s">
        <v>43</v>
      </c>
      <c r="V13" s="8" t="s">
        <v>44</v>
      </c>
      <c r="W13" s="8">
        <v>4</v>
      </c>
      <c r="X13" s="8" t="s">
        <v>53</v>
      </c>
      <c r="Y13" s="8" t="s">
        <v>61</v>
      </c>
      <c r="Z13" s="8" t="s">
        <v>47</v>
      </c>
      <c r="AA13" s="8" t="s">
        <v>48</v>
      </c>
      <c r="AB13" s="8" t="s">
        <v>49</v>
      </c>
      <c r="AC13" s="8" t="s">
        <v>54</v>
      </c>
      <c r="AD13" s="8" t="s">
        <v>61</v>
      </c>
      <c r="AE13" s="4" t="s">
        <v>28</v>
      </c>
    </row>
    <row r="14" spans="1:31" ht="14" x14ac:dyDescent="0.15">
      <c r="A14" s="8" t="s">
        <v>74</v>
      </c>
      <c r="B14" s="8" t="s">
        <v>32</v>
      </c>
      <c r="C14" s="8" t="s">
        <v>69</v>
      </c>
      <c r="D14" s="8">
        <v>130</v>
      </c>
      <c r="E14" s="8" t="s">
        <v>34</v>
      </c>
      <c r="F14" s="8" t="s">
        <v>35</v>
      </c>
      <c r="G14" s="8">
        <v>30</v>
      </c>
      <c r="H14" s="8" t="s">
        <v>36</v>
      </c>
      <c r="I14" s="13">
        <v>45635</v>
      </c>
      <c r="J14" s="17">
        <v>0.54652777777777772</v>
      </c>
      <c r="K14" s="8">
        <v>256</v>
      </c>
      <c r="L14" s="8" t="s">
        <v>37</v>
      </c>
      <c r="M14" s="8" t="s">
        <v>38</v>
      </c>
      <c r="N14" s="8" t="s">
        <v>39</v>
      </c>
      <c r="O14" s="8" t="s">
        <v>40</v>
      </c>
      <c r="P14" s="8" t="s">
        <v>75</v>
      </c>
      <c r="Q14" s="8">
        <v>55.705382</v>
      </c>
      <c r="R14" s="8">
        <v>-5.2776740000000002</v>
      </c>
      <c r="S14" s="20" t="s">
        <v>42</v>
      </c>
      <c r="T14" s="8" t="str">
        <f t="shared" si="0"/>
        <v>NHSTransect_5_MiddleMiddle_Hymenoptera</v>
      </c>
      <c r="U14" s="8" t="s">
        <v>43</v>
      </c>
      <c r="V14" s="8" t="s">
        <v>44</v>
      </c>
      <c r="W14" s="8">
        <v>20</v>
      </c>
      <c r="X14" s="8" t="s">
        <v>76</v>
      </c>
      <c r="Y14" s="8"/>
      <c r="Z14" s="8" t="s">
        <v>47</v>
      </c>
      <c r="AA14" s="8" t="s">
        <v>48</v>
      </c>
      <c r="AB14" s="8" t="s">
        <v>49</v>
      </c>
      <c r="AC14" s="8" t="s">
        <v>56</v>
      </c>
      <c r="AD14" s="8"/>
      <c r="AE14" s="4" t="s">
        <v>28</v>
      </c>
    </row>
    <row r="15" spans="1:31" ht="14" x14ac:dyDescent="0.15">
      <c r="A15" s="8" t="s">
        <v>74</v>
      </c>
      <c r="B15" s="8" t="s">
        <v>32</v>
      </c>
      <c r="C15" s="8" t="s">
        <v>69</v>
      </c>
      <c r="D15" s="8">
        <v>130</v>
      </c>
      <c r="E15" s="8" t="s">
        <v>34</v>
      </c>
      <c r="F15" s="8" t="s">
        <v>35</v>
      </c>
      <c r="G15" s="8">
        <v>30</v>
      </c>
      <c r="H15" s="8" t="s">
        <v>36</v>
      </c>
      <c r="I15" s="13">
        <v>45635</v>
      </c>
      <c r="J15" s="17">
        <v>0.54652777777777772</v>
      </c>
      <c r="K15" s="8">
        <v>256</v>
      </c>
      <c r="L15" s="8" t="s">
        <v>37</v>
      </c>
      <c r="M15" s="8" t="s">
        <v>38</v>
      </c>
      <c r="N15" s="8" t="s">
        <v>39</v>
      </c>
      <c r="O15" s="8" t="s">
        <v>40</v>
      </c>
      <c r="P15" s="8" t="s">
        <v>75</v>
      </c>
      <c r="Q15" s="8">
        <v>55.705382</v>
      </c>
      <c r="R15" s="8">
        <v>-5.2776740000000002</v>
      </c>
      <c r="S15" s="20" t="s">
        <v>42</v>
      </c>
      <c r="T15" s="8" t="str">
        <f t="shared" si="0"/>
        <v>NHSTransect_5_MiddleMiddle_Lycosidae</v>
      </c>
      <c r="U15" s="8" t="s">
        <v>43</v>
      </c>
      <c r="V15" s="8" t="s">
        <v>44</v>
      </c>
      <c r="W15" s="8">
        <v>1</v>
      </c>
      <c r="X15" s="8" t="s">
        <v>77</v>
      </c>
      <c r="Y15" s="8"/>
      <c r="Z15" s="8" t="s">
        <v>47</v>
      </c>
      <c r="AA15" s="8" t="s">
        <v>48</v>
      </c>
      <c r="AB15" s="8" t="s">
        <v>72</v>
      </c>
      <c r="AC15" s="8" t="s">
        <v>78</v>
      </c>
      <c r="AD15" s="8" t="s">
        <v>79</v>
      </c>
      <c r="AE15" s="4" t="s">
        <v>29</v>
      </c>
    </row>
    <row r="16" spans="1:31" ht="14" x14ac:dyDescent="0.15">
      <c r="A16" s="8" t="s">
        <v>80</v>
      </c>
      <c r="B16" s="8" t="s">
        <v>32</v>
      </c>
      <c r="C16" s="8" t="s">
        <v>69</v>
      </c>
      <c r="D16" s="8">
        <v>130</v>
      </c>
      <c r="E16" s="8" t="s">
        <v>34</v>
      </c>
      <c r="F16" s="8" t="s">
        <v>35</v>
      </c>
      <c r="G16" s="8">
        <v>30</v>
      </c>
      <c r="H16" s="8" t="s">
        <v>36</v>
      </c>
      <c r="I16" s="13">
        <v>45635</v>
      </c>
      <c r="J16" s="17">
        <v>0.54652777777777772</v>
      </c>
      <c r="K16" s="8">
        <v>256</v>
      </c>
      <c r="L16" s="8" t="s">
        <v>37</v>
      </c>
      <c r="M16" s="8" t="s">
        <v>38</v>
      </c>
      <c r="N16" s="8" t="s">
        <v>39</v>
      </c>
      <c r="O16" s="8" t="s">
        <v>40</v>
      </c>
      <c r="P16" s="8" t="s">
        <v>81</v>
      </c>
      <c r="Q16" s="8">
        <v>55.702283000000001</v>
      </c>
      <c r="R16" s="8">
        <v>-5.2735599999999998</v>
      </c>
      <c r="S16" s="20" t="s">
        <v>42</v>
      </c>
      <c r="T16" s="8" t="str">
        <f t="shared" si="0"/>
        <v>NHSTransect_6_MiddleRight_ </v>
      </c>
      <c r="U16" s="8" t="s">
        <v>43</v>
      </c>
      <c r="V16" s="8" t="s">
        <v>44</v>
      </c>
      <c r="W16" s="8">
        <v>2</v>
      </c>
      <c r="X16" s="8" t="s">
        <v>55</v>
      </c>
      <c r="Y16" s="8" t="s">
        <v>61</v>
      </c>
      <c r="Z16" s="8" t="s">
        <v>47</v>
      </c>
      <c r="AA16" s="8" t="s">
        <v>48</v>
      </c>
      <c r="AB16" s="8" t="s">
        <v>49</v>
      </c>
      <c r="AC16" s="8" t="s">
        <v>56</v>
      </c>
      <c r="AD16" s="8" t="s">
        <v>61</v>
      </c>
      <c r="AE16" s="4" t="s">
        <v>28</v>
      </c>
    </row>
    <row r="17" spans="1:31" ht="14" x14ac:dyDescent="0.15">
      <c r="A17" s="8" t="s">
        <v>80</v>
      </c>
      <c r="B17" s="8" t="s">
        <v>32</v>
      </c>
      <c r="C17" s="8" t="s">
        <v>69</v>
      </c>
      <c r="D17" s="8">
        <v>130</v>
      </c>
      <c r="E17" s="8" t="s">
        <v>34</v>
      </c>
      <c r="F17" s="8" t="s">
        <v>35</v>
      </c>
      <c r="G17" s="8">
        <v>30</v>
      </c>
      <c r="H17" s="8" t="s">
        <v>36</v>
      </c>
      <c r="I17" s="13">
        <v>45635</v>
      </c>
      <c r="J17" s="17">
        <v>0.54652777777777772</v>
      </c>
      <c r="K17" s="8">
        <v>256</v>
      </c>
      <c r="L17" s="8" t="s">
        <v>37</v>
      </c>
      <c r="M17" s="8" t="s">
        <v>38</v>
      </c>
      <c r="N17" s="8" t="s">
        <v>39</v>
      </c>
      <c r="O17" s="8" t="s">
        <v>40</v>
      </c>
      <c r="P17" s="8" t="s">
        <v>81</v>
      </c>
      <c r="Q17" s="8">
        <v>55.702283000000001</v>
      </c>
      <c r="R17" s="8">
        <v>-5.2735599999999998</v>
      </c>
      <c r="S17" s="20" t="s">
        <v>42</v>
      </c>
      <c r="T17" s="8" t="str">
        <f t="shared" si="0"/>
        <v>NHSTransect_6_MiddleRight_Delphacidae</v>
      </c>
      <c r="U17" s="8" t="s">
        <v>43</v>
      </c>
      <c r="V17" s="8" t="s">
        <v>44</v>
      </c>
      <c r="W17" s="8">
        <v>1</v>
      </c>
      <c r="X17" s="8" t="s">
        <v>57</v>
      </c>
      <c r="Y17" s="8"/>
      <c r="Z17" s="8" t="s">
        <v>47</v>
      </c>
      <c r="AA17" s="8" t="s">
        <v>48</v>
      </c>
      <c r="AB17" s="8" t="s">
        <v>49</v>
      </c>
      <c r="AC17" s="8" t="s">
        <v>50</v>
      </c>
      <c r="AD17" s="8" t="s">
        <v>58</v>
      </c>
      <c r="AE17" s="4" t="s">
        <v>29</v>
      </c>
    </row>
    <row r="18" spans="1:31" ht="14" x14ac:dyDescent="0.15">
      <c r="A18" s="8" t="s">
        <v>82</v>
      </c>
      <c r="B18" s="8" t="s">
        <v>32</v>
      </c>
      <c r="C18" s="8" t="s">
        <v>83</v>
      </c>
      <c r="D18" s="8">
        <v>70</v>
      </c>
      <c r="E18" s="8" t="s">
        <v>34</v>
      </c>
      <c r="F18" s="8" t="s">
        <v>35</v>
      </c>
      <c r="G18" s="8">
        <v>30</v>
      </c>
      <c r="H18" s="8" t="s">
        <v>36</v>
      </c>
      <c r="I18" s="13">
        <v>45635</v>
      </c>
      <c r="J18" s="17">
        <v>0.61458333333333337</v>
      </c>
      <c r="K18" s="8">
        <v>256</v>
      </c>
      <c r="L18" s="8" t="s">
        <v>37</v>
      </c>
      <c r="M18" s="8" t="s">
        <v>38</v>
      </c>
      <c r="N18" s="8" t="s">
        <v>39</v>
      </c>
      <c r="O18" s="8" t="s">
        <v>40</v>
      </c>
      <c r="P18" s="8" t="s">
        <v>84</v>
      </c>
      <c r="Q18" s="8">
        <v>55.701878999999998</v>
      </c>
      <c r="R18" s="8">
        <v>-5.2702109999999998</v>
      </c>
      <c r="S18" s="20" t="s">
        <v>42</v>
      </c>
      <c r="T18" s="8" t="str">
        <f t="shared" si="0"/>
        <v>NHSTransect_7_BottomRight_Araneus_diadematus</v>
      </c>
      <c r="U18" s="8" t="s">
        <v>43</v>
      </c>
      <c r="V18" s="8" t="s">
        <v>44</v>
      </c>
      <c r="W18" s="8">
        <v>1</v>
      </c>
      <c r="X18" s="8" t="s">
        <v>85</v>
      </c>
      <c r="Y18" s="8" t="s">
        <v>86</v>
      </c>
      <c r="Z18" s="8" t="s">
        <v>47</v>
      </c>
      <c r="AA18" s="8" t="s">
        <v>48</v>
      </c>
      <c r="AB18" s="8" t="s">
        <v>72</v>
      </c>
      <c r="AC18" s="8" t="s">
        <v>78</v>
      </c>
      <c r="AD18" s="8" t="s">
        <v>87</v>
      </c>
      <c r="AE18" s="4" t="s">
        <v>52</v>
      </c>
    </row>
    <row r="19" spans="1:31" ht="14" x14ac:dyDescent="0.15">
      <c r="A19" s="8" t="s">
        <v>82</v>
      </c>
      <c r="B19" s="8" t="s">
        <v>32</v>
      </c>
      <c r="C19" s="8" t="s">
        <v>83</v>
      </c>
      <c r="D19" s="8">
        <v>70</v>
      </c>
      <c r="E19" s="8" t="s">
        <v>34</v>
      </c>
      <c r="F19" s="8" t="s">
        <v>35</v>
      </c>
      <c r="G19" s="8">
        <v>30</v>
      </c>
      <c r="H19" s="8" t="s">
        <v>36</v>
      </c>
      <c r="I19" s="13">
        <v>45635</v>
      </c>
      <c r="J19" s="17">
        <v>0.61458333333333337</v>
      </c>
      <c r="K19" s="8">
        <v>256</v>
      </c>
      <c r="L19" s="8" t="s">
        <v>37</v>
      </c>
      <c r="M19" s="8" t="s">
        <v>38</v>
      </c>
      <c r="N19" s="8" t="s">
        <v>39</v>
      </c>
      <c r="O19" s="8" t="s">
        <v>40</v>
      </c>
      <c r="P19" s="8" t="s">
        <v>84</v>
      </c>
      <c r="Q19" s="8">
        <v>55.701878999999998</v>
      </c>
      <c r="R19" s="8">
        <v>-5.2702109999999998</v>
      </c>
      <c r="S19" s="20" t="s">
        <v>42</v>
      </c>
      <c r="T19" s="8" t="str">
        <f t="shared" si="0"/>
        <v>NHSTransect_7_BottomRight_Lycosidae</v>
      </c>
      <c r="U19" s="8" t="s">
        <v>43</v>
      </c>
      <c r="V19" s="8" t="s">
        <v>44</v>
      </c>
      <c r="W19" s="8">
        <v>2</v>
      </c>
      <c r="X19" s="8" t="s">
        <v>77</v>
      </c>
      <c r="Y19" s="8"/>
      <c r="Z19" s="8" t="s">
        <v>47</v>
      </c>
      <c r="AA19" s="8" t="s">
        <v>48</v>
      </c>
      <c r="AB19" s="8" t="s">
        <v>72</v>
      </c>
      <c r="AC19" s="8" t="s">
        <v>78</v>
      </c>
      <c r="AD19" s="8" t="s">
        <v>79</v>
      </c>
      <c r="AE19" s="4" t="s">
        <v>29</v>
      </c>
    </row>
    <row r="20" spans="1:31" ht="14" x14ac:dyDescent="0.15">
      <c r="A20" s="8" t="s">
        <v>82</v>
      </c>
      <c r="B20" s="8" t="s">
        <v>32</v>
      </c>
      <c r="C20" s="8" t="s">
        <v>83</v>
      </c>
      <c r="D20" s="8">
        <v>70</v>
      </c>
      <c r="E20" s="8" t="s">
        <v>34</v>
      </c>
      <c r="F20" s="8" t="s">
        <v>35</v>
      </c>
      <c r="G20" s="8">
        <v>30</v>
      </c>
      <c r="H20" s="8" t="s">
        <v>36</v>
      </c>
      <c r="I20" s="13">
        <v>45635</v>
      </c>
      <c r="J20" s="17">
        <v>0.61458333333333337</v>
      </c>
      <c r="K20" s="8">
        <v>256</v>
      </c>
      <c r="L20" s="8" t="s">
        <v>37</v>
      </c>
      <c r="M20" s="8" t="s">
        <v>38</v>
      </c>
      <c r="N20" s="8" t="s">
        <v>39</v>
      </c>
      <c r="O20" s="8" t="s">
        <v>40</v>
      </c>
      <c r="P20" s="8" t="s">
        <v>84</v>
      </c>
      <c r="Q20" s="8">
        <v>55.701878999999998</v>
      </c>
      <c r="R20" s="8">
        <v>-5.2702109999999998</v>
      </c>
      <c r="S20" s="20" t="s">
        <v>42</v>
      </c>
      <c r="T20" s="8" t="str">
        <f t="shared" si="0"/>
        <v>NHSTransect_7_BottomRight_Forficulidae</v>
      </c>
      <c r="U20" s="8" t="s">
        <v>43</v>
      </c>
      <c r="V20" s="8" t="s">
        <v>44</v>
      </c>
      <c r="W20" s="8">
        <v>1</v>
      </c>
      <c r="X20" s="8" t="s">
        <v>88</v>
      </c>
      <c r="Y20" s="8"/>
      <c r="Z20" s="8" t="s">
        <v>47</v>
      </c>
      <c r="AA20" s="8" t="s">
        <v>48</v>
      </c>
      <c r="AB20" s="8" t="s">
        <v>49</v>
      </c>
      <c r="AC20" s="8" t="s">
        <v>89</v>
      </c>
      <c r="AD20" s="8" t="s">
        <v>90</v>
      </c>
      <c r="AE20" s="4" t="s">
        <v>29</v>
      </c>
    </row>
    <row r="21" spans="1:31" ht="14" x14ac:dyDescent="0.15">
      <c r="A21" s="8" t="s">
        <v>82</v>
      </c>
      <c r="B21" s="8" t="s">
        <v>32</v>
      </c>
      <c r="C21" s="8" t="s">
        <v>83</v>
      </c>
      <c r="D21" s="8">
        <v>70</v>
      </c>
      <c r="E21" s="8" t="s">
        <v>34</v>
      </c>
      <c r="F21" s="8" t="s">
        <v>35</v>
      </c>
      <c r="G21" s="8">
        <v>30</v>
      </c>
      <c r="H21" s="8" t="s">
        <v>36</v>
      </c>
      <c r="I21" s="13">
        <v>45635</v>
      </c>
      <c r="J21" s="17">
        <v>0.61458333333333337</v>
      </c>
      <c r="K21" s="8">
        <v>256</v>
      </c>
      <c r="L21" s="8" t="s">
        <v>37</v>
      </c>
      <c r="M21" s="8" t="s">
        <v>38</v>
      </c>
      <c r="N21" s="8" t="s">
        <v>39</v>
      </c>
      <c r="O21" s="8" t="s">
        <v>40</v>
      </c>
      <c r="P21" s="8" t="s">
        <v>84</v>
      </c>
      <c r="Q21" s="8">
        <v>55.701878999999998</v>
      </c>
      <c r="R21" s="8">
        <v>-5.2702109999999998</v>
      </c>
      <c r="S21" s="20" t="s">
        <v>42</v>
      </c>
      <c r="T21" s="8" t="str">
        <f t="shared" si="0"/>
        <v>NHSTransect_7_BottomRight_Hymenoptera</v>
      </c>
      <c r="U21" s="8" t="s">
        <v>43</v>
      </c>
      <c r="V21" s="8" t="s">
        <v>44</v>
      </c>
      <c r="W21" s="8">
        <v>4</v>
      </c>
      <c r="X21" s="8" t="s">
        <v>55</v>
      </c>
      <c r="Y21" s="8"/>
      <c r="Z21" s="8" t="s">
        <v>47</v>
      </c>
      <c r="AA21" s="8" t="s">
        <v>48</v>
      </c>
      <c r="AB21" s="8" t="s">
        <v>49</v>
      </c>
      <c r="AC21" s="8" t="s">
        <v>56</v>
      </c>
      <c r="AD21" s="8"/>
      <c r="AE21" s="4" t="s">
        <v>28</v>
      </c>
    </row>
    <row r="22" spans="1:31" ht="14" x14ac:dyDescent="0.15">
      <c r="A22" s="8" t="s">
        <v>91</v>
      </c>
      <c r="B22" s="8" t="s">
        <v>32</v>
      </c>
      <c r="C22" s="8" t="s">
        <v>83</v>
      </c>
      <c r="D22" s="8">
        <v>70</v>
      </c>
      <c r="E22" s="8" t="s">
        <v>34</v>
      </c>
      <c r="F22" s="8" t="s">
        <v>35</v>
      </c>
      <c r="G22" s="8">
        <v>30</v>
      </c>
      <c r="H22" s="8" t="s">
        <v>36</v>
      </c>
      <c r="I22" s="13">
        <v>45635</v>
      </c>
      <c r="J22" s="17">
        <v>0.61458333333333337</v>
      </c>
      <c r="K22" s="8">
        <v>256</v>
      </c>
      <c r="L22" s="8" t="s">
        <v>37</v>
      </c>
      <c r="M22" s="8" t="s">
        <v>38</v>
      </c>
      <c r="N22" s="8" t="s">
        <v>39</v>
      </c>
      <c r="O22" s="8" t="s">
        <v>40</v>
      </c>
      <c r="P22" s="8" t="s">
        <v>92</v>
      </c>
      <c r="Q22" s="8">
        <v>55.704653999999998</v>
      </c>
      <c r="R22" s="8">
        <v>-5.2783920000000002</v>
      </c>
      <c r="S22" s="20" t="s">
        <v>42</v>
      </c>
      <c r="T22" s="8" t="str">
        <f t="shared" si="0"/>
        <v>NHSTransect_8_BottomMiddle_Lipoptena_cervi</v>
      </c>
      <c r="U22" s="8" t="s">
        <v>43</v>
      </c>
      <c r="V22" s="8" t="s">
        <v>44</v>
      </c>
      <c r="W22" s="8">
        <v>1</v>
      </c>
      <c r="X22" s="8" t="s">
        <v>93</v>
      </c>
      <c r="Y22" s="8" t="s">
        <v>94</v>
      </c>
      <c r="Z22" s="8" t="s">
        <v>47</v>
      </c>
      <c r="AA22" s="8" t="s">
        <v>48</v>
      </c>
      <c r="AB22" s="8" t="s">
        <v>49</v>
      </c>
      <c r="AC22" s="8" t="s">
        <v>54</v>
      </c>
      <c r="AD22" s="8" t="s">
        <v>95</v>
      </c>
      <c r="AE22" s="4" t="s">
        <v>52</v>
      </c>
    </row>
    <row r="23" spans="1:31" ht="14" x14ac:dyDescent="0.15">
      <c r="A23" s="8" t="s">
        <v>91</v>
      </c>
      <c r="B23" s="8" t="s">
        <v>32</v>
      </c>
      <c r="C23" s="8" t="s">
        <v>83</v>
      </c>
      <c r="D23" s="8">
        <v>70</v>
      </c>
      <c r="E23" s="8" t="s">
        <v>34</v>
      </c>
      <c r="F23" s="8" t="s">
        <v>35</v>
      </c>
      <c r="G23" s="8">
        <v>30</v>
      </c>
      <c r="H23" s="8" t="s">
        <v>36</v>
      </c>
      <c r="I23" s="13">
        <v>45635</v>
      </c>
      <c r="J23" s="17">
        <v>0.61458333333333337</v>
      </c>
      <c r="K23" s="8">
        <v>256</v>
      </c>
      <c r="L23" s="8" t="s">
        <v>37</v>
      </c>
      <c r="M23" s="8" t="s">
        <v>38</v>
      </c>
      <c r="N23" s="8" t="s">
        <v>39</v>
      </c>
      <c r="O23" s="8" t="s">
        <v>40</v>
      </c>
      <c r="P23" s="8" t="s">
        <v>92</v>
      </c>
      <c r="Q23" s="8">
        <v>55.704653999999998</v>
      </c>
      <c r="R23" s="8">
        <v>-5.2783920000000002</v>
      </c>
      <c r="S23" s="20" t="s">
        <v>42</v>
      </c>
      <c r="T23" s="8" t="str">
        <f t="shared" si="0"/>
        <v>NHSTransect_8_BottomMiddle_Neophilaenus_lineatus</v>
      </c>
      <c r="U23" s="8" t="s">
        <v>43</v>
      </c>
      <c r="V23" s="8" t="s">
        <v>44</v>
      </c>
      <c r="W23" s="8">
        <v>1</v>
      </c>
      <c r="X23" s="8" t="s">
        <v>96</v>
      </c>
      <c r="Y23" s="8" t="s">
        <v>97</v>
      </c>
      <c r="Z23" s="8" t="s">
        <v>47</v>
      </c>
      <c r="AA23" s="8" t="s">
        <v>48</v>
      </c>
      <c r="AB23" s="8" t="s">
        <v>49</v>
      </c>
      <c r="AC23" s="8" t="s">
        <v>50</v>
      </c>
      <c r="AD23" s="8" t="s">
        <v>98</v>
      </c>
      <c r="AE23" s="4" t="s">
        <v>52</v>
      </c>
    </row>
    <row r="24" spans="1:31" ht="14" x14ac:dyDescent="0.15">
      <c r="A24" s="8" t="s">
        <v>91</v>
      </c>
      <c r="B24" s="8" t="s">
        <v>32</v>
      </c>
      <c r="C24" s="8" t="s">
        <v>83</v>
      </c>
      <c r="D24" s="8">
        <v>70</v>
      </c>
      <c r="E24" s="8" t="s">
        <v>34</v>
      </c>
      <c r="F24" s="8" t="s">
        <v>35</v>
      </c>
      <c r="G24" s="8">
        <v>30</v>
      </c>
      <c r="H24" s="8" t="s">
        <v>36</v>
      </c>
      <c r="I24" s="13">
        <v>45635</v>
      </c>
      <c r="J24" s="17">
        <v>0.61458333333333337</v>
      </c>
      <c r="K24" s="8">
        <v>256</v>
      </c>
      <c r="L24" s="8" t="s">
        <v>37</v>
      </c>
      <c r="M24" s="8" t="s">
        <v>38</v>
      </c>
      <c r="N24" s="8" t="s">
        <v>39</v>
      </c>
      <c r="O24" s="8" t="s">
        <v>40</v>
      </c>
      <c r="P24" s="8" t="s">
        <v>92</v>
      </c>
      <c r="Q24" s="8">
        <v>55.704653999999998</v>
      </c>
      <c r="R24" s="8">
        <v>-5.2783920000000002</v>
      </c>
      <c r="S24" s="20" t="s">
        <v>42</v>
      </c>
      <c r="T24" s="8" t="str">
        <f t="shared" si="0"/>
        <v>NHSTransect_8_BottomMiddle_Hymenoptera</v>
      </c>
      <c r="U24" s="8" t="s">
        <v>43</v>
      </c>
      <c r="V24" s="8" t="s">
        <v>44</v>
      </c>
      <c r="W24" s="8">
        <v>4</v>
      </c>
      <c r="X24" s="8" t="s">
        <v>55</v>
      </c>
      <c r="Y24" s="8"/>
      <c r="Z24" s="8" t="s">
        <v>47</v>
      </c>
      <c r="AA24" s="8" t="s">
        <v>48</v>
      </c>
      <c r="AB24" s="8" t="s">
        <v>49</v>
      </c>
      <c r="AC24" s="8" t="s">
        <v>56</v>
      </c>
      <c r="AD24" s="8"/>
      <c r="AE24" s="4" t="s">
        <v>28</v>
      </c>
    </row>
    <row r="25" spans="1:31" ht="14" x14ac:dyDescent="0.15">
      <c r="A25" s="8" t="s">
        <v>99</v>
      </c>
      <c r="B25" s="8" t="s">
        <v>32</v>
      </c>
      <c r="C25" s="8" t="s">
        <v>83</v>
      </c>
      <c r="D25" s="8">
        <v>70</v>
      </c>
      <c r="E25" s="8" t="s">
        <v>34</v>
      </c>
      <c r="F25" s="8" t="s">
        <v>35</v>
      </c>
      <c r="G25" s="8">
        <v>30</v>
      </c>
      <c r="H25" s="8" t="s">
        <v>36</v>
      </c>
      <c r="I25" s="13">
        <v>45635</v>
      </c>
      <c r="J25" s="17">
        <v>0.61458333333333337</v>
      </c>
      <c r="K25" s="8">
        <v>256</v>
      </c>
      <c r="L25" s="8" t="s">
        <v>37</v>
      </c>
      <c r="M25" s="8" t="s">
        <v>38</v>
      </c>
      <c r="N25" s="8" t="s">
        <v>39</v>
      </c>
      <c r="O25" s="8" t="s">
        <v>40</v>
      </c>
      <c r="P25" s="8" t="s">
        <v>100</v>
      </c>
      <c r="Q25" s="8">
        <v>55.706622000000003</v>
      </c>
      <c r="R25" s="8">
        <v>-5.2810709999999998</v>
      </c>
      <c r="S25" s="20" t="s">
        <v>42</v>
      </c>
      <c r="T25" s="8" t="str">
        <f t="shared" si="0"/>
        <v>NHSTransect_9_BottomLeft_ </v>
      </c>
      <c r="U25" s="8" t="s">
        <v>43</v>
      </c>
      <c r="V25" s="8" t="s">
        <v>44</v>
      </c>
      <c r="W25" s="8">
        <v>4</v>
      </c>
      <c r="X25" s="8" t="s">
        <v>55</v>
      </c>
      <c r="Y25" s="8" t="s">
        <v>61</v>
      </c>
      <c r="Z25" s="8" t="s">
        <v>47</v>
      </c>
      <c r="AA25" s="8" t="s">
        <v>48</v>
      </c>
      <c r="AB25" s="8" t="s">
        <v>49</v>
      </c>
      <c r="AC25" s="8" t="s">
        <v>56</v>
      </c>
      <c r="AD25" s="8"/>
      <c r="AE25" s="4" t="s">
        <v>28</v>
      </c>
    </row>
    <row r="26" spans="1:31" ht="14" x14ac:dyDescent="0.15">
      <c r="A26" s="8" t="s">
        <v>99</v>
      </c>
      <c r="B26" s="8" t="s">
        <v>32</v>
      </c>
      <c r="C26" s="8" t="s">
        <v>83</v>
      </c>
      <c r="D26" s="8">
        <v>70</v>
      </c>
      <c r="E26" s="8" t="s">
        <v>34</v>
      </c>
      <c r="F26" s="8" t="s">
        <v>35</v>
      </c>
      <c r="G26" s="8">
        <v>30</v>
      </c>
      <c r="H26" s="8" t="s">
        <v>36</v>
      </c>
      <c r="I26" s="13">
        <v>45635</v>
      </c>
      <c r="J26" s="17">
        <v>0.61458333333333337</v>
      </c>
      <c r="K26" s="8">
        <v>256</v>
      </c>
      <c r="L26" s="8" t="s">
        <v>37</v>
      </c>
      <c r="M26" s="8" t="s">
        <v>38</v>
      </c>
      <c r="N26" s="8" t="s">
        <v>39</v>
      </c>
      <c r="O26" s="8" t="s">
        <v>40</v>
      </c>
      <c r="P26" s="8" t="s">
        <v>100</v>
      </c>
      <c r="Q26" s="8">
        <v>55.706622000000003</v>
      </c>
      <c r="R26" s="8">
        <v>-5.2810709999999998</v>
      </c>
      <c r="S26" s="20" t="s">
        <v>42</v>
      </c>
      <c r="T26" s="8" t="str">
        <f t="shared" si="0"/>
        <v>NHSTransect_9_BottomLeft_Diptera</v>
      </c>
      <c r="U26" s="8" t="s">
        <v>43</v>
      </c>
      <c r="V26" s="8" t="s">
        <v>44</v>
      </c>
      <c r="W26" s="8">
        <v>1</v>
      </c>
      <c r="X26" s="8" t="s">
        <v>53</v>
      </c>
      <c r="Y26" s="8"/>
      <c r="Z26" s="8" t="s">
        <v>47</v>
      </c>
      <c r="AA26" s="8" t="s">
        <v>48</v>
      </c>
      <c r="AB26" s="8" t="s">
        <v>49</v>
      </c>
      <c r="AC26" s="8" t="s">
        <v>54</v>
      </c>
      <c r="AD26" s="8"/>
      <c r="AE26" s="4" t="s">
        <v>28</v>
      </c>
    </row>
    <row r="27" spans="1:31" ht="14" x14ac:dyDescent="0.15">
      <c r="A27" s="8" t="s">
        <v>99</v>
      </c>
      <c r="B27" s="8" t="s">
        <v>32</v>
      </c>
      <c r="C27" s="8" t="s">
        <v>83</v>
      </c>
      <c r="D27" s="8">
        <v>70</v>
      </c>
      <c r="E27" s="8" t="s">
        <v>34</v>
      </c>
      <c r="F27" s="8" t="s">
        <v>35</v>
      </c>
      <c r="G27" s="8">
        <v>30</v>
      </c>
      <c r="H27" s="8" t="s">
        <v>36</v>
      </c>
      <c r="I27" s="13">
        <v>45635</v>
      </c>
      <c r="J27" s="17">
        <v>0.61458333333333337</v>
      </c>
      <c r="K27" s="8">
        <v>256</v>
      </c>
      <c r="L27" s="8" t="s">
        <v>37</v>
      </c>
      <c r="M27" s="8" t="s">
        <v>38</v>
      </c>
      <c r="N27" s="8" t="s">
        <v>39</v>
      </c>
      <c r="O27" s="8" t="s">
        <v>40</v>
      </c>
      <c r="P27" s="8" t="s">
        <v>100</v>
      </c>
      <c r="Q27" s="8">
        <v>55.706622000000003</v>
      </c>
      <c r="R27" s="8">
        <v>-5.2810709999999998</v>
      </c>
      <c r="S27" s="20" t="s">
        <v>42</v>
      </c>
      <c r="T27" s="8" t="str">
        <f t="shared" si="0"/>
        <v>NHSTransect_9_BottomLeft_Orthotylus ericetorum</v>
      </c>
      <c r="U27" s="8" t="s">
        <v>43</v>
      </c>
      <c r="V27" s="8" t="s">
        <v>44</v>
      </c>
      <c r="W27" s="8">
        <v>1</v>
      </c>
      <c r="X27" s="8" t="s">
        <v>45</v>
      </c>
      <c r="Y27" s="8" t="s">
        <v>67</v>
      </c>
      <c r="Z27" s="8" t="s">
        <v>47</v>
      </c>
      <c r="AA27" s="8" t="s">
        <v>48</v>
      </c>
      <c r="AB27" s="8" t="s">
        <v>49</v>
      </c>
      <c r="AC27" s="8" t="s">
        <v>50</v>
      </c>
      <c r="AD27" s="8" t="s">
        <v>51</v>
      </c>
      <c r="AE27" s="4" t="s">
        <v>52</v>
      </c>
    </row>
    <row r="28" spans="1:31" ht="15.75" customHeight="1" x14ac:dyDescent="0.15">
      <c r="A28" s="4" t="s">
        <v>163</v>
      </c>
      <c r="B28" s="4" t="s">
        <v>102</v>
      </c>
      <c r="C28" s="9"/>
      <c r="D28" s="4">
        <v>120</v>
      </c>
      <c r="E28" s="1" t="s">
        <v>34</v>
      </c>
      <c r="F28" s="1" t="s">
        <v>164</v>
      </c>
      <c r="G28" s="4">
        <v>30</v>
      </c>
      <c r="H28" s="4" t="s">
        <v>36</v>
      </c>
      <c r="I28" s="5">
        <v>45547</v>
      </c>
      <c r="J28" s="6">
        <v>0.42777777777777776</v>
      </c>
      <c r="K28" s="4">
        <v>256</v>
      </c>
      <c r="L28" s="4" t="s">
        <v>165</v>
      </c>
      <c r="M28" s="4" t="s">
        <v>38</v>
      </c>
      <c r="N28" s="4" t="s">
        <v>39</v>
      </c>
      <c r="O28" s="4" t="s">
        <v>40</v>
      </c>
      <c r="P28" s="4" t="s">
        <v>41</v>
      </c>
      <c r="Q28" s="4">
        <v>55.697221999999996</v>
      </c>
      <c r="R28" s="4">
        <v>-5.2872219999999999</v>
      </c>
      <c r="S28" s="20" t="s">
        <v>42</v>
      </c>
      <c r="T28" s="8" t="str">
        <f t="shared" si="0"/>
        <v>SHSTransect_1_TopRight_Ixodida</v>
      </c>
      <c r="U28" s="8" t="s">
        <v>43</v>
      </c>
      <c r="V28" s="8" t="s">
        <v>44</v>
      </c>
      <c r="W28" s="4">
        <v>9</v>
      </c>
      <c r="X28" s="4" t="s">
        <v>166</v>
      </c>
      <c r="Z28" s="4" t="s">
        <v>47</v>
      </c>
      <c r="AA28" s="4" t="s">
        <v>48</v>
      </c>
      <c r="AB28" s="4" t="s">
        <v>72</v>
      </c>
      <c r="AC28" s="4" t="s">
        <v>73</v>
      </c>
      <c r="AE28" s="4" t="s">
        <v>28</v>
      </c>
    </row>
    <row r="29" spans="1:31" ht="15.75" customHeight="1" x14ac:dyDescent="0.15">
      <c r="A29" s="4" t="s">
        <v>163</v>
      </c>
      <c r="B29" s="4" t="s">
        <v>102</v>
      </c>
      <c r="C29" s="9"/>
      <c r="D29" s="4">
        <v>120</v>
      </c>
      <c r="E29" s="1" t="s">
        <v>34</v>
      </c>
      <c r="F29" s="1" t="s">
        <v>164</v>
      </c>
      <c r="G29" s="4">
        <v>30</v>
      </c>
      <c r="H29" s="4" t="s">
        <v>36</v>
      </c>
      <c r="I29" s="5">
        <v>45547</v>
      </c>
      <c r="J29" s="6">
        <v>0.42777777777777776</v>
      </c>
      <c r="K29" s="4">
        <v>256</v>
      </c>
      <c r="L29" s="4" t="s">
        <v>165</v>
      </c>
      <c r="M29" s="4" t="s">
        <v>38</v>
      </c>
      <c r="N29" s="4" t="s">
        <v>39</v>
      </c>
      <c r="O29" s="4" t="s">
        <v>40</v>
      </c>
      <c r="P29" s="4" t="s">
        <v>41</v>
      </c>
      <c r="Q29" s="4">
        <v>55.697221999999996</v>
      </c>
      <c r="R29" s="4">
        <v>-5.2872219999999999</v>
      </c>
      <c r="S29" s="20" t="s">
        <v>42</v>
      </c>
      <c r="T29" s="8" t="str">
        <f t="shared" si="0"/>
        <v>SHSTransect_1_TopRight_Tetragnathidae</v>
      </c>
      <c r="U29" s="8" t="s">
        <v>43</v>
      </c>
      <c r="V29" s="8" t="s">
        <v>44</v>
      </c>
      <c r="W29" s="4">
        <v>1</v>
      </c>
      <c r="X29" s="4" t="s">
        <v>167</v>
      </c>
      <c r="Z29" s="4" t="s">
        <v>47</v>
      </c>
      <c r="AA29" s="4" t="s">
        <v>48</v>
      </c>
      <c r="AB29" s="4" t="s">
        <v>72</v>
      </c>
      <c r="AC29" s="4" t="s">
        <v>78</v>
      </c>
      <c r="AD29" s="4" t="s">
        <v>143</v>
      </c>
      <c r="AE29" s="4" t="s">
        <v>29</v>
      </c>
    </row>
    <row r="30" spans="1:31" ht="15.75" customHeight="1" x14ac:dyDescent="0.15">
      <c r="A30" s="4" t="s">
        <v>163</v>
      </c>
      <c r="B30" s="4" t="s">
        <v>102</v>
      </c>
      <c r="C30" s="9"/>
      <c r="D30" s="4">
        <v>120</v>
      </c>
      <c r="E30" s="1" t="s">
        <v>34</v>
      </c>
      <c r="F30" s="1" t="s">
        <v>164</v>
      </c>
      <c r="G30" s="4">
        <v>30</v>
      </c>
      <c r="H30" s="4" t="s">
        <v>36</v>
      </c>
      <c r="I30" s="5">
        <v>45547</v>
      </c>
      <c r="J30" s="6">
        <v>0.42777777777777798</v>
      </c>
      <c r="K30" s="4">
        <v>256</v>
      </c>
      <c r="L30" s="4" t="s">
        <v>165</v>
      </c>
      <c r="M30" s="4" t="s">
        <v>38</v>
      </c>
      <c r="N30" s="4" t="s">
        <v>39</v>
      </c>
      <c r="O30" s="4" t="s">
        <v>40</v>
      </c>
      <c r="P30" s="4" t="s">
        <v>41</v>
      </c>
      <c r="Q30" s="4">
        <v>55.697221999999996</v>
      </c>
      <c r="R30" s="4">
        <v>-5.2872219999999999</v>
      </c>
      <c r="S30" s="20" t="s">
        <v>42</v>
      </c>
      <c r="T30" s="8" t="str">
        <f t="shared" si="0"/>
        <v>SHSTransect_1_TopRight_Culicidae</v>
      </c>
      <c r="U30" s="8" t="s">
        <v>43</v>
      </c>
      <c r="V30" s="8" t="s">
        <v>44</v>
      </c>
      <c r="W30" s="4">
        <v>1</v>
      </c>
      <c r="X30" s="4" t="s">
        <v>168</v>
      </c>
      <c r="Z30" s="4" t="s">
        <v>47</v>
      </c>
      <c r="AA30" s="4" t="s">
        <v>48</v>
      </c>
      <c r="AB30" s="4" t="s">
        <v>49</v>
      </c>
      <c r="AC30" s="4" t="s">
        <v>54</v>
      </c>
      <c r="AD30" s="4" t="s">
        <v>169</v>
      </c>
      <c r="AE30" s="4" t="s">
        <v>29</v>
      </c>
    </row>
    <row r="31" spans="1:31" ht="15.75" customHeight="1" x14ac:dyDescent="0.15">
      <c r="A31" s="4" t="s">
        <v>163</v>
      </c>
      <c r="B31" s="4" t="s">
        <v>102</v>
      </c>
      <c r="C31" s="9"/>
      <c r="D31" s="4">
        <v>120</v>
      </c>
      <c r="E31" s="1" t="s">
        <v>34</v>
      </c>
      <c r="F31" s="1" t="s">
        <v>164</v>
      </c>
      <c r="G31" s="4">
        <v>30</v>
      </c>
      <c r="H31" s="4" t="s">
        <v>36</v>
      </c>
      <c r="I31" s="5">
        <v>45547</v>
      </c>
      <c r="J31" s="6">
        <v>0.42777777777777798</v>
      </c>
      <c r="K31" s="4">
        <v>256</v>
      </c>
      <c r="L31" s="4" t="s">
        <v>165</v>
      </c>
      <c r="M31" s="4" t="s">
        <v>38</v>
      </c>
      <c r="N31" s="4" t="s">
        <v>39</v>
      </c>
      <c r="O31" s="4" t="s">
        <v>40</v>
      </c>
      <c r="P31" s="4" t="s">
        <v>41</v>
      </c>
      <c r="Q31" s="4">
        <v>55.697221999999996</v>
      </c>
      <c r="R31" s="4">
        <v>-5.2872219999999999</v>
      </c>
      <c r="S31" s="20" t="s">
        <v>42</v>
      </c>
      <c r="T31" s="8" t="str">
        <f t="shared" si="0"/>
        <v>SHSTransect_1_TopRight_Philaenus_spumarius</v>
      </c>
      <c r="U31" s="8" t="s">
        <v>43</v>
      </c>
      <c r="V31" s="8" t="s">
        <v>44</v>
      </c>
      <c r="W31" s="4">
        <v>1</v>
      </c>
      <c r="X31" s="4" t="s">
        <v>170</v>
      </c>
      <c r="Y31" s="4" t="s">
        <v>171</v>
      </c>
      <c r="Z31" s="4" t="s">
        <v>47</v>
      </c>
      <c r="AA31" s="4" t="s">
        <v>48</v>
      </c>
      <c r="AB31" s="4" t="s">
        <v>49</v>
      </c>
      <c r="AC31" s="4" t="s">
        <v>50</v>
      </c>
      <c r="AD31" s="4" t="s">
        <v>98</v>
      </c>
      <c r="AE31" s="4" t="s">
        <v>52</v>
      </c>
    </row>
    <row r="32" spans="1:31" ht="15.75" customHeight="1" x14ac:dyDescent="0.15">
      <c r="A32" s="4" t="s">
        <v>163</v>
      </c>
      <c r="B32" s="4" t="s">
        <v>102</v>
      </c>
      <c r="C32" s="9"/>
      <c r="D32" s="4">
        <v>120</v>
      </c>
      <c r="E32" s="1" t="s">
        <v>34</v>
      </c>
      <c r="F32" s="1" t="s">
        <v>164</v>
      </c>
      <c r="G32" s="4">
        <v>30</v>
      </c>
      <c r="H32" s="4" t="s">
        <v>36</v>
      </c>
      <c r="I32" s="5">
        <v>45547</v>
      </c>
      <c r="J32" s="6">
        <v>0.42777777777777798</v>
      </c>
      <c r="K32" s="4">
        <v>256</v>
      </c>
      <c r="L32" s="4" t="s">
        <v>165</v>
      </c>
      <c r="M32" s="4" t="s">
        <v>38</v>
      </c>
      <c r="N32" s="4" t="s">
        <v>39</v>
      </c>
      <c r="O32" s="4" t="s">
        <v>40</v>
      </c>
      <c r="P32" s="4" t="s">
        <v>41</v>
      </c>
      <c r="Q32" s="4">
        <v>55.697221999999996</v>
      </c>
      <c r="R32" s="4">
        <v>-5.2872219999999999</v>
      </c>
      <c r="S32" s="20" t="s">
        <v>42</v>
      </c>
      <c r="T32" s="8" t="str">
        <f t="shared" si="0"/>
        <v>SHSTransect_1_TopRight_Pholcidae</v>
      </c>
      <c r="U32" s="8" t="s">
        <v>43</v>
      </c>
      <c r="V32" s="8" t="s">
        <v>44</v>
      </c>
      <c r="W32" s="4">
        <v>1</v>
      </c>
      <c r="X32" s="4" t="s">
        <v>172</v>
      </c>
      <c r="Z32" s="4" t="s">
        <v>47</v>
      </c>
      <c r="AA32" s="4" t="s">
        <v>48</v>
      </c>
      <c r="AB32" s="4" t="s">
        <v>72</v>
      </c>
      <c r="AC32" s="4" t="s">
        <v>78</v>
      </c>
      <c r="AD32" s="4" t="s">
        <v>173</v>
      </c>
      <c r="AE32" s="4" t="s">
        <v>29</v>
      </c>
    </row>
    <row r="33" spans="1:31" ht="15.75" customHeight="1" x14ac:dyDescent="0.15">
      <c r="A33" s="4" t="s">
        <v>163</v>
      </c>
      <c r="B33" s="4" t="s">
        <v>102</v>
      </c>
      <c r="C33" s="9"/>
      <c r="D33" s="4">
        <v>120</v>
      </c>
      <c r="E33" s="1" t="s">
        <v>34</v>
      </c>
      <c r="F33" s="1" t="s">
        <v>164</v>
      </c>
      <c r="G33" s="4">
        <v>30</v>
      </c>
      <c r="H33" s="4" t="s">
        <v>36</v>
      </c>
      <c r="I33" s="5">
        <v>45547</v>
      </c>
      <c r="J33" s="6">
        <v>0.42777777777777798</v>
      </c>
      <c r="K33" s="4">
        <v>256</v>
      </c>
      <c r="L33" s="4" t="s">
        <v>165</v>
      </c>
      <c r="M33" s="4" t="s">
        <v>38</v>
      </c>
      <c r="N33" s="4" t="s">
        <v>39</v>
      </c>
      <c r="O33" s="4" t="s">
        <v>40</v>
      </c>
      <c r="P33" s="4" t="s">
        <v>41</v>
      </c>
      <c r="Q33" s="4">
        <v>55.697221999999996</v>
      </c>
      <c r="R33" s="4">
        <v>-5.2872219999999999</v>
      </c>
      <c r="S33" s="20" t="s">
        <v>42</v>
      </c>
      <c r="T33" s="8" t="str">
        <f t="shared" si="0"/>
        <v>SHSTransect_1_TopRight_Argiope_bruennichi</v>
      </c>
      <c r="U33" s="8" t="s">
        <v>43</v>
      </c>
      <c r="V33" s="8" t="s">
        <v>44</v>
      </c>
      <c r="W33" s="4">
        <v>2</v>
      </c>
      <c r="X33" s="4" t="s">
        <v>174</v>
      </c>
      <c r="Y33" s="4" t="s">
        <v>175</v>
      </c>
      <c r="Z33" s="4" t="s">
        <v>47</v>
      </c>
      <c r="AA33" s="4" t="s">
        <v>48</v>
      </c>
      <c r="AB33" s="4" t="s">
        <v>72</v>
      </c>
      <c r="AC33" s="4" t="s">
        <v>78</v>
      </c>
      <c r="AD33" s="4" t="s">
        <v>87</v>
      </c>
      <c r="AE33" s="4" t="s">
        <v>52</v>
      </c>
    </row>
    <row r="34" spans="1:31" ht="15.75" customHeight="1" x14ac:dyDescent="0.15">
      <c r="A34" s="4" t="s">
        <v>163</v>
      </c>
      <c r="B34" s="4" t="s">
        <v>102</v>
      </c>
      <c r="C34" s="9"/>
      <c r="D34" s="4">
        <v>120</v>
      </c>
      <c r="E34" s="1" t="s">
        <v>34</v>
      </c>
      <c r="F34" s="1" t="s">
        <v>164</v>
      </c>
      <c r="G34" s="4">
        <v>30</v>
      </c>
      <c r="H34" s="4" t="s">
        <v>36</v>
      </c>
      <c r="I34" s="5">
        <v>45547</v>
      </c>
      <c r="J34" s="6">
        <v>0.42777777777777798</v>
      </c>
      <c r="K34" s="4">
        <v>256</v>
      </c>
      <c r="L34" s="4" t="s">
        <v>165</v>
      </c>
      <c r="M34" s="4" t="s">
        <v>38</v>
      </c>
      <c r="N34" s="4" t="s">
        <v>39</v>
      </c>
      <c r="O34" s="4" t="s">
        <v>40</v>
      </c>
      <c r="P34" s="4" t="s">
        <v>41</v>
      </c>
      <c r="Q34" s="4">
        <v>55.697221999999996</v>
      </c>
      <c r="R34" s="4">
        <v>-5.2872219999999999</v>
      </c>
      <c r="S34" s="20" t="s">
        <v>42</v>
      </c>
      <c r="T34" s="8" t="str">
        <f t="shared" si="0"/>
        <v>SHSTransect_1_TopRight_Araneae</v>
      </c>
      <c r="U34" s="8" t="s">
        <v>43</v>
      </c>
      <c r="V34" s="8" t="s">
        <v>44</v>
      </c>
      <c r="W34" s="4">
        <v>1</v>
      </c>
      <c r="X34" s="4" t="s">
        <v>141</v>
      </c>
      <c r="Z34" s="4" t="s">
        <v>47</v>
      </c>
      <c r="AA34" s="4" t="s">
        <v>48</v>
      </c>
      <c r="AB34" s="4" t="s">
        <v>72</v>
      </c>
      <c r="AC34" s="4" t="s">
        <v>78</v>
      </c>
      <c r="AE34" s="4" t="s">
        <v>28</v>
      </c>
    </row>
    <row r="35" spans="1:31" ht="15.75" customHeight="1" x14ac:dyDescent="0.15">
      <c r="A35" s="4" t="s">
        <v>163</v>
      </c>
      <c r="B35" s="4" t="s">
        <v>102</v>
      </c>
      <c r="C35" s="9"/>
      <c r="D35" s="4">
        <v>120</v>
      </c>
      <c r="E35" s="1" t="s">
        <v>34</v>
      </c>
      <c r="F35" s="1" t="s">
        <v>164</v>
      </c>
      <c r="G35" s="4">
        <v>30</v>
      </c>
      <c r="H35" s="4" t="s">
        <v>36</v>
      </c>
      <c r="I35" s="5">
        <v>45547</v>
      </c>
      <c r="J35" s="6">
        <v>0.42777777777777798</v>
      </c>
      <c r="K35" s="4">
        <v>256</v>
      </c>
      <c r="L35" s="4" t="s">
        <v>165</v>
      </c>
      <c r="M35" s="4" t="s">
        <v>38</v>
      </c>
      <c r="N35" s="4" t="s">
        <v>39</v>
      </c>
      <c r="O35" s="4" t="s">
        <v>40</v>
      </c>
      <c r="P35" s="4" t="s">
        <v>41</v>
      </c>
      <c r="Q35" s="4">
        <v>55.697221999999996</v>
      </c>
      <c r="R35" s="4">
        <v>-5.2872219999999999</v>
      </c>
      <c r="S35" s="20" t="s">
        <v>42</v>
      </c>
      <c r="T35" s="8" t="str">
        <f t="shared" si="0"/>
        <v>SHSTransect_1_TopRight_Pachytomella_parallela</v>
      </c>
      <c r="U35" s="8" t="s">
        <v>43</v>
      </c>
      <c r="V35" s="8" t="s">
        <v>44</v>
      </c>
      <c r="W35" s="4">
        <v>5</v>
      </c>
      <c r="X35" s="4" t="s">
        <v>176</v>
      </c>
      <c r="Y35" s="4" t="s">
        <v>177</v>
      </c>
      <c r="Z35" s="4" t="s">
        <v>47</v>
      </c>
      <c r="AA35" s="4" t="s">
        <v>48</v>
      </c>
      <c r="AB35" s="4" t="s">
        <v>49</v>
      </c>
      <c r="AC35" s="4" t="s">
        <v>50</v>
      </c>
      <c r="AD35" s="4" t="s">
        <v>51</v>
      </c>
      <c r="AE35" s="4" t="s">
        <v>52</v>
      </c>
    </row>
    <row r="36" spans="1:31" ht="15.75" customHeight="1" x14ac:dyDescent="0.15">
      <c r="A36" s="4" t="s">
        <v>163</v>
      </c>
      <c r="B36" s="4" t="s">
        <v>102</v>
      </c>
      <c r="C36" s="9"/>
      <c r="D36" s="4">
        <v>120</v>
      </c>
      <c r="E36" s="1" t="s">
        <v>34</v>
      </c>
      <c r="F36" s="1" t="s">
        <v>164</v>
      </c>
      <c r="G36" s="4">
        <v>30</v>
      </c>
      <c r="H36" s="4" t="s">
        <v>36</v>
      </c>
      <c r="I36" s="5">
        <v>45547</v>
      </c>
      <c r="J36" s="6">
        <v>0.42777777777777798</v>
      </c>
      <c r="K36" s="4">
        <v>256</v>
      </c>
      <c r="L36" s="4" t="s">
        <v>165</v>
      </c>
      <c r="M36" s="4" t="s">
        <v>38</v>
      </c>
      <c r="N36" s="4" t="s">
        <v>39</v>
      </c>
      <c r="O36" s="4" t="s">
        <v>40</v>
      </c>
      <c r="P36" s="4" t="s">
        <v>41</v>
      </c>
      <c r="Q36" s="4">
        <v>55.697221999999996</v>
      </c>
      <c r="R36" s="4">
        <v>-5.2872219999999999</v>
      </c>
      <c r="S36" s="20" t="s">
        <v>42</v>
      </c>
      <c r="T36" s="8" t="str">
        <f t="shared" si="0"/>
        <v>SHSTransect_1_TopRight_Metellina_segmentata</v>
      </c>
      <c r="U36" s="8" t="s">
        <v>43</v>
      </c>
      <c r="V36" s="8" t="s">
        <v>44</v>
      </c>
      <c r="W36" s="4">
        <v>1</v>
      </c>
      <c r="X36" s="4" t="s">
        <v>141</v>
      </c>
      <c r="Y36" s="4" t="s">
        <v>178</v>
      </c>
      <c r="Z36" s="4" t="s">
        <v>47</v>
      </c>
      <c r="AA36" s="4" t="s">
        <v>48</v>
      </c>
      <c r="AB36" s="4" t="s">
        <v>72</v>
      </c>
      <c r="AC36" s="4" t="s">
        <v>78</v>
      </c>
      <c r="AD36" s="4" t="s">
        <v>143</v>
      </c>
      <c r="AE36" s="4" t="s">
        <v>52</v>
      </c>
    </row>
    <row r="37" spans="1:31" ht="15.75" customHeight="1" x14ac:dyDescent="0.15">
      <c r="A37" s="4" t="s">
        <v>179</v>
      </c>
      <c r="B37" s="4" t="s">
        <v>102</v>
      </c>
      <c r="C37" s="9"/>
      <c r="D37" s="4">
        <v>140</v>
      </c>
      <c r="E37" s="1" t="s">
        <v>34</v>
      </c>
      <c r="F37" s="1" t="s">
        <v>164</v>
      </c>
      <c r="G37" s="4">
        <v>30</v>
      </c>
      <c r="H37" s="4" t="s">
        <v>36</v>
      </c>
      <c r="I37" s="5">
        <v>45547</v>
      </c>
      <c r="J37" s="6">
        <v>0.45624999999999999</v>
      </c>
      <c r="K37" s="4">
        <v>256</v>
      </c>
      <c r="L37" s="4" t="s">
        <v>165</v>
      </c>
      <c r="M37" s="4" t="s">
        <v>38</v>
      </c>
      <c r="N37" s="4" t="s">
        <v>39</v>
      </c>
      <c r="O37" s="4" t="s">
        <v>40</v>
      </c>
      <c r="P37" s="4" t="s">
        <v>60</v>
      </c>
      <c r="Q37" s="4">
        <v>55.695833</v>
      </c>
      <c r="R37" s="4">
        <v>-5.2869440000000001</v>
      </c>
      <c r="S37" s="20" t="s">
        <v>42</v>
      </c>
      <c r="T37" s="8" t="str">
        <f t="shared" si="0"/>
        <v>SHSTransect_2_TopMiddle_Philaenus_spumarius</v>
      </c>
      <c r="U37" s="8" t="s">
        <v>43</v>
      </c>
      <c r="V37" s="8" t="s">
        <v>44</v>
      </c>
      <c r="W37" s="4">
        <v>4</v>
      </c>
      <c r="X37" s="4" t="s">
        <v>170</v>
      </c>
      <c r="Y37" s="4" t="s">
        <v>171</v>
      </c>
      <c r="Z37" s="4" t="s">
        <v>47</v>
      </c>
      <c r="AA37" s="4" t="s">
        <v>48</v>
      </c>
      <c r="AB37" s="4" t="s">
        <v>49</v>
      </c>
      <c r="AC37" s="4" t="s">
        <v>50</v>
      </c>
      <c r="AD37" s="4" t="s">
        <v>98</v>
      </c>
      <c r="AE37" s="4" t="s">
        <v>52</v>
      </c>
    </row>
    <row r="38" spans="1:31" ht="15.75" customHeight="1" x14ac:dyDescent="0.15">
      <c r="A38" s="4" t="s">
        <v>179</v>
      </c>
      <c r="B38" s="4" t="s">
        <v>102</v>
      </c>
      <c r="C38" s="9"/>
      <c r="D38" s="4">
        <v>140</v>
      </c>
      <c r="E38" s="1" t="s">
        <v>34</v>
      </c>
      <c r="F38" s="1" t="s">
        <v>164</v>
      </c>
      <c r="G38" s="4">
        <v>30</v>
      </c>
      <c r="H38" s="4" t="s">
        <v>36</v>
      </c>
      <c r="I38" s="5">
        <v>45547</v>
      </c>
      <c r="J38" s="6">
        <v>0.45624999999999999</v>
      </c>
      <c r="K38" s="4">
        <v>256</v>
      </c>
      <c r="L38" s="4" t="s">
        <v>165</v>
      </c>
      <c r="M38" s="4" t="s">
        <v>38</v>
      </c>
      <c r="N38" s="4" t="s">
        <v>39</v>
      </c>
      <c r="O38" s="4" t="s">
        <v>40</v>
      </c>
      <c r="P38" s="4" t="s">
        <v>60</v>
      </c>
      <c r="Q38" s="4">
        <v>55.695833</v>
      </c>
      <c r="R38" s="4">
        <v>-5.2869440000000001</v>
      </c>
      <c r="S38" s="20" t="s">
        <v>42</v>
      </c>
      <c r="T38" s="8" t="str">
        <f t="shared" si="0"/>
        <v>SHSTransect_2_TopMiddle_Notonecta_obliqua</v>
      </c>
      <c r="U38" s="8" t="s">
        <v>43</v>
      </c>
      <c r="V38" s="8" t="s">
        <v>44</v>
      </c>
      <c r="W38" s="4">
        <v>1</v>
      </c>
      <c r="X38" s="4" t="s">
        <v>180</v>
      </c>
      <c r="Y38" s="4" t="s">
        <v>181</v>
      </c>
      <c r="Z38" s="4" t="s">
        <v>47</v>
      </c>
      <c r="AA38" s="4" t="s">
        <v>48</v>
      </c>
      <c r="AB38" s="4" t="s">
        <v>49</v>
      </c>
      <c r="AC38" s="4" t="s">
        <v>50</v>
      </c>
      <c r="AD38" s="4" t="s">
        <v>182</v>
      </c>
      <c r="AE38" s="4" t="s">
        <v>52</v>
      </c>
    </row>
    <row r="39" spans="1:31" ht="15.75" customHeight="1" x14ac:dyDescent="0.15">
      <c r="A39" s="4" t="s">
        <v>179</v>
      </c>
      <c r="B39" s="4" t="s">
        <v>102</v>
      </c>
      <c r="C39" s="9"/>
      <c r="D39" s="4">
        <v>140</v>
      </c>
      <c r="E39" s="1" t="s">
        <v>34</v>
      </c>
      <c r="F39" s="1" t="s">
        <v>164</v>
      </c>
      <c r="G39" s="4">
        <v>30</v>
      </c>
      <c r="H39" s="4" t="s">
        <v>36</v>
      </c>
      <c r="I39" s="5">
        <v>45547</v>
      </c>
      <c r="J39" s="6">
        <v>0.45624999999999999</v>
      </c>
      <c r="K39" s="4">
        <v>256</v>
      </c>
      <c r="L39" s="4" t="s">
        <v>165</v>
      </c>
      <c r="M39" s="4" t="s">
        <v>38</v>
      </c>
      <c r="N39" s="4" t="s">
        <v>39</v>
      </c>
      <c r="O39" s="4" t="s">
        <v>40</v>
      </c>
      <c r="P39" s="4" t="s">
        <v>60</v>
      </c>
      <c r="Q39" s="4">
        <v>55.695833</v>
      </c>
      <c r="R39" s="4">
        <v>-5.2869440000000001</v>
      </c>
      <c r="S39" s="20" t="s">
        <v>42</v>
      </c>
      <c r="T39" s="8" t="str">
        <f t="shared" si="0"/>
        <v>SHSTransect_2_TopMiddle_Limonia_nubeculosa</v>
      </c>
      <c r="U39" s="8" t="s">
        <v>43</v>
      </c>
      <c r="V39" s="8" t="s">
        <v>44</v>
      </c>
      <c r="W39" s="4">
        <v>1</v>
      </c>
      <c r="X39" s="4" t="s">
        <v>183</v>
      </c>
      <c r="Y39" s="4" t="s">
        <v>184</v>
      </c>
      <c r="Z39" s="4" t="s">
        <v>47</v>
      </c>
      <c r="AA39" s="4" t="s">
        <v>48</v>
      </c>
      <c r="AB39" s="4" t="s">
        <v>49</v>
      </c>
      <c r="AC39" s="4" t="s">
        <v>54</v>
      </c>
      <c r="AD39" s="4" t="s">
        <v>185</v>
      </c>
      <c r="AE39" s="4" t="s">
        <v>52</v>
      </c>
    </row>
    <row r="40" spans="1:31" ht="15.75" customHeight="1" x14ac:dyDescent="0.15">
      <c r="A40" s="4" t="s">
        <v>179</v>
      </c>
      <c r="B40" s="4" t="s">
        <v>102</v>
      </c>
      <c r="C40" s="9"/>
      <c r="D40" s="4">
        <v>140</v>
      </c>
      <c r="E40" s="1" t="s">
        <v>34</v>
      </c>
      <c r="F40" s="1" t="s">
        <v>164</v>
      </c>
      <c r="G40" s="4">
        <v>30</v>
      </c>
      <c r="H40" s="4" t="s">
        <v>36</v>
      </c>
      <c r="I40" s="5">
        <v>45547</v>
      </c>
      <c r="J40" s="6">
        <v>0.45624999999999999</v>
      </c>
      <c r="K40" s="4">
        <v>256</v>
      </c>
      <c r="L40" s="4" t="s">
        <v>165</v>
      </c>
      <c r="M40" s="4" t="s">
        <v>38</v>
      </c>
      <c r="N40" s="4" t="s">
        <v>39</v>
      </c>
      <c r="O40" s="4" t="s">
        <v>40</v>
      </c>
      <c r="P40" s="4" t="s">
        <v>60</v>
      </c>
      <c r="Q40" s="4">
        <v>55.695833</v>
      </c>
      <c r="R40" s="4">
        <v>-5.2869440000000001</v>
      </c>
      <c r="S40" s="20" t="s">
        <v>42</v>
      </c>
      <c r="T40" s="8" t="str">
        <f t="shared" si="0"/>
        <v>SHSTransect_2_TopMiddle_Pachytomella_parallela</v>
      </c>
      <c r="U40" s="8" t="s">
        <v>43</v>
      </c>
      <c r="V40" s="8" t="s">
        <v>44</v>
      </c>
      <c r="W40" s="4">
        <v>4</v>
      </c>
      <c r="X40" s="4" t="s">
        <v>176</v>
      </c>
      <c r="Y40" s="4" t="s">
        <v>177</v>
      </c>
      <c r="Z40" s="4" t="s">
        <v>47</v>
      </c>
      <c r="AA40" s="4" t="s">
        <v>48</v>
      </c>
      <c r="AB40" s="4" t="s">
        <v>49</v>
      </c>
      <c r="AC40" s="4" t="s">
        <v>50</v>
      </c>
      <c r="AD40" s="4" t="s">
        <v>51</v>
      </c>
      <c r="AE40" s="4" t="s">
        <v>52</v>
      </c>
    </row>
    <row r="41" spans="1:31" ht="15.75" customHeight="1" x14ac:dyDescent="0.15">
      <c r="A41" s="4" t="s">
        <v>179</v>
      </c>
      <c r="B41" s="4" t="s">
        <v>102</v>
      </c>
      <c r="C41" s="9"/>
      <c r="D41" s="4">
        <v>140</v>
      </c>
      <c r="E41" s="1" t="s">
        <v>34</v>
      </c>
      <c r="F41" s="1" t="s">
        <v>164</v>
      </c>
      <c r="G41" s="4">
        <v>30</v>
      </c>
      <c r="H41" s="4" t="s">
        <v>36</v>
      </c>
      <c r="I41" s="5">
        <v>45547</v>
      </c>
      <c r="J41" s="6">
        <v>0.45624999999999999</v>
      </c>
      <c r="K41" s="4">
        <v>256</v>
      </c>
      <c r="L41" s="4" t="s">
        <v>165</v>
      </c>
      <c r="M41" s="4" t="s">
        <v>38</v>
      </c>
      <c r="N41" s="4" t="s">
        <v>39</v>
      </c>
      <c r="O41" s="4" t="s">
        <v>40</v>
      </c>
      <c r="P41" s="4" t="s">
        <v>60</v>
      </c>
      <c r="Q41" s="4">
        <v>55.695833</v>
      </c>
      <c r="R41" s="4">
        <v>-5.2869440000000001</v>
      </c>
      <c r="S41" s="20" t="s">
        <v>42</v>
      </c>
      <c r="T41" s="8" t="str">
        <f t="shared" si="0"/>
        <v>SHSTransect_2_TopMiddle_Metellina_segmentata</v>
      </c>
      <c r="U41" s="8" t="s">
        <v>43</v>
      </c>
      <c r="V41" s="8" t="s">
        <v>44</v>
      </c>
      <c r="W41" s="4">
        <v>7</v>
      </c>
      <c r="X41" s="4" t="s">
        <v>141</v>
      </c>
      <c r="Y41" s="4" t="s">
        <v>178</v>
      </c>
      <c r="Z41" s="4" t="s">
        <v>47</v>
      </c>
      <c r="AA41" s="4" t="s">
        <v>48</v>
      </c>
      <c r="AB41" s="4" t="s">
        <v>72</v>
      </c>
      <c r="AC41" s="4" t="s">
        <v>78</v>
      </c>
      <c r="AD41" s="4" t="s">
        <v>143</v>
      </c>
      <c r="AE41" s="4" t="s">
        <v>52</v>
      </c>
    </row>
    <row r="42" spans="1:31" ht="15.75" customHeight="1" x14ac:dyDescent="0.15">
      <c r="A42" s="4" t="s">
        <v>179</v>
      </c>
      <c r="B42" s="4" t="s">
        <v>102</v>
      </c>
      <c r="C42" s="9"/>
      <c r="D42" s="4">
        <v>140</v>
      </c>
      <c r="E42" s="1" t="s">
        <v>34</v>
      </c>
      <c r="F42" s="1" t="s">
        <v>164</v>
      </c>
      <c r="G42" s="4">
        <v>30</v>
      </c>
      <c r="H42" s="4" t="s">
        <v>36</v>
      </c>
      <c r="I42" s="5">
        <v>45547</v>
      </c>
      <c r="J42" s="6">
        <v>0.45624999999999999</v>
      </c>
      <c r="K42" s="4">
        <v>256</v>
      </c>
      <c r="L42" s="4" t="s">
        <v>165</v>
      </c>
      <c r="M42" s="4" t="s">
        <v>38</v>
      </c>
      <c r="N42" s="4" t="s">
        <v>39</v>
      </c>
      <c r="O42" s="4" t="s">
        <v>40</v>
      </c>
      <c r="P42" s="4" t="s">
        <v>60</v>
      </c>
      <c r="Q42" s="4">
        <v>55.695833</v>
      </c>
      <c r="R42" s="4">
        <v>-5.2869440000000001</v>
      </c>
      <c r="S42" s="20" t="s">
        <v>42</v>
      </c>
      <c r="T42" s="8" t="str">
        <f t="shared" si="0"/>
        <v>SHSTransect_2_TopMiddle_Ixodida</v>
      </c>
      <c r="U42" s="8" t="s">
        <v>43</v>
      </c>
      <c r="V42" s="8" t="s">
        <v>44</v>
      </c>
      <c r="W42" s="4">
        <v>12</v>
      </c>
      <c r="X42" s="4" t="s">
        <v>166</v>
      </c>
      <c r="Z42" s="4" t="s">
        <v>47</v>
      </c>
      <c r="AA42" s="4" t="s">
        <v>48</v>
      </c>
      <c r="AB42" s="4" t="s">
        <v>72</v>
      </c>
      <c r="AC42" s="4" t="s">
        <v>73</v>
      </c>
      <c r="AE42" s="4" t="s">
        <v>28</v>
      </c>
    </row>
    <row r="43" spans="1:31" ht="15.75" customHeight="1" x14ac:dyDescent="0.15">
      <c r="A43" s="4" t="s">
        <v>179</v>
      </c>
      <c r="B43" s="4" t="s">
        <v>102</v>
      </c>
      <c r="C43" s="9"/>
      <c r="D43" s="4">
        <v>140</v>
      </c>
      <c r="E43" s="1" t="s">
        <v>34</v>
      </c>
      <c r="F43" s="1" t="s">
        <v>164</v>
      </c>
      <c r="G43" s="4">
        <v>30</v>
      </c>
      <c r="H43" s="4" t="s">
        <v>36</v>
      </c>
      <c r="I43" s="5">
        <v>45547</v>
      </c>
      <c r="J43" s="6">
        <v>0.45624999999999999</v>
      </c>
      <c r="K43" s="4">
        <v>256</v>
      </c>
      <c r="L43" s="4" t="s">
        <v>165</v>
      </c>
      <c r="M43" s="4" t="s">
        <v>38</v>
      </c>
      <c r="N43" s="4" t="s">
        <v>39</v>
      </c>
      <c r="O43" s="4" t="s">
        <v>40</v>
      </c>
      <c r="P43" s="4" t="s">
        <v>60</v>
      </c>
      <c r="Q43" s="4">
        <v>55.695833</v>
      </c>
      <c r="R43" s="4">
        <v>-5.2869440000000001</v>
      </c>
      <c r="S43" s="20" t="s">
        <v>42</v>
      </c>
      <c r="T43" s="8" t="str">
        <f t="shared" si="0"/>
        <v>SHSTransect_2_TopMiddle_Abia_lonicerae</v>
      </c>
      <c r="U43" s="8" t="s">
        <v>43</v>
      </c>
      <c r="V43" s="8" t="s">
        <v>44</v>
      </c>
      <c r="W43" s="4">
        <v>1</v>
      </c>
      <c r="X43" s="4" t="s">
        <v>186</v>
      </c>
      <c r="Y43" s="4" t="s">
        <v>187</v>
      </c>
      <c r="Z43" s="4" t="s">
        <v>47</v>
      </c>
      <c r="AA43" s="4" t="s">
        <v>48</v>
      </c>
      <c r="AB43" s="4" t="s">
        <v>49</v>
      </c>
      <c r="AC43" s="4" t="s">
        <v>56</v>
      </c>
      <c r="AD43" s="4" t="s">
        <v>188</v>
      </c>
      <c r="AE43" s="4" t="s">
        <v>52</v>
      </c>
    </row>
    <row r="44" spans="1:31" ht="15.75" customHeight="1" x14ac:dyDescent="0.15">
      <c r="A44" s="4" t="s">
        <v>179</v>
      </c>
      <c r="B44" s="4" t="s">
        <v>102</v>
      </c>
      <c r="C44" s="9"/>
      <c r="D44" s="4">
        <v>140</v>
      </c>
      <c r="E44" s="1" t="s">
        <v>34</v>
      </c>
      <c r="F44" s="1" t="s">
        <v>164</v>
      </c>
      <c r="G44" s="4">
        <v>30</v>
      </c>
      <c r="H44" s="4" t="s">
        <v>36</v>
      </c>
      <c r="I44" s="5">
        <v>45547</v>
      </c>
      <c r="J44" s="6">
        <v>0.45624999999999999</v>
      </c>
      <c r="K44" s="4">
        <v>256</v>
      </c>
      <c r="L44" s="4" t="s">
        <v>165</v>
      </c>
      <c r="M44" s="4" t="s">
        <v>38</v>
      </c>
      <c r="N44" s="4" t="s">
        <v>39</v>
      </c>
      <c r="O44" s="4" t="s">
        <v>40</v>
      </c>
      <c r="P44" s="4" t="s">
        <v>60</v>
      </c>
      <c r="Q44" s="4">
        <v>55.695833</v>
      </c>
      <c r="R44" s="4">
        <v>-5.2869440000000001</v>
      </c>
      <c r="S44" s="20" t="s">
        <v>42</v>
      </c>
      <c r="T44" s="8" t="str">
        <f t="shared" si="0"/>
        <v>SHSTransect_2_TopMiddle_Metellina_mengei</v>
      </c>
      <c r="U44" s="8" t="s">
        <v>43</v>
      </c>
      <c r="V44" s="8" t="s">
        <v>44</v>
      </c>
      <c r="W44" s="4">
        <v>1</v>
      </c>
      <c r="X44" s="4" t="s">
        <v>189</v>
      </c>
      <c r="Y44" s="4" t="s">
        <v>189</v>
      </c>
      <c r="Z44" s="4" t="s">
        <v>47</v>
      </c>
      <c r="AA44" s="4" t="s">
        <v>48</v>
      </c>
      <c r="AB44" s="4" t="s">
        <v>72</v>
      </c>
      <c r="AC44" s="4" t="s">
        <v>78</v>
      </c>
      <c r="AD44" s="4" t="s">
        <v>143</v>
      </c>
      <c r="AE44" s="4" t="s">
        <v>52</v>
      </c>
    </row>
    <row r="45" spans="1:31" ht="15.75" customHeight="1" x14ac:dyDescent="0.15">
      <c r="A45" s="4" t="s">
        <v>190</v>
      </c>
      <c r="B45" s="4" t="s">
        <v>102</v>
      </c>
      <c r="C45" s="9"/>
      <c r="D45" s="4">
        <v>150</v>
      </c>
      <c r="E45" s="1" t="s">
        <v>34</v>
      </c>
      <c r="F45" s="1" t="s">
        <v>164</v>
      </c>
      <c r="G45" s="4">
        <v>30</v>
      </c>
      <c r="H45" s="4" t="s">
        <v>36</v>
      </c>
      <c r="I45" s="5">
        <v>45547</v>
      </c>
      <c r="J45" s="6">
        <v>0.47708333333333336</v>
      </c>
      <c r="K45" s="4">
        <v>256</v>
      </c>
      <c r="L45" s="4" t="s">
        <v>165</v>
      </c>
      <c r="M45" s="4" t="s">
        <v>38</v>
      </c>
      <c r="N45" s="4" t="s">
        <v>39</v>
      </c>
      <c r="O45" s="4" t="s">
        <v>40</v>
      </c>
      <c r="P45" s="4" t="s">
        <v>66</v>
      </c>
      <c r="Q45" s="4">
        <v>55.695</v>
      </c>
      <c r="R45" s="4">
        <v>-5.286111</v>
      </c>
      <c r="S45" s="20" t="s">
        <v>42</v>
      </c>
      <c r="T45" s="8" t="str">
        <f t="shared" si="0"/>
        <v>SHSTransect_3_TopLeft_Argiope_bruennichi</v>
      </c>
      <c r="U45" s="8" t="s">
        <v>43</v>
      </c>
      <c r="V45" s="8" t="s">
        <v>44</v>
      </c>
      <c r="W45" s="4">
        <v>2</v>
      </c>
      <c r="X45" s="4" t="s">
        <v>174</v>
      </c>
      <c r="Y45" s="4" t="s">
        <v>175</v>
      </c>
      <c r="Z45" s="4" t="s">
        <v>47</v>
      </c>
      <c r="AA45" s="4" t="s">
        <v>48</v>
      </c>
      <c r="AB45" s="4" t="s">
        <v>72</v>
      </c>
      <c r="AC45" s="4" t="s">
        <v>78</v>
      </c>
      <c r="AD45" s="4" t="s">
        <v>87</v>
      </c>
      <c r="AE45" s="4" t="s">
        <v>52</v>
      </c>
    </row>
    <row r="46" spans="1:31" ht="15.75" customHeight="1" x14ac:dyDescent="0.15">
      <c r="A46" s="4" t="s">
        <v>190</v>
      </c>
      <c r="B46" s="4" t="s">
        <v>102</v>
      </c>
      <c r="C46" s="9"/>
      <c r="D46" s="4">
        <v>150</v>
      </c>
      <c r="E46" s="1" t="s">
        <v>34</v>
      </c>
      <c r="F46" s="1" t="s">
        <v>164</v>
      </c>
      <c r="G46" s="4">
        <v>30</v>
      </c>
      <c r="H46" s="4" t="s">
        <v>36</v>
      </c>
      <c r="I46" s="5">
        <v>45547</v>
      </c>
      <c r="J46" s="6">
        <v>0.47708333333333303</v>
      </c>
      <c r="K46" s="4">
        <v>256</v>
      </c>
      <c r="L46" s="4" t="s">
        <v>165</v>
      </c>
      <c r="M46" s="4" t="s">
        <v>38</v>
      </c>
      <c r="N46" s="4" t="s">
        <v>39</v>
      </c>
      <c r="O46" s="4" t="s">
        <v>40</v>
      </c>
      <c r="P46" s="4" t="s">
        <v>66</v>
      </c>
      <c r="Q46" s="4">
        <v>55.695</v>
      </c>
      <c r="R46" s="4">
        <v>-5.286111</v>
      </c>
      <c r="S46" s="20" t="s">
        <v>42</v>
      </c>
      <c r="T46" s="8" t="str">
        <f t="shared" si="0"/>
        <v>SHSTransect_3_TopLeft_Aphrophora_major</v>
      </c>
      <c r="U46" s="8" t="s">
        <v>43</v>
      </c>
      <c r="V46" s="8" t="s">
        <v>44</v>
      </c>
      <c r="W46" s="4">
        <v>1</v>
      </c>
      <c r="X46" s="4" t="s">
        <v>191</v>
      </c>
      <c r="Y46" s="4" t="s">
        <v>192</v>
      </c>
      <c r="Z46" s="4" t="s">
        <v>47</v>
      </c>
      <c r="AA46" s="4" t="s">
        <v>48</v>
      </c>
      <c r="AB46" s="4" t="s">
        <v>49</v>
      </c>
      <c r="AC46" s="4" t="s">
        <v>50</v>
      </c>
      <c r="AD46" s="4" t="s">
        <v>98</v>
      </c>
      <c r="AE46" s="4" t="s">
        <v>52</v>
      </c>
    </row>
    <row r="47" spans="1:31" ht="15.75" customHeight="1" x14ac:dyDescent="0.15">
      <c r="A47" s="4" t="s">
        <v>190</v>
      </c>
      <c r="B47" s="4" t="s">
        <v>102</v>
      </c>
      <c r="C47" s="9"/>
      <c r="D47" s="4">
        <v>150</v>
      </c>
      <c r="E47" s="1" t="s">
        <v>34</v>
      </c>
      <c r="F47" s="1" t="s">
        <v>164</v>
      </c>
      <c r="G47" s="4">
        <v>30</v>
      </c>
      <c r="H47" s="4" t="s">
        <v>36</v>
      </c>
      <c r="I47" s="5">
        <v>45547</v>
      </c>
      <c r="J47" s="6">
        <v>0.47708333333333303</v>
      </c>
      <c r="K47" s="4">
        <v>256</v>
      </c>
      <c r="L47" s="4" t="s">
        <v>165</v>
      </c>
      <c r="M47" s="4" t="s">
        <v>38</v>
      </c>
      <c r="N47" s="4" t="s">
        <v>39</v>
      </c>
      <c r="O47" s="4" t="s">
        <v>40</v>
      </c>
      <c r="P47" s="4" t="s">
        <v>66</v>
      </c>
      <c r="Q47" s="4">
        <v>55.695</v>
      </c>
      <c r="R47" s="4">
        <v>-5.286111</v>
      </c>
      <c r="S47" s="20" t="s">
        <v>42</v>
      </c>
      <c r="T47" s="8" t="str">
        <f t="shared" si="0"/>
        <v>SHSTransect_3_TopLeft_Metellina_segmentata</v>
      </c>
      <c r="U47" s="8" t="s">
        <v>43</v>
      </c>
      <c r="V47" s="8" t="s">
        <v>44</v>
      </c>
      <c r="W47" s="4">
        <v>5</v>
      </c>
      <c r="X47" s="4" t="s">
        <v>141</v>
      </c>
      <c r="Y47" s="4" t="s">
        <v>178</v>
      </c>
      <c r="Z47" s="4" t="s">
        <v>47</v>
      </c>
      <c r="AA47" s="4" t="s">
        <v>48</v>
      </c>
      <c r="AB47" s="4" t="s">
        <v>72</v>
      </c>
      <c r="AC47" s="4" t="s">
        <v>78</v>
      </c>
      <c r="AD47" s="4" t="s">
        <v>143</v>
      </c>
      <c r="AE47" s="4" t="s">
        <v>52</v>
      </c>
    </row>
    <row r="48" spans="1:31" ht="15.75" customHeight="1" x14ac:dyDescent="0.15">
      <c r="A48" s="4" t="s">
        <v>190</v>
      </c>
      <c r="B48" s="4" t="s">
        <v>102</v>
      </c>
      <c r="C48" s="9"/>
      <c r="D48" s="4">
        <v>150</v>
      </c>
      <c r="E48" s="1" t="s">
        <v>34</v>
      </c>
      <c r="F48" s="1" t="s">
        <v>164</v>
      </c>
      <c r="G48" s="4">
        <v>30</v>
      </c>
      <c r="H48" s="4" t="s">
        <v>36</v>
      </c>
      <c r="I48" s="5">
        <v>45547</v>
      </c>
      <c r="J48" s="6">
        <v>0.47708333333333303</v>
      </c>
      <c r="K48" s="4">
        <v>256</v>
      </c>
      <c r="L48" s="4" t="s">
        <v>165</v>
      </c>
      <c r="M48" s="4" t="s">
        <v>38</v>
      </c>
      <c r="N48" s="4" t="s">
        <v>39</v>
      </c>
      <c r="O48" s="4" t="s">
        <v>40</v>
      </c>
      <c r="P48" s="4" t="s">
        <v>66</v>
      </c>
      <c r="Q48" s="4">
        <v>55.695</v>
      </c>
      <c r="R48" s="4">
        <v>-5.286111</v>
      </c>
      <c r="S48" s="20" t="s">
        <v>42</v>
      </c>
      <c r="T48" s="8" t="str">
        <f t="shared" si="0"/>
        <v>SHSTransect_3_TopLeft_Melitaea_idyma</v>
      </c>
      <c r="U48" s="8" t="s">
        <v>43</v>
      </c>
      <c r="V48" s="8" t="s">
        <v>44</v>
      </c>
      <c r="W48" s="4">
        <v>1</v>
      </c>
      <c r="X48" s="4" t="s">
        <v>193</v>
      </c>
      <c r="Y48" s="4" t="s">
        <v>194</v>
      </c>
      <c r="Z48" s="4" t="s">
        <v>47</v>
      </c>
      <c r="AA48" s="4" t="s">
        <v>48</v>
      </c>
      <c r="AB48" s="4" t="s">
        <v>49</v>
      </c>
      <c r="AC48" s="4" t="s">
        <v>110</v>
      </c>
      <c r="AD48" s="4" t="s">
        <v>195</v>
      </c>
      <c r="AE48" s="4" t="s">
        <v>52</v>
      </c>
    </row>
    <row r="49" spans="1:31" ht="15.75" customHeight="1" x14ac:dyDescent="0.15">
      <c r="A49" s="4" t="s">
        <v>190</v>
      </c>
      <c r="B49" s="4" t="s">
        <v>102</v>
      </c>
      <c r="C49" s="9"/>
      <c r="D49" s="4">
        <v>150</v>
      </c>
      <c r="E49" s="1" t="s">
        <v>34</v>
      </c>
      <c r="F49" s="1" t="s">
        <v>164</v>
      </c>
      <c r="G49" s="4">
        <v>30</v>
      </c>
      <c r="H49" s="4" t="s">
        <v>36</v>
      </c>
      <c r="I49" s="5">
        <v>45547</v>
      </c>
      <c r="J49" s="6">
        <v>0.47708333333333303</v>
      </c>
      <c r="K49" s="4">
        <v>256</v>
      </c>
      <c r="L49" s="4" t="s">
        <v>165</v>
      </c>
      <c r="M49" s="4" t="s">
        <v>38</v>
      </c>
      <c r="N49" s="4" t="s">
        <v>39</v>
      </c>
      <c r="O49" s="4" t="s">
        <v>40</v>
      </c>
      <c r="P49" s="4" t="s">
        <v>66</v>
      </c>
      <c r="Q49" s="4">
        <v>55.695</v>
      </c>
      <c r="R49" s="4">
        <v>-5.286111</v>
      </c>
      <c r="S49" s="20" t="s">
        <v>42</v>
      </c>
      <c r="T49" s="8" t="str">
        <f t="shared" si="0"/>
        <v>SHSTransect_3_TopLeft_Philaenus_spumarius</v>
      </c>
      <c r="U49" s="8" t="s">
        <v>43</v>
      </c>
      <c r="V49" s="8" t="s">
        <v>44</v>
      </c>
      <c r="W49" s="4">
        <v>3</v>
      </c>
      <c r="X49" s="4" t="s">
        <v>170</v>
      </c>
      <c r="Y49" s="4" t="s">
        <v>171</v>
      </c>
      <c r="Z49" s="4" t="s">
        <v>47</v>
      </c>
      <c r="AA49" s="4" t="s">
        <v>48</v>
      </c>
      <c r="AB49" s="4" t="s">
        <v>49</v>
      </c>
      <c r="AC49" s="4" t="s">
        <v>50</v>
      </c>
      <c r="AD49" s="4" t="s">
        <v>98</v>
      </c>
      <c r="AE49" s="4" t="s">
        <v>52</v>
      </c>
    </row>
    <row r="50" spans="1:31" ht="15.75" customHeight="1" x14ac:dyDescent="0.15">
      <c r="A50" s="4" t="s">
        <v>190</v>
      </c>
      <c r="B50" s="4" t="s">
        <v>102</v>
      </c>
      <c r="C50" s="9"/>
      <c r="D50" s="4">
        <v>150</v>
      </c>
      <c r="E50" s="1" t="s">
        <v>34</v>
      </c>
      <c r="F50" s="1" t="s">
        <v>164</v>
      </c>
      <c r="G50" s="4">
        <v>30</v>
      </c>
      <c r="H50" s="4" t="s">
        <v>36</v>
      </c>
      <c r="I50" s="5">
        <v>45547</v>
      </c>
      <c r="J50" s="6">
        <v>0.47708333333333303</v>
      </c>
      <c r="K50" s="4">
        <v>256</v>
      </c>
      <c r="L50" s="4" t="s">
        <v>165</v>
      </c>
      <c r="M50" s="4" t="s">
        <v>38</v>
      </c>
      <c r="N50" s="4" t="s">
        <v>39</v>
      </c>
      <c r="O50" s="4" t="s">
        <v>40</v>
      </c>
      <c r="P50" s="4" t="s">
        <v>66</v>
      </c>
      <c r="Q50" s="4">
        <v>55.695</v>
      </c>
      <c r="R50" s="4">
        <v>-5.286111</v>
      </c>
      <c r="S50" s="20" t="s">
        <v>42</v>
      </c>
      <c r="T50" s="8" t="str">
        <f t="shared" si="0"/>
        <v>SHSTransect_3_TopLeft_Pachytomella_parallela</v>
      </c>
      <c r="U50" s="8" t="s">
        <v>43</v>
      </c>
      <c r="V50" s="8" t="s">
        <v>44</v>
      </c>
      <c r="W50" s="4">
        <v>4</v>
      </c>
      <c r="X50" s="4" t="s">
        <v>176</v>
      </c>
      <c r="Y50" s="4" t="s">
        <v>177</v>
      </c>
      <c r="Z50" s="4" t="s">
        <v>47</v>
      </c>
      <c r="AA50" s="4" t="s">
        <v>48</v>
      </c>
      <c r="AB50" s="4" t="s">
        <v>49</v>
      </c>
      <c r="AC50" s="4" t="s">
        <v>50</v>
      </c>
      <c r="AD50" s="4" t="s">
        <v>51</v>
      </c>
      <c r="AE50" s="4" t="s">
        <v>52</v>
      </c>
    </row>
    <row r="51" spans="1:31" ht="15.75" customHeight="1" x14ac:dyDescent="0.15">
      <c r="A51" s="4" t="s">
        <v>190</v>
      </c>
      <c r="B51" s="4" t="s">
        <v>102</v>
      </c>
      <c r="C51" s="9"/>
      <c r="D51" s="4">
        <v>150</v>
      </c>
      <c r="E51" s="1" t="s">
        <v>34</v>
      </c>
      <c r="F51" s="1" t="s">
        <v>164</v>
      </c>
      <c r="G51" s="4">
        <v>30</v>
      </c>
      <c r="H51" s="4" t="s">
        <v>36</v>
      </c>
      <c r="I51" s="5">
        <v>45547</v>
      </c>
      <c r="J51" s="6">
        <v>0.47708333333333303</v>
      </c>
      <c r="K51" s="4">
        <v>256</v>
      </c>
      <c r="L51" s="4" t="s">
        <v>165</v>
      </c>
      <c r="M51" s="4" t="s">
        <v>38</v>
      </c>
      <c r="N51" s="4" t="s">
        <v>39</v>
      </c>
      <c r="O51" s="4" t="s">
        <v>40</v>
      </c>
      <c r="P51" s="4" t="s">
        <v>66</v>
      </c>
      <c r="Q51" s="4">
        <v>55.695</v>
      </c>
      <c r="R51" s="4">
        <v>-5.286111</v>
      </c>
      <c r="S51" s="20" t="s">
        <v>42</v>
      </c>
      <c r="T51" s="8" t="str">
        <f t="shared" si="0"/>
        <v>SHSTransect_3_TopLeft_Ixodida</v>
      </c>
      <c r="U51" s="8" t="s">
        <v>43</v>
      </c>
      <c r="V51" s="8" t="s">
        <v>44</v>
      </c>
      <c r="W51" s="4">
        <v>6</v>
      </c>
      <c r="X51" s="4" t="s">
        <v>166</v>
      </c>
      <c r="Z51" s="4" t="s">
        <v>47</v>
      </c>
      <c r="AA51" s="4" t="s">
        <v>48</v>
      </c>
      <c r="AB51" s="4" t="s">
        <v>72</v>
      </c>
      <c r="AC51" s="4" t="s">
        <v>73</v>
      </c>
      <c r="AE51" s="4" t="s">
        <v>28</v>
      </c>
    </row>
    <row r="52" spans="1:31" ht="15.75" customHeight="1" x14ac:dyDescent="0.15">
      <c r="A52" s="4" t="s">
        <v>190</v>
      </c>
      <c r="B52" s="4" t="s">
        <v>102</v>
      </c>
      <c r="C52" s="9"/>
      <c r="D52" s="4">
        <v>150</v>
      </c>
      <c r="E52" s="1" t="s">
        <v>34</v>
      </c>
      <c r="F52" s="1" t="s">
        <v>164</v>
      </c>
      <c r="G52" s="4">
        <v>30</v>
      </c>
      <c r="H52" s="4" t="s">
        <v>36</v>
      </c>
      <c r="I52" s="5">
        <v>45547</v>
      </c>
      <c r="J52" s="6">
        <v>0.47708333333333303</v>
      </c>
      <c r="K52" s="4">
        <v>256</v>
      </c>
      <c r="L52" s="4" t="s">
        <v>165</v>
      </c>
      <c r="M52" s="4" t="s">
        <v>38</v>
      </c>
      <c r="N52" s="4" t="s">
        <v>39</v>
      </c>
      <c r="O52" s="4" t="s">
        <v>40</v>
      </c>
      <c r="P52" s="4" t="s">
        <v>66</v>
      </c>
      <c r="Q52" s="4">
        <v>55.695</v>
      </c>
      <c r="R52" s="4">
        <v>-5.286111</v>
      </c>
      <c r="S52" s="20" t="s">
        <v>42</v>
      </c>
      <c r="T52" s="8" t="str">
        <f t="shared" si="0"/>
        <v>SHSTransect_3_TopLeft_Culicidae</v>
      </c>
      <c r="U52" s="8" t="s">
        <v>43</v>
      </c>
      <c r="V52" s="8" t="s">
        <v>44</v>
      </c>
      <c r="W52" s="4">
        <v>4</v>
      </c>
      <c r="X52" s="4" t="s">
        <v>168</v>
      </c>
      <c r="Z52" s="4" t="s">
        <v>47</v>
      </c>
      <c r="AA52" s="4" t="s">
        <v>48</v>
      </c>
      <c r="AB52" s="4" t="s">
        <v>49</v>
      </c>
      <c r="AC52" s="4" t="s">
        <v>54</v>
      </c>
      <c r="AD52" s="4" t="s">
        <v>169</v>
      </c>
      <c r="AE52" s="4" t="s">
        <v>29</v>
      </c>
    </row>
    <row r="53" spans="1:31" ht="15.75" customHeight="1" x14ac:dyDescent="0.15">
      <c r="A53" s="4" t="s">
        <v>190</v>
      </c>
      <c r="B53" s="4" t="s">
        <v>102</v>
      </c>
      <c r="C53" s="9"/>
      <c r="D53" s="4">
        <v>150</v>
      </c>
      <c r="E53" s="1" t="s">
        <v>34</v>
      </c>
      <c r="F53" s="1" t="s">
        <v>164</v>
      </c>
      <c r="G53" s="4">
        <v>30</v>
      </c>
      <c r="H53" s="4" t="s">
        <v>36</v>
      </c>
      <c r="I53" s="5">
        <v>45547</v>
      </c>
      <c r="J53" s="6">
        <v>0.47708333333333303</v>
      </c>
      <c r="K53" s="4">
        <v>256</v>
      </c>
      <c r="L53" s="4" t="s">
        <v>165</v>
      </c>
      <c r="M53" s="4" t="s">
        <v>38</v>
      </c>
      <c r="N53" s="4" t="s">
        <v>39</v>
      </c>
      <c r="O53" s="4" t="s">
        <v>40</v>
      </c>
      <c r="P53" s="4" t="s">
        <v>66</v>
      </c>
      <c r="Q53" s="4">
        <v>55.695</v>
      </c>
      <c r="R53" s="4">
        <v>-5.286111</v>
      </c>
      <c r="S53" s="20" t="s">
        <v>42</v>
      </c>
      <c r="T53" s="8" t="str">
        <f t="shared" si="0"/>
        <v>SHSTransect_3_TopLeft_Formicidae</v>
      </c>
      <c r="U53" s="8" t="s">
        <v>43</v>
      </c>
      <c r="V53" s="8" t="s">
        <v>44</v>
      </c>
      <c r="W53" s="4">
        <v>1</v>
      </c>
      <c r="X53" s="4" t="s">
        <v>196</v>
      </c>
      <c r="Z53" s="4" t="s">
        <v>47</v>
      </c>
      <c r="AA53" s="4" t="s">
        <v>48</v>
      </c>
      <c r="AB53" s="4" t="s">
        <v>49</v>
      </c>
      <c r="AC53" s="4" t="s">
        <v>56</v>
      </c>
      <c r="AD53" s="4" t="s">
        <v>197</v>
      </c>
      <c r="AE53" s="4" t="s">
        <v>29</v>
      </c>
    </row>
    <row r="54" spans="1:31" ht="15.75" customHeight="1" x14ac:dyDescent="0.15">
      <c r="A54" s="4" t="s">
        <v>190</v>
      </c>
      <c r="B54" s="4" t="s">
        <v>102</v>
      </c>
      <c r="C54" s="9"/>
      <c r="D54" s="4">
        <v>150</v>
      </c>
      <c r="E54" s="1" t="s">
        <v>34</v>
      </c>
      <c r="F54" s="1" t="s">
        <v>164</v>
      </c>
      <c r="G54" s="4">
        <v>30</v>
      </c>
      <c r="H54" s="4" t="s">
        <v>36</v>
      </c>
      <c r="I54" s="5">
        <v>45547</v>
      </c>
      <c r="J54" s="6">
        <v>0.47708333333333303</v>
      </c>
      <c r="K54" s="4">
        <v>256</v>
      </c>
      <c r="L54" s="4" t="s">
        <v>165</v>
      </c>
      <c r="M54" s="4" t="s">
        <v>38</v>
      </c>
      <c r="N54" s="4" t="s">
        <v>39</v>
      </c>
      <c r="O54" s="4" t="s">
        <v>40</v>
      </c>
      <c r="P54" s="4" t="s">
        <v>66</v>
      </c>
      <c r="Q54" s="4">
        <v>55.695</v>
      </c>
      <c r="R54" s="4">
        <v>-5.286111</v>
      </c>
      <c r="S54" s="20" t="s">
        <v>42</v>
      </c>
      <c r="T54" s="8" t="str">
        <f t="shared" si="0"/>
        <v>SHSTransect_3_TopLeft_Helophilus_trivittatus</v>
      </c>
      <c r="U54" s="8" t="s">
        <v>43</v>
      </c>
      <c r="V54" s="8" t="s">
        <v>44</v>
      </c>
      <c r="W54" s="4">
        <v>1</v>
      </c>
      <c r="X54" s="4" t="s">
        <v>198</v>
      </c>
      <c r="Y54" s="4" t="s">
        <v>199</v>
      </c>
      <c r="Z54" s="4" t="s">
        <v>47</v>
      </c>
      <c r="AA54" s="4" t="s">
        <v>48</v>
      </c>
      <c r="AB54" s="4" t="s">
        <v>49</v>
      </c>
      <c r="AC54" s="4" t="s">
        <v>54</v>
      </c>
      <c r="AD54" s="4" t="s">
        <v>200</v>
      </c>
      <c r="AE54" s="4" t="s">
        <v>52</v>
      </c>
    </row>
    <row r="55" spans="1:31" ht="15.75" customHeight="1" x14ac:dyDescent="0.15">
      <c r="A55" s="4" t="s">
        <v>190</v>
      </c>
      <c r="B55" s="4" t="s">
        <v>102</v>
      </c>
      <c r="C55" s="9"/>
      <c r="D55" s="4">
        <v>150</v>
      </c>
      <c r="E55" s="1" t="s">
        <v>34</v>
      </c>
      <c r="F55" s="1" t="s">
        <v>164</v>
      </c>
      <c r="G55" s="4">
        <v>30</v>
      </c>
      <c r="H55" s="4" t="s">
        <v>36</v>
      </c>
      <c r="I55" s="5">
        <v>45547</v>
      </c>
      <c r="J55" s="6">
        <v>0.47708333333333303</v>
      </c>
      <c r="K55" s="4">
        <v>256</v>
      </c>
      <c r="L55" s="4" t="s">
        <v>165</v>
      </c>
      <c r="M55" s="4" t="s">
        <v>38</v>
      </c>
      <c r="N55" s="4" t="s">
        <v>39</v>
      </c>
      <c r="O55" s="4" t="s">
        <v>40</v>
      </c>
      <c r="P55" s="4" t="s">
        <v>66</v>
      </c>
      <c r="Q55" s="4">
        <v>55.695</v>
      </c>
      <c r="R55" s="4">
        <v>-5.286111</v>
      </c>
      <c r="S55" s="20" t="s">
        <v>42</v>
      </c>
      <c r="T55" s="8" t="str">
        <f t="shared" si="0"/>
        <v>SHSTransect_3_TopLeft_Limoniidae</v>
      </c>
      <c r="U55" s="8" t="s">
        <v>43</v>
      </c>
      <c r="V55" s="8" t="s">
        <v>44</v>
      </c>
      <c r="W55" s="4">
        <v>1</v>
      </c>
      <c r="X55" s="4" t="s">
        <v>121</v>
      </c>
      <c r="Z55" s="4" t="s">
        <v>47</v>
      </c>
      <c r="AA55" s="4" t="s">
        <v>48</v>
      </c>
      <c r="AB55" s="4" t="s">
        <v>49</v>
      </c>
      <c r="AC55" s="4" t="s">
        <v>54</v>
      </c>
      <c r="AD55" s="4" t="s">
        <v>185</v>
      </c>
      <c r="AE55" s="4" t="s">
        <v>29</v>
      </c>
    </row>
    <row r="56" spans="1:31" ht="15.75" customHeight="1" x14ac:dyDescent="0.15">
      <c r="A56" s="4" t="s">
        <v>190</v>
      </c>
      <c r="B56" s="4" t="s">
        <v>102</v>
      </c>
      <c r="C56" s="9"/>
      <c r="D56" s="4">
        <v>150</v>
      </c>
      <c r="E56" s="1" t="s">
        <v>34</v>
      </c>
      <c r="F56" s="1" t="s">
        <v>164</v>
      </c>
      <c r="G56" s="4">
        <v>30</v>
      </c>
      <c r="H56" s="4" t="s">
        <v>36</v>
      </c>
      <c r="I56" s="5">
        <v>45547</v>
      </c>
      <c r="J56" s="6">
        <v>0.47708333333333303</v>
      </c>
      <c r="K56" s="4">
        <v>256</v>
      </c>
      <c r="L56" s="4" t="s">
        <v>165</v>
      </c>
      <c r="M56" s="4" t="s">
        <v>38</v>
      </c>
      <c r="N56" s="4" t="s">
        <v>39</v>
      </c>
      <c r="O56" s="4" t="s">
        <v>40</v>
      </c>
      <c r="P56" s="4" t="s">
        <v>66</v>
      </c>
      <c r="Q56" s="4">
        <v>55.695</v>
      </c>
      <c r="R56" s="4">
        <v>-5.286111</v>
      </c>
      <c r="S56" s="20" t="s">
        <v>42</v>
      </c>
      <c r="T56" s="8" t="str">
        <f t="shared" si="0"/>
        <v>SHSTransect_3_TopLeft_Stenodema_laevigatum</v>
      </c>
      <c r="U56" s="8" t="s">
        <v>43</v>
      </c>
      <c r="V56" s="8" t="s">
        <v>44</v>
      </c>
      <c r="W56" s="4">
        <v>1</v>
      </c>
      <c r="X56" s="4" t="s">
        <v>201</v>
      </c>
      <c r="Y56" s="4" t="s">
        <v>202</v>
      </c>
      <c r="Z56" s="4" t="s">
        <v>47</v>
      </c>
      <c r="AA56" s="4" t="s">
        <v>48</v>
      </c>
      <c r="AB56" s="4" t="s">
        <v>49</v>
      </c>
      <c r="AC56" s="4" t="s">
        <v>50</v>
      </c>
      <c r="AD56" s="4" t="s">
        <v>51</v>
      </c>
      <c r="AE56" s="4" t="s">
        <v>52</v>
      </c>
    </row>
    <row r="57" spans="1:31" ht="15.75" customHeight="1" x14ac:dyDescent="0.15">
      <c r="A57" s="8" t="s">
        <v>203</v>
      </c>
      <c r="B57" s="4" t="s">
        <v>102</v>
      </c>
      <c r="C57" s="9"/>
      <c r="D57" s="4">
        <v>100</v>
      </c>
      <c r="E57" s="1" t="s">
        <v>34</v>
      </c>
      <c r="F57" s="1" t="s">
        <v>164</v>
      </c>
      <c r="G57" s="4">
        <v>30</v>
      </c>
      <c r="H57" s="4" t="s">
        <v>36</v>
      </c>
      <c r="I57" s="5">
        <v>45547</v>
      </c>
      <c r="J57" s="6">
        <v>0.49652777777777779</v>
      </c>
      <c r="K57" s="4">
        <v>256</v>
      </c>
      <c r="L57" s="4" t="s">
        <v>165</v>
      </c>
      <c r="M57" s="4" t="s">
        <v>38</v>
      </c>
      <c r="N57" s="4" t="s">
        <v>39</v>
      </c>
      <c r="O57" s="4" t="s">
        <v>40</v>
      </c>
      <c r="P57" s="4" t="s">
        <v>75</v>
      </c>
      <c r="Q57" s="4">
        <v>55.695278000000002</v>
      </c>
      <c r="R57" s="4">
        <v>-5.2850000000000001</v>
      </c>
      <c r="S57" s="20" t="s">
        <v>42</v>
      </c>
      <c r="T57" s="8" t="str">
        <f t="shared" si="0"/>
        <v>SHSTransect_4_MiddleMiddle_Philaenus_spumarius</v>
      </c>
      <c r="U57" s="8" t="s">
        <v>43</v>
      </c>
      <c r="V57" s="8" t="s">
        <v>44</v>
      </c>
      <c r="W57" s="4">
        <v>4</v>
      </c>
      <c r="X57" s="4" t="s">
        <v>170</v>
      </c>
      <c r="Y57" s="4" t="s">
        <v>171</v>
      </c>
      <c r="Z57" s="4" t="s">
        <v>47</v>
      </c>
      <c r="AA57" s="4" t="s">
        <v>48</v>
      </c>
      <c r="AB57" s="4" t="s">
        <v>49</v>
      </c>
      <c r="AC57" s="4" t="s">
        <v>50</v>
      </c>
      <c r="AD57" s="4" t="s">
        <v>98</v>
      </c>
      <c r="AE57" s="4" t="s">
        <v>52</v>
      </c>
    </row>
    <row r="58" spans="1:31" ht="15.75" customHeight="1" x14ac:dyDescent="0.15">
      <c r="A58" s="8" t="s">
        <v>203</v>
      </c>
      <c r="B58" s="4" t="s">
        <v>102</v>
      </c>
      <c r="C58" s="9"/>
      <c r="D58" s="4">
        <v>100</v>
      </c>
      <c r="E58" s="1" t="s">
        <v>34</v>
      </c>
      <c r="F58" s="1" t="s">
        <v>164</v>
      </c>
      <c r="G58" s="4">
        <v>30</v>
      </c>
      <c r="H58" s="4" t="s">
        <v>36</v>
      </c>
      <c r="I58" s="5">
        <v>45547</v>
      </c>
      <c r="J58" s="6">
        <v>0.49652777777777779</v>
      </c>
      <c r="K58" s="4">
        <v>256</v>
      </c>
      <c r="L58" s="4" t="s">
        <v>165</v>
      </c>
      <c r="M58" s="4" t="s">
        <v>38</v>
      </c>
      <c r="N58" s="4" t="s">
        <v>39</v>
      </c>
      <c r="O58" s="4" t="s">
        <v>40</v>
      </c>
      <c r="P58" s="4" t="s">
        <v>75</v>
      </c>
      <c r="Q58" s="4">
        <v>55.695278000000002</v>
      </c>
      <c r="R58" s="4">
        <v>-5.2850000000000001</v>
      </c>
      <c r="S58" s="20" t="s">
        <v>42</v>
      </c>
      <c r="T58" s="8" t="str">
        <f t="shared" si="0"/>
        <v>SHSTransect_4_MiddleMiddle_Sparassidae</v>
      </c>
      <c r="U58" s="8" t="s">
        <v>43</v>
      </c>
      <c r="V58" s="8" t="s">
        <v>44</v>
      </c>
      <c r="W58" s="4">
        <v>1</v>
      </c>
      <c r="X58" s="4" t="s">
        <v>204</v>
      </c>
      <c r="Z58" s="4" t="s">
        <v>47</v>
      </c>
      <c r="AA58" s="4" t="s">
        <v>48</v>
      </c>
      <c r="AB58" s="4" t="s">
        <v>72</v>
      </c>
      <c r="AC58" s="4" t="s">
        <v>78</v>
      </c>
      <c r="AD58" s="4" t="s">
        <v>205</v>
      </c>
      <c r="AE58" s="4" t="s">
        <v>29</v>
      </c>
    </row>
    <row r="59" spans="1:31" ht="15.75" customHeight="1" x14ac:dyDescent="0.15">
      <c r="A59" s="8" t="s">
        <v>203</v>
      </c>
      <c r="B59" s="4" t="s">
        <v>102</v>
      </c>
      <c r="C59" s="9"/>
      <c r="D59" s="4">
        <v>100</v>
      </c>
      <c r="E59" s="1" t="s">
        <v>34</v>
      </c>
      <c r="F59" s="1" t="s">
        <v>164</v>
      </c>
      <c r="G59" s="4">
        <v>30</v>
      </c>
      <c r="H59" s="4" t="s">
        <v>36</v>
      </c>
      <c r="I59" s="5">
        <v>45547</v>
      </c>
      <c r="J59" s="6">
        <v>0.49652777777777801</v>
      </c>
      <c r="K59" s="4">
        <v>256</v>
      </c>
      <c r="L59" s="4" t="s">
        <v>165</v>
      </c>
      <c r="M59" s="4" t="s">
        <v>38</v>
      </c>
      <c r="N59" s="4" t="s">
        <v>39</v>
      </c>
      <c r="O59" s="4" t="s">
        <v>40</v>
      </c>
      <c r="P59" s="4" t="s">
        <v>75</v>
      </c>
      <c r="Q59" s="4">
        <v>55.695278000000002</v>
      </c>
      <c r="R59" s="4">
        <v>-5.2850000000000001</v>
      </c>
      <c r="S59" s="20" t="s">
        <v>42</v>
      </c>
      <c r="T59" s="8" t="str">
        <f t="shared" si="0"/>
        <v>SHSTransect_4_MiddleMiddle_Argiope_bruennichi</v>
      </c>
      <c r="U59" s="8" t="s">
        <v>43</v>
      </c>
      <c r="V59" s="8" t="s">
        <v>44</v>
      </c>
      <c r="W59" s="4">
        <v>3</v>
      </c>
      <c r="X59" s="4" t="s">
        <v>174</v>
      </c>
      <c r="Y59" s="4" t="s">
        <v>175</v>
      </c>
      <c r="Z59" s="4" t="s">
        <v>47</v>
      </c>
      <c r="AA59" s="4" t="s">
        <v>48</v>
      </c>
      <c r="AB59" s="4" t="s">
        <v>72</v>
      </c>
      <c r="AC59" s="4" t="s">
        <v>78</v>
      </c>
      <c r="AD59" s="4" t="s">
        <v>87</v>
      </c>
      <c r="AE59" s="4" t="s">
        <v>52</v>
      </c>
    </row>
    <row r="60" spans="1:31" ht="15.75" customHeight="1" x14ac:dyDescent="0.15">
      <c r="A60" s="8" t="s">
        <v>203</v>
      </c>
      <c r="B60" s="4" t="s">
        <v>102</v>
      </c>
      <c r="C60" s="9"/>
      <c r="D60" s="4">
        <v>100</v>
      </c>
      <c r="E60" s="1" t="s">
        <v>34</v>
      </c>
      <c r="F60" s="1" t="s">
        <v>164</v>
      </c>
      <c r="G60" s="4">
        <v>30</v>
      </c>
      <c r="H60" s="4" t="s">
        <v>36</v>
      </c>
      <c r="I60" s="5">
        <v>45547</v>
      </c>
      <c r="J60" s="6">
        <v>0.49652777777777801</v>
      </c>
      <c r="K60" s="4">
        <v>256</v>
      </c>
      <c r="L60" s="4" t="s">
        <v>165</v>
      </c>
      <c r="M60" s="4" t="s">
        <v>38</v>
      </c>
      <c r="N60" s="4" t="s">
        <v>39</v>
      </c>
      <c r="O60" s="4" t="s">
        <v>40</v>
      </c>
      <c r="P60" s="4" t="s">
        <v>75</v>
      </c>
      <c r="Q60" s="4">
        <v>55.695278000000002</v>
      </c>
      <c r="R60" s="4">
        <v>-5.2850000000000001</v>
      </c>
      <c r="S60" s="20" t="s">
        <v>42</v>
      </c>
      <c r="T60" s="8" t="str">
        <f t="shared" si="0"/>
        <v>SHSTransect_4_MiddleMiddle_Pachytomella_parallela</v>
      </c>
      <c r="U60" s="8" t="s">
        <v>43</v>
      </c>
      <c r="V60" s="8" t="s">
        <v>44</v>
      </c>
      <c r="W60" s="4">
        <v>3</v>
      </c>
      <c r="X60" s="4" t="s">
        <v>176</v>
      </c>
      <c r="Y60" s="4" t="s">
        <v>177</v>
      </c>
      <c r="Z60" s="4" t="s">
        <v>47</v>
      </c>
      <c r="AA60" s="4" t="s">
        <v>48</v>
      </c>
      <c r="AB60" s="4" t="s">
        <v>49</v>
      </c>
      <c r="AC60" s="4" t="s">
        <v>50</v>
      </c>
      <c r="AD60" s="4" t="s">
        <v>51</v>
      </c>
      <c r="AE60" s="4" t="s">
        <v>52</v>
      </c>
    </row>
    <row r="61" spans="1:31" ht="15.75" customHeight="1" x14ac:dyDescent="0.15">
      <c r="A61" s="8" t="s">
        <v>203</v>
      </c>
      <c r="B61" s="4" t="s">
        <v>102</v>
      </c>
      <c r="C61" s="9"/>
      <c r="D61" s="4">
        <v>100</v>
      </c>
      <c r="E61" s="1" t="s">
        <v>34</v>
      </c>
      <c r="F61" s="1" t="s">
        <v>164</v>
      </c>
      <c r="G61" s="4">
        <v>30</v>
      </c>
      <c r="H61" s="4" t="s">
        <v>36</v>
      </c>
      <c r="I61" s="5">
        <v>45547</v>
      </c>
      <c r="J61" s="6">
        <v>0.49652777777777801</v>
      </c>
      <c r="K61" s="4">
        <v>256</v>
      </c>
      <c r="L61" s="4" t="s">
        <v>165</v>
      </c>
      <c r="M61" s="4" t="s">
        <v>38</v>
      </c>
      <c r="N61" s="4" t="s">
        <v>39</v>
      </c>
      <c r="O61" s="4" t="s">
        <v>40</v>
      </c>
      <c r="P61" s="4" t="s">
        <v>75</v>
      </c>
      <c r="Q61" s="4">
        <v>55.695278000000002</v>
      </c>
      <c r="R61" s="4">
        <v>-5.2850000000000001</v>
      </c>
      <c r="S61" s="20" t="s">
        <v>42</v>
      </c>
      <c r="T61" s="8" t="str">
        <f t="shared" si="0"/>
        <v>SHSTransect_4_MiddleMiddle_Insecta</v>
      </c>
      <c r="U61" s="8" t="s">
        <v>43</v>
      </c>
      <c r="V61" s="8" t="s">
        <v>44</v>
      </c>
      <c r="W61" s="4">
        <v>1</v>
      </c>
      <c r="X61" s="9" t="s">
        <v>206</v>
      </c>
      <c r="Z61" s="4" t="s">
        <v>47</v>
      </c>
      <c r="AA61" s="4" t="s">
        <v>48</v>
      </c>
      <c r="AB61" s="4" t="s">
        <v>49</v>
      </c>
      <c r="AE61" s="4" t="s">
        <v>27</v>
      </c>
    </row>
    <row r="62" spans="1:31" ht="15.75" customHeight="1" x14ac:dyDescent="0.15">
      <c r="A62" s="8" t="s">
        <v>203</v>
      </c>
      <c r="B62" s="4" t="s">
        <v>102</v>
      </c>
      <c r="C62" s="9"/>
      <c r="D62" s="4">
        <v>100</v>
      </c>
      <c r="E62" s="1" t="s">
        <v>34</v>
      </c>
      <c r="F62" s="1" t="s">
        <v>164</v>
      </c>
      <c r="G62" s="4">
        <v>30</v>
      </c>
      <c r="H62" s="4" t="s">
        <v>36</v>
      </c>
      <c r="I62" s="5">
        <v>45547</v>
      </c>
      <c r="J62" s="6">
        <v>0.49652777777777801</v>
      </c>
      <c r="K62" s="4">
        <v>256</v>
      </c>
      <c r="L62" s="4" t="s">
        <v>165</v>
      </c>
      <c r="M62" s="4" t="s">
        <v>38</v>
      </c>
      <c r="N62" s="4" t="s">
        <v>39</v>
      </c>
      <c r="O62" s="4" t="s">
        <v>40</v>
      </c>
      <c r="P62" s="4" t="s">
        <v>75</v>
      </c>
      <c r="Q62" s="4">
        <v>55.695278000000002</v>
      </c>
      <c r="R62" s="4">
        <v>-5.2850000000000001</v>
      </c>
      <c r="S62" s="20" t="s">
        <v>42</v>
      </c>
      <c r="T62" s="8" t="str">
        <f t="shared" si="0"/>
        <v>SHSTransect_4_MiddleMiddle_Ixodida</v>
      </c>
      <c r="U62" s="8" t="s">
        <v>43</v>
      </c>
      <c r="V62" s="8" t="s">
        <v>44</v>
      </c>
      <c r="W62" s="4">
        <v>4</v>
      </c>
      <c r="X62" s="4" t="s">
        <v>166</v>
      </c>
      <c r="Z62" s="4" t="s">
        <v>47</v>
      </c>
      <c r="AA62" s="4" t="s">
        <v>48</v>
      </c>
      <c r="AB62" s="4" t="s">
        <v>72</v>
      </c>
      <c r="AC62" s="4" t="s">
        <v>73</v>
      </c>
      <c r="AE62" s="4" t="s">
        <v>28</v>
      </c>
    </row>
    <row r="63" spans="1:31" ht="15.75" customHeight="1" x14ac:dyDescent="0.15">
      <c r="A63" s="8" t="s">
        <v>203</v>
      </c>
      <c r="B63" s="4" t="s">
        <v>102</v>
      </c>
      <c r="C63" s="9"/>
      <c r="D63" s="4">
        <v>100</v>
      </c>
      <c r="E63" s="1" t="s">
        <v>34</v>
      </c>
      <c r="F63" s="1" t="s">
        <v>164</v>
      </c>
      <c r="G63" s="4">
        <v>30</v>
      </c>
      <c r="H63" s="4" t="s">
        <v>36</v>
      </c>
      <c r="I63" s="5">
        <v>45547</v>
      </c>
      <c r="J63" s="6">
        <v>0.49652777777777801</v>
      </c>
      <c r="K63" s="4">
        <v>256</v>
      </c>
      <c r="L63" s="4" t="s">
        <v>165</v>
      </c>
      <c r="M63" s="4" t="s">
        <v>38</v>
      </c>
      <c r="N63" s="4" t="s">
        <v>39</v>
      </c>
      <c r="O63" s="4" t="s">
        <v>40</v>
      </c>
      <c r="P63" s="4" t="s">
        <v>75</v>
      </c>
      <c r="Q63" s="4">
        <v>55.695278000000002</v>
      </c>
      <c r="R63" s="4">
        <v>-5.2850000000000001</v>
      </c>
      <c r="S63" s="20" t="s">
        <v>42</v>
      </c>
      <c r="T63" s="8" t="str">
        <f t="shared" si="0"/>
        <v>SHSTransect_4_MiddleMiddle_Culicidae</v>
      </c>
      <c r="U63" s="8" t="s">
        <v>43</v>
      </c>
      <c r="V63" s="8" t="s">
        <v>44</v>
      </c>
      <c r="W63" s="4">
        <v>1</v>
      </c>
      <c r="X63" s="4" t="s">
        <v>168</v>
      </c>
      <c r="Z63" s="4" t="s">
        <v>47</v>
      </c>
      <c r="AA63" s="4" t="s">
        <v>48</v>
      </c>
      <c r="AB63" s="4" t="s">
        <v>49</v>
      </c>
      <c r="AC63" s="4" t="s">
        <v>54</v>
      </c>
      <c r="AD63" s="4" t="s">
        <v>169</v>
      </c>
      <c r="AE63" s="4" t="s">
        <v>29</v>
      </c>
    </row>
    <row r="64" spans="1:31" ht="15.75" customHeight="1" x14ac:dyDescent="0.15">
      <c r="A64" s="8" t="s">
        <v>203</v>
      </c>
      <c r="B64" s="4" t="s">
        <v>102</v>
      </c>
      <c r="C64" s="9"/>
      <c r="D64" s="4">
        <v>100</v>
      </c>
      <c r="E64" s="1" t="s">
        <v>34</v>
      </c>
      <c r="F64" s="1" t="s">
        <v>164</v>
      </c>
      <c r="G64" s="4">
        <v>30</v>
      </c>
      <c r="H64" s="4" t="s">
        <v>36</v>
      </c>
      <c r="I64" s="5">
        <v>45547</v>
      </c>
      <c r="J64" s="6">
        <v>0.49652777777777801</v>
      </c>
      <c r="K64" s="4">
        <v>256</v>
      </c>
      <c r="L64" s="4" t="s">
        <v>165</v>
      </c>
      <c r="M64" s="4" t="s">
        <v>38</v>
      </c>
      <c r="N64" s="4" t="s">
        <v>39</v>
      </c>
      <c r="O64" s="4" t="s">
        <v>40</v>
      </c>
      <c r="P64" s="4" t="s">
        <v>75</v>
      </c>
      <c r="Q64" s="4">
        <v>55.695278000000002</v>
      </c>
      <c r="R64" s="4">
        <v>-5.2850000000000001</v>
      </c>
      <c r="S64" s="20" t="s">
        <v>42</v>
      </c>
      <c r="T64" s="8" t="str">
        <f t="shared" si="0"/>
        <v>SHSTransect_4_MiddleMiddle_Stenodema_calcarata</v>
      </c>
      <c r="U64" s="8" t="s">
        <v>43</v>
      </c>
      <c r="V64" s="8" t="s">
        <v>44</v>
      </c>
      <c r="W64" s="4">
        <v>5</v>
      </c>
      <c r="X64" s="4" t="s">
        <v>207</v>
      </c>
      <c r="Y64" s="4" t="s">
        <v>208</v>
      </c>
      <c r="Z64" s="4" t="s">
        <v>47</v>
      </c>
      <c r="AA64" s="4" t="s">
        <v>48</v>
      </c>
      <c r="AB64" s="4" t="s">
        <v>49</v>
      </c>
      <c r="AC64" s="4" t="s">
        <v>50</v>
      </c>
      <c r="AD64" s="4" t="s">
        <v>51</v>
      </c>
      <c r="AE64" s="4" t="s">
        <v>52</v>
      </c>
    </row>
    <row r="65" spans="1:31" ht="15.75" customHeight="1" x14ac:dyDescent="0.15">
      <c r="A65" s="8" t="s">
        <v>203</v>
      </c>
      <c r="B65" s="4" t="s">
        <v>102</v>
      </c>
      <c r="C65" s="9"/>
      <c r="D65" s="4">
        <v>100</v>
      </c>
      <c r="E65" s="1" t="s">
        <v>34</v>
      </c>
      <c r="F65" s="1" t="s">
        <v>164</v>
      </c>
      <c r="G65" s="4">
        <v>30</v>
      </c>
      <c r="H65" s="4" t="s">
        <v>36</v>
      </c>
      <c r="I65" s="5">
        <v>45547</v>
      </c>
      <c r="J65" s="6">
        <v>0.49652777777777801</v>
      </c>
      <c r="K65" s="4">
        <v>256</v>
      </c>
      <c r="L65" s="4" t="s">
        <v>165</v>
      </c>
      <c r="M65" s="4" t="s">
        <v>38</v>
      </c>
      <c r="N65" s="4" t="s">
        <v>39</v>
      </c>
      <c r="O65" s="4" t="s">
        <v>40</v>
      </c>
      <c r="P65" s="4" t="s">
        <v>75</v>
      </c>
      <c r="Q65" s="4">
        <v>55.695278000000002</v>
      </c>
      <c r="R65" s="4">
        <v>-5.2850000000000001</v>
      </c>
      <c r="S65" s="20" t="s">
        <v>42</v>
      </c>
      <c r="T65" s="8" t="str">
        <f t="shared" si="0"/>
        <v>SHSTransect_4_MiddleMiddle_Araneae</v>
      </c>
      <c r="U65" s="8" t="s">
        <v>43</v>
      </c>
      <c r="V65" s="8" t="s">
        <v>44</v>
      </c>
      <c r="W65" s="4">
        <v>2</v>
      </c>
      <c r="X65" s="4" t="s">
        <v>141</v>
      </c>
      <c r="Z65" s="4" t="s">
        <v>47</v>
      </c>
      <c r="AA65" s="4" t="s">
        <v>48</v>
      </c>
      <c r="AB65" s="4" t="s">
        <v>72</v>
      </c>
      <c r="AC65" s="4" t="s">
        <v>78</v>
      </c>
      <c r="AE65" s="4" t="s">
        <v>28</v>
      </c>
    </row>
    <row r="66" spans="1:31" ht="15.75" customHeight="1" x14ac:dyDescent="0.15">
      <c r="A66" s="8" t="s">
        <v>203</v>
      </c>
      <c r="B66" s="4" t="s">
        <v>102</v>
      </c>
      <c r="C66" s="9"/>
      <c r="D66" s="4">
        <v>100</v>
      </c>
      <c r="E66" s="1" t="s">
        <v>34</v>
      </c>
      <c r="F66" s="1" t="s">
        <v>164</v>
      </c>
      <c r="G66" s="4">
        <v>30</v>
      </c>
      <c r="H66" s="4" t="s">
        <v>36</v>
      </c>
      <c r="I66" s="5">
        <v>45547</v>
      </c>
      <c r="J66" s="6">
        <v>0.49652777777777801</v>
      </c>
      <c r="K66" s="4">
        <v>256</v>
      </c>
      <c r="L66" s="4" t="s">
        <v>165</v>
      </c>
      <c r="M66" s="4" t="s">
        <v>38</v>
      </c>
      <c r="N66" s="4" t="s">
        <v>39</v>
      </c>
      <c r="O66" s="4" t="s">
        <v>40</v>
      </c>
      <c r="P66" s="4" t="s">
        <v>75</v>
      </c>
      <c r="Q66" s="4">
        <v>55.695278000000002</v>
      </c>
      <c r="R66" s="4">
        <v>-5.2850000000000001</v>
      </c>
      <c r="S66" s="20" t="s">
        <v>42</v>
      </c>
      <c r="T66" s="8" t="str">
        <f t="shared" ref="T66:T107" si="1">CONCATENATE(A66,"_",SUBSTITUTE(IF(ISBLANK(Y66),IF(ISBLANK(AD66),IF(ISBLANK(AC66),AB66,AC66),AD66),Y66)," ","_"))</f>
        <v>SHSTransect_4_MiddleMiddle_Metellina_sp.</v>
      </c>
      <c r="U66" s="8" t="s">
        <v>43</v>
      </c>
      <c r="V66" s="8" t="s">
        <v>44</v>
      </c>
      <c r="W66" s="4">
        <v>3</v>
      </c>
      <c r="X66" s="4" t="s">
        <v>209</v>
      </c>
      <c r="Y66" s="4" t="s">
        <v>210</v>
      </c>
      <c r="Z66" s="4" t="s">
        <v>47</v>
      </c>
      <c r="AA66" s="4" t="s">
        <v>48</v>
      </c>
      <c r="AB66" s="4" t="s">
        <v>72</v>
      </c>
      <c r="AC66" s="4" t="s">
        <v>78</v>
      </c>
      <c r="AD66" s="4" t="s">
        <v>143</v>
      </c>
      <c r="AE66" s="4" t="s">
        <v>112</v>
      </c>
    </row>
    <row r="67" spans="1:31" ht="15.75" customHeight="1" x14ac:dyDescent="0.15">
      <c r="A67" s="8" t="s">
        <v>203</v>
      </c>
      <c r="B67" s="4" t="s">
        <v>102</v>
      </c>
      <c r="C67" s="9"/>
      <c r="D67" s="4">
        <v>100</v>
      </c>
      <c r="E67" s="1" t="s">
        <v>34</v>
      </c>
      <c r="F67" s="1" t="s">
        <v>164</v>
      </c>
      <c r="G67" s="4">
        <v>30</v>
      </c>
      <c r="H67" s="4" t="s">
        <v>36</v>
      </c>
      <c r="I67" s="5">
        <v>45547</v>
      </c>
      <c r="J67" s="6">
        <v>0.49652777777777801</v>
      </c>
      <c r="K67" s="4">
        <v>256</v>
      </c>
      <c r="L67" s="4" t="s">
        <v>165</v>
      </c>
      <c r="M67" s="4" t="s">
        <v>38</v>
      </c>
      <c r="N67" s="4" t="s">
        <v>39</v>
      </c>
      <c r="O67" s="4" t="s">
        <v>40</v>
      </c>
      <c r="P67" s="4" t="s">
        <v>75</v>
      </c>
      <c r="Q67" s="4">
        <v>55.695278000000002</v>
      </c>
      <c r="R67" s="4">
        <v>-5.2850000000000001</v>
      </c>
      <c r="S67" s="20" t="s">
        <v>42</v>
      </c>
      <c r="T67" s="8" t="str">
        <f t="shared" si="1"/>
        <v>SHSTransect_4_MiddleMiddle_Tetanocerini_sp.</v>
      </c>
      <c r="U67" s="8" t="s">
        <v>43</v>
      </c>
      <c r="V67" s="8" t="s">
        <v>44</v>
      </c>
      <c r="W67" s="4">
        <v>1</v>
      </c>
      <c r="X67" s="4" t="s">
        <v>211</v>
      </c>
      <c r="Y67" s="4" t="s">
        <v>212</v>
      </c>
      <c r="Z67" s="4" t="s">
        <v>47</v>
      </c>
      <c r="AA67" s="4" t="s">
        <v>48</v>
      </c>
      <c r="AB67" s="4" t="s">
        <v>49</v>
      </c>
      <c r="AC67" s="4" t="s">
        <v>54</v>
      </c>
      <c r="AD67" s="4" t="s">
        <v>213</v>
      </c>
      <c r="AE67" s="4" t="s">
        <v>112</v>
      </c>
    </row>
    <row r="68" spans="1:31" ht="15.75" customHeight="1" x14ac:dyDescent="0.15">
      <c r="A68" s="8" t="s">
        <v>203</v>
      </c>
      <c r="B68" s="4" t="s">
        <v>102</v>
      </c>
      <c r="C68" s="9"/>
      <c r="D68" s="4">
        <v>100</v>
      </c>
      <c r="E68" s="1" t="s">
        <v>34</v>
      </c>
      <c r="F68" s="1" t="s">
        <v>164</v>
      </c>
      <c r="G68" s="4">
        <v>30</v>
      </c>
      <c r="H68" s="4" t="s">
        <v>36</v>
      </c>
      <c r="I68" s="5">
        <v>45547</v>
      </c>
      <c r="J68" s="6">
        <v>0.49652777777777801</v>
      </c>
      <c r="K68" s="4">
        <v>256</v>
      </c>
      <c r="L68" s="4" t="s">
        <v>165</v>
      </c>
      <c r="M68" s="4" t="s">
        <v>38</v>
      </c>
      <c r="N68" s="4" t="s">
        <v>39</v>
      </c>
      <c r="O68" s="4" t="s">
        <v>40</v>
      </c>
      <c r="P68" s="4" t="s">
        <v>75</v>
      </c>
      <c r="Q68" s="4">
        <v>55.695278000000002</v>
      </c>
      <c r="R68" s="4">
        <v>-5.2850000000000001</v>
      </c>
      <c r="S68" s="20" t="s">
        <v>42</v>
      </c>
      <c r="T68" s="8" t="str">
        <f t="shared" si="1"/>
        <v>SHSTransect_4_MiddleMiddle_Insecta</v>
      </c>
      <c r="U68" s="8" t="s">
        <v>43</v>
      </c>
      <c r="V68" s="8" t="s">
        <v>44</v>
      </c>
      <c r="W68" s="4">
        <v>1</v>
      </c>
      <c r="X68" s="9" t="s">
        <v>214</v>
      </c>
      <c r="Z68" s="4" t="s">
        <v>47</v>
      </c>
      <c r="AA68" s="4" t="s">
        <v>48</v>
      </c>
      <c r="AB68" s="4" t="s">
        <v>49</v>
      </c>
      <c r="AE68" s="4" t="s">
        <v>27</v>
      </c>
    </row>
    <row r="69" spans="1:31" ht="15.75" customHeight="1" x14ac:dyDescent="0.15">
      <c r="A69" s="8" t="s">
        <v>203</v>
      </c>
      <c r="B69" s="4" t="s">
        <v>102</v>
      </c>
      <c r="C69" s="9"/>
      <c r="D69" s="4">
        <v>100</v>
      </c>
      <c r="E69" s="1" t="s">
        <v>34</v>
      </c>
      <c r="F69" s="1" t="s">
        <v>164</v>
      </c>
      <c r="G69" s="4">
        <v>30</v>
      </c>
      <c r="H69" s="4" t="s">
        <v>36</v>
      </c>
      <c r="I69" s="5">
        <v>45547</v>
      </c>
      <c r="J69" s="6">
        <v>0.49652777777777801</v>
      </c>
      <c r="K69" s="4">
        <v>256</v>
      </c>
      <c r="L69" s="4" t="s">
        <v>165</v>
      </c>
      <c r="M69" s="4" t="s">
        <v>38</v>
      </c>
      <c r="N69" s="4" t="s">
        <v>39</v>
      </c>
      <c r="O69" s="4" t="s">
        <v>40</v>
      </c>
      <c r="P69" s="4" t="s">
        <v>75</v>
      </c>
      <c r="Q69" s="4">
        <v>55.695278000000002</v>
      </c>
      <c r="R69" s="4">
        <v>-5.2850000000000001</v>
      </c>
      <c r="S69" s="20" t="s">
        <v>42</v>
      </c>
      <c r="T69" s="8" t="str">
        <f t="shared" si="1"/>
        <v>SHSTransect_4_MiddleMiddle_Diptera</v>
      </c>
      <c r="U69" s="8" t="s">
        <v>43</v>
      </c>
      <c r="V69" s="8" t="s">
        <v>44</v>
      </c>
      <c r="W69" s="4">
        <v>1</v>
      </c>
      <c r="X69" s="4" t="s">
        <v>215</v>
      </c>
      <c r="Z69" s="4" t="s">
        <v>47</v>
      </c>
      <c r="AA69" s="4" t="s">
        <v>48</v>
      </c>
      <c r="AB69" s="4" t="s">
        <v>49</v>
      </c>
      <c r="AC69" s="4" t="s">
        <v>54</v>
      </c>
      <c r="AE69" s="4" t="s">
        <v>28</v>
      </c>
    </row>
    <row r="70" spans="1:31" ht="15.75" customHeight="1" x14ac:dyDescent="0.15">
      <c r="A70" s="8" t="s">
        <v>216</v>
      </c>
      <c r="B70" s="4" t="s">
        <v>102</v>
      </c>
      <c r="C70" s="9"/>
      <c r="D70" s="4">
        <v>10</v>
      </c>
      <c r="E70" s="1" t="s">
        <v>34</v>
      </c>
      <c r="F70" s="1" t="s">
        <v>164</v>
      </c>
      <c r="G70" s="4">
        <v>30</v>
      </c>
      <c r="H70" s="4" t="s">
        <v>36</v>
      </c>
      <c r="I70" s="5">
        <v>45547</v>
      </c>
      <c r="J70" s="6">
        <v>0.58402777777777781</v>
      </c>
      <c r="K70" s="4">
        <v>256</v>
      </c>
      <c r="L70" s="4" t="s">
        <v>165</v>
      </c>
      <c r="M70" s="4" t="s">
        <v>38</v>
      </c>
      <c r="N70" s="4" t="s">
        <v>39</v>
      </c>
      <c r="O70" s="4" t="s">
        <v>40</v>
      </c>
      <c r="P70" s="4" t="s">
        <v>100</v>
      </c>
      <c r="Q70" s="4">
        <v>55.696666999999998</v>
      </c>
      <c r="R70" s="4">
        <v>-5.2730560000000004</v>
      </c>
      <c r="S70" s="20" t="s">
        <v>42</v>
      </c>
      <c r="T70" s="8" t="str">
        <f t="shared" si="1"/>
        <v>SHSTransect_5_BottomLeft_Pachytomella_parallela</v>
      </c>
      <c r="U70" s="8" t="s">
        <v>43</v>
      </c>
      <c r="V70" s="8" t="s">
        <v>44</v>
      </c>
      <c r="W70" s="4">
        <v>4</v>
      </c>
      <c r="X70" s="4" t="s">
        <v>176</v>
      </c>
      <c r="Y70" s="4" t="s">
        <v>177</v>
      </c>
      <c r="Z70" s="4" t="s">
        <v>47</v>
      </c>
      <c r="AA70" s="4" t="s">
        <v>48</v>
      </c>
      <c r="AB70" s="4" t="s">
        <v>49</v>
      </c>
      <c r="AC70" s="4" t="s">
        <v>50</v>
      </c>
      <c r="AD70" s="4" t="s">
        <v>51</v>
      </c>
      <c r="AE70" s="4" t="s">
        <v>52</v>
      </c>
    </row>
    <row r="71" spans="1:31" ht="15.75" customHeight="1" x14ac:dyDescent="0.15">
      <c r="A71" s="8" t="s">
        <v>216</v>
      </c>
      <c r="B71" s="4" t="s">
        <v>102</v>
      </c>
      <c r="C71" s="9"/>
      <c r="D71" s="4">
        <v>10</v>
      </c>
      <c r="E71" s="1" t="s">
        <v>34</v>
      </c>
      <c r="F71" s="1" t="s">
        <v>164</v>
      </c>
      <c r="G71" s="4">
        <v>30</v>
      </c>
      <c r="H71" s="4" t="s">
        <v>36</v>
      </c>
      <c r="I71" s="5">
        <v>45547</v>
      </c>
      <c r="J71" s="6">
        <v>0.58402777777777781</v>
      </c>
      <c r="K71" s="4">
        <v>256</v>
      </c>
      <c r="L71" s="4" t="s">
        <v>165</v>
      </c>
      <c r="M71" s="4" t="s">
        <v>38</v>
      </c>
      <c r="N71" s="4" t="s">
        <v>39</v>
      </c>
      <c r="O71" s="4" t="s">
        <v>40</v>
      </c>
      <c r="P71" s="4" t="s">
        <v>100</v>
      </c>
      <c r="Q71" s="4">
        <v>55.696666999999998</v>
      </c>
      <c r="R71" s="4">
        <v>-5.2730560000000004</v>
      </c>
      <c r="S71" s="20" t="s">
        <v>42</v>
      </c>
      <c r="T71" s="8" t="str">
        <f t="shared" si="1"/>
        <v>SHSTransect_5_BottomLeft_Ixodida</v>
      </c>
      <c r="U71" s="8" t="s">
        <v>43</v>
      </c>
      <c r="V71" s="8" t="s">
        <v>44</v>
      </c>
      <c r="W71" s="4">
        <v>3</v>
      </c>
      <c r="X71" s="4" t="s">
        <v>166</v>
      </c>
      <c r="Z71" s="4" t="s">
        <v>47</v>
      </c>
      <c r="AA71" s="4" t="s">
        <v>48</v>
      </c>
      <c r="AB71" s="4" t="s">
        <v>72</v>
      </c>
      <c r="AC71" s="4" t="s">
        <v>73</v>
      </c>
      <c r="AE71" s="4" t="s">
        <v>28</v>
      </c>
    </row>
    <row r="72" spans="1:31" ht="15.75" customHeight="1" x14ac:dyDescent="0.15">
      <c r="A72" s="8" t="s">
        <v>216</v>
      </c>
      <c r="B72" s="4" t="s">
        <v>102</v>
      </c>
      <c r="C72" s="9"/>
      <c r="D72" s="4">
        <v>10</v>
      </c>
      <c r="E72" s="1" t="s">
        <v>34</v>
      </c>
      <c r="F72" s="1" t="s">
        <v>164</v>
      </c>
      <c r="G72" s="4">
        <v>30</v>
      </c>
      <c r="H72" s="4" t="s">
        <v>36</v>
      </c>
      <c r="I72" s="5">
        <v>45547</v>
      </c>
      <c r="J72" s="6">
        <v>0.58402777777777803</v>
      </c>
      <c r="K72" s="4">
        <v>256</v>
      </c>
      <c r="L72" s="4" t="s">
        <v>165</v>
      </c>
      <c r="M72" s="4" t="s">
        <v>38</v>
      </c>
      <c r="N72" s="4" t="s">
        <v>39</v>
      </c>
      <c r="O72" s="4" t="s">
        <v>40</v>
      </c>
      <c r="P72" s="4" t="s">
        <v>100</v>
      </c>
      <c r="Q72" s="4">
        <v>55.696666999999998</v>
      </c>
      <c r="R72" s="4">
        <v>-5.2730560000000004</v>
      </c>
      <c r="S72" s="20" t="s">
        <v>42</v>
      </c>
      <c r="T72" s="8" t="str">
        <f t="shared" si="1"/>
        <v>SHSTransect_5_BottomLeft_Metellina_sp.</v>
      </c>
      <c r="U72" s="8" t="s">
        <v>43</v>
      </c>
      <c r="V72" s="8" t="s">
        <v>44</v>
      </c>
      <c r="W72" s="4">
        <v>4</v>
      </c>
      <c r="X72" s="4" t="s">
        <v>209</v>
      </c>
      <c r="Y72" s="4" t="s">
        <v>210</v>
      </c>
      <c r="Z72" s="4" t="s">
        <v>47</v>
      </c>
      <c r="AA72" s="4" t="s">
        <v>48</v>
      </c>
      <c r="AB72" s="4" t="s">
        <v>72</v>
      </c>
      <c r="AC72" s="4" t="s">
        <v>78</v>
      </c>
      <c r="AD72" s="4" t="s">
        <v>143</v>
      </c>
      <c r="AE72" s="4" t="s">
        <v>112</v>
      </c>
    </row>
    <row r="73" spans="1:31" ht="15.75" customHeight="1" x14ac:dyDescent="0.15">
      <c r="A73" s="8" t="s">
        <v>216</v>
      </c>
      <c r="B73" s="4" t="s">
        <v>102</v>
      </c>
      <c r="C73" s="9"/>
      <c r="D73" s="4">
        <v>10</v>
      </c>
      <c r="E73" s="1" t="s">
        <v>34</v>
      </c>
      <c r="F73" s="1" t="s">
        <v>164</v>
      </c>
      <c r="G73" s="4">
        <v>30</v>
      </c>
      <c r="H73" s="4" t="s">
        <v>36</v>
      </c>
      <c r="I73" s="5">
        <v>45547</v>
      </c>
      <c r="J73" s="6">
        <v>0.58402777777777803</v>
      </c>
      <c r="K73" s="4">
        <v>256</v>
      </c>
      <c r="L73" s="4" t="s">
        <v>165</v>
      </c>
      <c r="M73" s="4" t="s">
        <v>38</v>
      </c>
      <c r="N73" s="4" t="s">
        <v>39</v>
      </c>
      <c r="O73" s="4" t="s">
        <v>40</v>
      </c>
      <c r="P73" s="4" t="s">
        <v>100</v>
      </c>
      <c r="Q73" s="4">
        <v>55.696666999999998</v>
      </c>
      <c r="R73" s="4">
        <v>-5.2730560000000004</v>
      </c>
      <c r="S73" s="20" t="s">
        <v>42</v>
      </c>
      <c r="T73" s="8" t="str">
        <f t="shared" si="1"/>
        <v>SHSTransect_5_BottomLeft_Culicidae</v>
      </c>
      <c r="U73" s="8" t="s">
        <v>43</v>
      </c>
      <c r="V73" s="8" t="s">
        <v>44</v>
      </c>
      <c r="W73" s="4">
        <v>1</v>
      </c>
      <c r="X73" s="4" t="s">
        <v>168</v>
      </c>
      <c r="Z73" s="4" t="s">
        <v>47</v>
      </c>
      <c r="AA73" s="4" t="s">
        <v>48</v>
      </c>
      <c r="AB73" s="4" t="s">
        <v>49</v>
      </c>
      <c r="AC73" s="4" t="s">
        <v>54</v>
      </c>
      <c r="AD73" s="4" t="s">
        <v>169</v>
      </c>
      <c r="AE73" s="4" t="s">
        <v>29</v>
      </c>
    </row>
    <row r="74" spans="1:31" ht="15.75" customHeight="1" x14ac:dyDescent="0.15">
      <c r="A74" s="4" t="s">
        <v>217</v>
      </c>
      <c r="B74" s="4" t="s">
        <v>102</v>
      </c>
      <c r="C74" s="9"/>
      <c r="D74" s="4">
        <v>60</v>
      </c>
      <c r="E74" s="1" t="s">
        <v>34</v>
      </c>
      <c r="F74" s="1" t="s">
        <v>164</v>
      </c>
      <c r="G74" s="4">
        <v>30</v>
      </c>
      <c r="H74" s="4" t="s">
        <v>36</v>
      </c>
      <c r="I74" s="5">
        <v>45547</v>
      </c>
      <c r="J74" s="6">
        <v>0.59444444444444444</v>
      </c>
      <c r="K74" s="4">
        <v>256</v>
      </c>
      <c r="L74" s="4" t="s">
        <v>165</v>
      </c>
      <c r="M74" s="4" t="s">
        <v>38</v>
      </c>
      <c r="N74" s="4" t="s">
        <v>39</v>
      </c>
      <c r="O74" s="4" t="s">
        <v>40</v>
      </c>
      <c r="P74" s="4" t="s">
        <v>70</v>
      </c>
      <c r="Q74" s="4">
        <v>55.695</v>
      </c>
      <c r="R74" s="4">
        <v>-5.2736109999999998</v>
      </c>
      <c r="S74" s="20" t="s">
        <v>42</v>
      </c>
      <c r="T74" s="8" t="str">
        <f t="shared" si="1"/>
        <v>SHSTransect_6_MiddleLeft_Philaenus_spumarius</v>
      </c>
      <c r="U74" s="8" t="s">
        <v>43</v>
      </c>
      <c r="V74" s="8" t="s">
        <v>44</v>
      </c>
      <c r="W74" s="4">
        <v>1</v>
      </c>
      <c r="X74" s="4" t="s">
        <v>170</v>
      </c>
      <c r="Y74" s="4" t="s">
        <v>171</v>
      </c>
      <c r="Z74" s="4" t="s">
        <v>47</v>
      </c>
      <c r="AA74" s="4" t="s">
        <v>48</v>
      </c>
      <c r="AB74" s="4" t="s">
        <v>49</v>
      </c>
      <c r="AC74" s="4" t="s">
        <v>50</v>
      </c>
      <c r="AD74" s="4" t="s">
        <v>98</v>
      </c>
      <c r="AE74" s="4" t="s">
        <v>52</v>
      </c>
    </row>
    <row r="75" spans="1:31" ht="15.75" customHeight="1" x14ac:dyDescent="0.15">
      <c r="A75" s="4" t="s">
        <v>217</v>
      </c>
      <c r="B75" s="4" t="s">
        <v>102</v>
      </c>
      <c r="C75" s="9"/>
      <c r="D75" s="4">
        <v>60</v>
      </c>
      <c r="E75" s="1" t="s">
        <v>34</v>
      </c>
      <c r="F75" s="1" t="s">
        <v>164</v>
      </c>
      <c r="G75" s="4">
        <v>30</v>
      </c>
      <c r="H75" s="4" t="s">
        <v>36</v>
      </c>
      <c r="I75" s="5">
        <v>45547</v>
      </c>
      <c r="J75" s="6">
        <v>0.59444444444444444</v>
      </c>
      <c r="K75" s="4">
        <v>256</v>
      </c>
      <c r="L75" s="4" t="s">
        <v>165</v>
      </c>
      <c r="M75" s="4" t="s">
        <v>38</v>
      </c>
      <c r="N75" s="4" t="s">
        <v>39</v>
      </c>
      <c r="O75" s="4" t="s">
        <v>40</v>
      </c>
      <c r="P75" s="4" t="s">
        <v>70</v>
      </c>
      <c r="Q75" s="4">
        <v>55.695</v>
      </c>
      <c r="R75" s="4">
        <v>-5.2736109999999998</v>
      </c>
      <c r="S75" s="20" t="s">
        <v>42</v>
      </c>
      <c r="T75" s="8" t="str">
        <f t="shared" si="1"/>
        <v>SHSTransect_6_MiddleLeft_Acetropis_carinata</v>
      </c>
      <c r="U75" s="8" t="s">
        <v>43</v>
      </c>
      <c r="V75" s="8" t="s">
        <v>44</v>
      </c>
      <c r="W75" s="4">
        <v>5</v>
      </c>
      <c r="X75" s="4" t="s">
        <v>218</v>
      </c>
      <c r="Y75" s="4" t="s">
        <v>219</v>
      </c>
      <c r="Z75" s="4" t="s">
        <v>47</v>
      </c>
      <c r="AA75" s="4" t="s">
        <v>48</v>
      </c>
      <c r="AB75" s="4" t="s">
        <v>49</v>
      </c>
      <c r="AC75" s="4" t="s">
        <v>50</v>
      </c>
      <c r="AD75" s="4" t="s">
        <v>51</v>
      </c>
      <c r="AE75" s="4" t="s">
        <v>52</v>
      </c>
    </row>
    <row r="76" spans="1:31" ht="15.75" customHeight="1" x14ac:dyDescent="0.15">
      <c r="A76" s="4" t="s">
        <v>217</v>
      </c>
      <c r="B76" s="4" t="s">
        <v>102</v>
      </c>
      <c r="C76" s="9"/>
      <c r="D76" s="4">
        <v>60</v>
      </c>
      <c r="E76" s="1" t="s">
        <v>34</v>
      </c>
      <c r="F76" s="1" t="s">
        <v>164</v>
      </c>
      <c r="G76" s="4">
        <v>30</v>
      </c>
      <c r="H76" s="4" t="s">
        <v>36</v>
      </c>
      <c r="I76" s="5">
        <v>45547</v>
      </c>
      <c r="J76" s="6">
        <v>0.594444444444444</v>
      </c>
      <c r="K76" s="4">
        <v>256</v>
      </c>
      <c r="L76" s="4" t="s">
        <v>165</v>
      </c>
      <c r="M76" s="4" t="s">
        <v>38</v>
      </c>
      <c r="N76" s="4" t="s">
        <v>39</v>
      </c>
      <c r="O76" s="4" t="s">
        <v>40</v>
      </c>
      <c r="P76" s="4" t="s">
        <v>70</v>
      </c>
      <c r="Q76" s="4">
        <v>55.695</v>
      </c>
      <c r="R76" s="4">
        <v>-5.2736109999999998</v>
      </c>
      <c r="S76" s="20" t="s">
        <v>42</v>
      </c>
      <c r="T76" s="8" t="str">
        <f t="shared" si="1"/>
        <v>SHSTransect_6_MiddleLeft_Ixodida</v>
      </c>
      <c r="U76" s="8" t="s">
        <v>43</v>
      </c>
      <c r="V76" s="8" t="s">
        <v>44</v>
      </c>
      <c r="W76" s="4">
        <v>3</v>
      </c>
      <c r="X76" s="4" t="s">
        <v>166</v>
      </c>
      <c r="Z76" s="4" t="s">
        <v>47</v>
      </c>
      <c r="AA76" s="4" t="s">
        <v>48</v>
      </c>
      <c r="AB76" s="4" t="s">
        <v>72</v>
      </c>
      <c r="AC76" s="4" t="s">
        <v>73</v>
      </c>
      <c r="AE76" s="4" t="s">
        <v>28</v>
      </c>
    </row>
    <row r="77" spans="1:31" ht="15.75" customHeight="1" x14ac:dyDescent="0.15">
      <c r="A77" s="4" t="s">
        <v>217</v>
      </c>
      <c r="B77" s="4" t="s">
        <v>102</v>
      </c>
      <c r="C77" s="9"/>
      <c r="D77" s="4">
        <v>60</v>
      </c>
      <c r="E77" s="1" t="s">
        <v>34</v>
      </c>
      <c r="F77" s="1" t="s">
        <v>164</v>
      </c>
      <c r="G77" s="4">
        <v>30</v>
      </c>
      <c r="H77" s="4" t="s">
        <v>36</v>
      </c>
      <c r="I77" s="5">
        <v>45547</v>
      </c>
      <c r="J77" s="6">
        <v>0.594444444444444</v>
      </c>
      <c r="K77" s="4">
        <v>256</v>
      </c>
      <c r="L77" s="4" t="s">
        <v>165</v>
      </c>
      <c r="M77" s="4" t="s">
        <v>38</v>
      </c>
      <c r="N77" s="4" t="s">
        <v>39</v>
      </c>
      <c r="O77" s="4" t="s">
        <v>40</v>
      </c>
      <c r="P77" s="4" t="s">
        <v>70</v>
      </c>
      <c r="Q77" s="4">
        <v>55.695</v>
      </c>
      <c r="R77" s="4">
        <v>-5.2736109999999998</v>
      </c>
      <c r="S77" s="20" t="s">
        <v>42</v>
      </c>
      <c r="T77" s="8" t="str">
        <f t="shared" si="1"/>
        <v>SHSTransect_6_MiddleLeft_Pachytomella_parallela</v>
      </c>
      <c r="U77" s="8" t="s">
        <v>43</v>
      </c>
      <c r="V77" s="8" t="s">
        <v>44</v>
      </c>
      <c r="W77" s="4">
        <v>3</v>
      </c>
      <c r="X77" s="4" t="s">
        <v>176</v>
      </c>
      <c r="Y77" s="4" t="s">
        <v>177</v>
      </c>
      <c r="Z77" s="4" t="s">
        <v>47</v>
      </c>
      <c r="AA77" s="4" t="s">
        <v>48</v>
      </c>
      <c r="AB77" s="4" t="s">
        <v>49</v>
      </c>
      <c r="AC77" s="4" t="s">
        <v>50</v>
      </c>
      <c r="AD77" s="4" t="s">
        <v>51</v>
      </c>
      <c r="AE77" s="4" t="s">
        <v>52</v>
      </c>
    </row>
    <row r="78" spans="1:31" ht="15.75" customHeight="1" x14ac:dyDescent="0.15">
      <c r="A78" s="4" t="s">
        <v>217</v>
      </c>
      <c r="B78" s="4" t="s">
        <v>102</v>
      </c>
      <c r="C78" s="9"/>
      <c r="D78" s="4">
        <v>60</v>
      </c>
      <c r="E78" s="1" t="s">
        <v>34</v>
      </c>
      <c r="F78" s="1" t="s">
        <v>164</v>
      </c>
      <c r="G78" s="4">
        <v>30</v>
      </c>
      <c r="H78" s="4" t="s">
        <v>36</v>
      </c>
      <c r="I78" s="5">
        <v>45547</v>
      </c>
      <c r="J78" s="6">
        <v>0.594444444444444</v>
      </c>
      <c r="K78" s="4">
        <v>256</v>
      </c>
      <c r="L78" s="4" t="s">
        <v>165</v>
      </c>
      <c r="M78" s="4" t="s">
        <v>38</v>
      </c>
      <c r="N78" s="4" t="s">
        <v>39</v>
      </c>
      <c r="O78" s="4" t="s">
        <v>40</v>
      </c>
      <c r="P78" s="4" t="s">
        <v>70</v>
      </c>
      <c r="Q78" s="4">
        <v>55.695</v>
      </c>
      <c r="R78" s="4">
        <v>-5.2736109999999998</v>
      </c>
      <c r="S78" s="20" t="s">
        <v>42</v>
      </c>
      <c r="T78" s="8" t="str">
        <f t="shared" si="1"/>
        <v>SHSTransect_6_MiddleLeft_Siphonaptera</v>
      </c>
      <c r="U78" s="8" t="s">
        <v>43</v>
      </c>
      <c r="V78" s="8" t="s">
        <v>44</v>
      </c>
      <c r="W78" s="4">
        <v>1</v>
      </c>
      <c r="X78" s="4" t="s">
        <v>220</v>
      </c>
      <c r="Z78" s="4" t="s">
        <v>47</v>
      </c>
      <c r="AA78" s="4" t="s">
        <v>48</v>
      </c>
      <c r="AB78" s="4" t="s">
        <v>49</v>
      </c>
      <c r="AC78" s="4" t="s">
        <v>221</v>
      </c>
      <c r="AE78" s="4" t="s">
        <v>28</v>
      </c>
    </row>
    <row r="79" spans="1:31" ht="15.75" customHeight="1" x14ac:dyDescent="0.15">
      <c r="A79" s="4" t="s">
        <v>217</v>
      </c>
      <c r="B79" s="4" t="s">
        <v>102</v>
      </c>
      <c r="C79" s="9"/>
      <c r="D79" s="4">
        <v>60</v>
      </c>
      <c r="E79" s="1" t="s">
        <v>34</v>
      </c>
      <c r="F79" s="1" t="s">
        <v>164</v>
      </c>
      <c r="G79" s="4">
        <v>30</v>
      </c>
      <c r="H79" s="4" t="s">
        <v>36</v>
      </c>
      <c r="I79" s="5">
        <v>45547</v>
      </c>
      <c r="J79" s="6">
        <v>0.594444444444444</v>
      </c>
      <c r="K79" s="4">
        <v>256</v>
      </c>
      <c r="L79" s="4" t="s">
        <v>165</v>
      </c>
      <c r="M79" s="4" t="s">
        <v>38</v>
      </c>
      <c r="N79" s="4" t="s">
        <v>39</v>
      </c>
      <c r="O79" s="4" t="s">
        <v>40</v>
      </c>
      <c r="P79" s="4" t="s">
        <v>70</v>
      </c>
      <c r="Q79" s="4">
        <v>55.695</v>
      </c>
      <c r="R79" s="4">
        <v>-5.2736109999999998</v>
      </c>
      <c r="S79" s="20" t="s">
        <v>42</v>
      </c>
      <c r="T79" s="8" t="str">
        <f t="shared" si="1"/>
        <v>SHSTransect_6_MiddleLeft_Helycystogramma_rufescens</v>
      </c>
      <c r="U79" s="8" t="s">
        <v>43</v>
      </c>
      <c r="V79" s="8" t="s">
        <v>44</v>
      </c>
      <c r="W79" s="4">
        <v>2</v>
      </c>
      <c r="X79" s="4" t="s">
        <v>108</v>
      </c>
      <c r="Y79" s="4" t="s">
        <v>222</v>
      </c>
      <c r="Z79" s="4" t="s">
        <v>47</v>
      </c>
      <c r="AA79" s="4" t="s">
        <v>48</v>
      </c>
      <c r="AB79" s="4" t="s">
        <v>49</v>
      </c>
      <c r="AC79" s="4" t="s">
        <v>110</v>
      </c>
      <c r="AD79" s="4" t="s">
        <v>223</v>
      </c>
      <c r="AE79" s="4" t="s">
        <v>52</v>
      </c>
    </row>
    <row r="80" spans="1:31" ht="15.75" customHeight="1" x14ac:dyDescent="0.15">
      <c r="A80" s="4" t="s">
        <v>217</v>
      </c>
      <c r="B80" s="4" t="s">
        <v>102</v>
      </c>
      <c r="C80" s="9"/>
      <c r="D80" s="4">
        <v>60</v>
      </c>
      <c r="E80" s="1" t="s">
        <v>34</v>
      </c>
      <c r="F80" s="1" t="s">
        <v>164</v>
      </c>
      <c r="G80" s="4">
        <v>30</v>
      </c>
      <c r="H80" s="4" t="s">
        <v>36</v>
      </c>
      <c r="I80" s="5">
        <v>45547</v>
      </c>
      <c r="J80" s="6">
        <v>0.594444444444444</v>
      </c>
      <c r="K80" s="4">
        <v>256</v>
      </c>
      <c r="L80" s="4" t="s">
        <v>165</v>
      </c>
      <c r="M80" s="4" t="s">
        <v>38</v>
      </c>
      <c r="N80" s="4" t="s">
        <v>39</v>
      </c>
      <c r="O80" s="4" t="s">
        <v>40</v>
      </c>
      <c r="P80" s="4" t="s">
        <v>70</v>
      </c>
      <c r="Q80" s="4">
        <v>55.695</v>
      </c>
      <c r="R80" s="4">
        <v>-5.2736109999999998</v>
      </c>
      <c r="S80" s="20" t="s">
        <v>42</v>
      </c>
      <c r="T80" s="8" t="str">
        <f t="shared" si="1"/>
        <v>SHSTransect_6_MiddleLeft_Metellina_sp.</v>
      </c>
      <c r="U80" s="8" t="s">
        <v>43</v>
      </c>
      <c r="V80" s="8" t="s">
        <v>44</v>
      </c>
      <c r="W80" s="4">
        <v>2</v>
      </c>
      <c r="X80" s="4" t="s">
        <v>209</v>
      </c>
      <c r="Y80" s="4" t="s">
        <v>210</v>
      </c>
      <c r="Z80" s="4" t="s">
        <v>47</v>
      </c>
      <c r="AA80" s="4" t="s">
        <v>48</v>
      </c>
      <c r="AB80" s="4" t="s">
        <v>72</v>
      </c>
      <c r="AC80" s="4" t="s">
        <v>78</v>
      </c>
      <c r="AD80" s="4" t="s">
        <v>143</v>
      </c>
      <c r="AE80" s="4" t="s">
        <v>112</v>
      </c>
    </row>
    <row r="81" spans="1:31" ht="15.75" customHeight="1" x14ac:dyDescent="0.15">
      <c r="A81" s="4" t="s">
        <v>217</v>
      </c>
      <c r="B81" s="4" t="s">
        <v>102</v>
      </c>
      <c r="C81" s="9"/>
      <c r="D81" s="4">
        <v>60</v>
      </c>
      <c r="E81" s="1" t="s">
        <v>34</v>
      </c>
      <c r="F81" s="1" t="s">
        <v>164</v>
      </c>
      <c r="G81" s="4">
        <v>30</v>
      </c>
      <c r="H81" s="4" t="s">
        <v>36</v>
      </c>
      <c r="I81" s="5">
        <v>45547</v>
      </c>
      <c r="J81" s="6">
        <v>0.594444444444444</v>
      </c>
      <c r="K81" s="4">
        <v>256</v>
      </c>
      <c r="L81" s="4" t="s">
        <v>165</v>
      </c>
      <c r="M81" s="4" t="s">
        <v>38</v>
      </c>
      <c r="N81" s="4" t="s">
        <v>39</v>
      </c>
      <c r="O81" s="4" t="s">
        <v>40</v>
      </c>
      <c r="P81" s="4" t="s">
        <v>70</v>
      </c>
      <c r="Q81" s="4">
        <v>55.695</v>
      </c>
      <c r="R81" s="4">
        <v>-5.2736109999999998</v>
      </c>
      <c r="S81" s="20" t="s">
        <v>42</v>
      </c>
      <c r="T81" s="8" t="str">
        <f t="shared" si="1"/>
        <v>SHSTransect_6_MiddleLeft_Culicidae</v>
      </c>
      <c r="U81" s="8" t="s">
        <v>43</v>
      </c>
      <c r="V81" s="8" t="s">
        <v>44</v>
      </c>
      <c r="W81" s="4">
        <v>1</v>
      </c>
      <c r="X81" s="4" t="s">
        <v>168</v>
      </c>
      <c r="Z81" s="4" t="s">
        <v>47</v>
      </c>
      <c r="AA81" s="4" t="s">
        <v>48</v>
      </c>
      <c r="AB81" s="4" t="s">
        <v>49</v>
      </c>
      <c r="AC81" s="4" t="s">
        <v>54</v>
      </c>
      <c r="AD81" s="4" t="s">
        <v>169</v>
      </c>
      <c r="AE81" s="4" t="s">
        <v>29</v>
      </c>
    </row>
    <row r="82" spans="1:31" ht="15.75" customHeight="1" x14ac:dyDescent="0.15">
      <c r="A82" s="4" t="s">
        <v>217</v>
      </c>
      <c r="B82" s="4" t="s">
        <v>102</v>
      </c>
      <c r="C82" s="9"/>
      <c r="D82" s="4">
        <v>60</v>
      </c>
      <c r="E82" s="1" t="s">
        <v>34</v>
      </c>
      <c r="F82" s="1" t="s">
        <v>164</v>
      </c>
      <c r="G82" s="4">
        <v>30</v>
      </c>
      <c r="H82" s="4" t="s">
        <v>36</v>
      </c>
      <c r="I82" s="5">
        <v>45547</v>
      </c>
      <c r="J82" s="6">
        <v>0.594444444444444</v>
      </c>
      <c r="K82" s="4">
        <v>256</v>
      </c>
      <c r="L82" s="4" t="s">
        <v>165</v>
      </c>
      <c r="M82" s="4" t="s">
        <v>38</v>
      </c>
      <c r="N82" s="4" t="s">
        <v>39</v>
      </c>
      <c r="O82" s="4" t="s">
        <v>40</v>
      </c>
      <c r="P82" s="4" t="s">
        <v>70</v>
      </c>
      <c r="Q82" s="4">
        <v>55.695</v>
      </c>
      <c r="R82" s="4">
        <v>-5.2736109999999998</v>
      </c>
      <c r="S82" s="20" t="s">
        <v>42</v>
      </c>
      <c r="T82" s="8" t="str">
        <f t="shared" si="1"/>
        <v>SHSTransect_6_MiddleLeft_Steatoda__triangulosa</v>
      </c>
      <c r="U82" s="8" t="s">
        <v>43</v>
      </c>
      <c r="V82" s="8" t="s">
        <v>44</v>
      </c>
      <c r="W82" s="4">
        <v>1</v>
      </c>
      <c r="X82" s="4" t="s">
        <v>224</v>
      </c>
      <c r="Y82" s="4" t="s">
        <v>225</v>
      </c>
      <c r="Z82" s="4" t="s">
        <v>47</v>
      </c>
      <c r="AA82" s="4" t="s">
        <v>48</v>
      </c>
      <c r="AB82" s="4" t="s">
        <v>72</v>
      </c>
      <c r="AC82" s="4" t="s">
        <v>78</v>
      </c>
      <c r="AD82" s="4" t="s">
        <v>226</v>
      </c>
      <c r="AE82" s="4" t="s">
        <v>52</v>
      </c>
    </row>
    <row r="83" spans="1:31" ht="15.75" customHeight="1" x14ac:dyDescent="0.15">
      <c r="A83" s="4" t="s">
        <v>227</v>
      </c>
      <c r="B83" s="4" t="s">
        <v>102</v>
      </c>
      <c r="C83" s="9"/>
      <c r="D83" s="4">
        <v>30</v>
      </c>
      <c r="E83" s="1" t="s">
        <v>34</v>
      </c>
      <c r="F83" s="1" t="s">
        <v>164</v>
      </c>
      <c r="G83" s="4">
        <v>30</v>
      </c>
      <c r="H83" s="4" t="s">
        <v>36</v>
      </c>
      <c r="I83" s="5">
        <v>45547</v>
      </c>
      <c r="J83" s="6">
        <v>0.62083333333333335</v>
      </c>
      <c r="K83" s="4">
        <v>256</v>
      </c>
      <c r="L83" s="4" t="s">
        <v>165</v>
      </c>
      <c r="M83" s="4" t="s">
        <v>38</v>
      </c>
      <c r="N83" s="4" t="s">
        <v>39</v>
      </c>
      <c r="O83" s="4" t="s">
        <v>40</v>
      </c>
      <c r="P83" s="4" t="s">
        <v>84</v>
      </c>
      <c r="Q83" s="4">
        <v>55.700327000000001</v>
      </c>
      <c r="R83" s="4">
        <v>-5.2858349999999996</v>
      </c>
      <c r="S83" s="20" t="s">
        <v>42</v>
      </c>
      <c r="T83" s="8" t="str">
        <f t="shared" si="1"/>
        <v>SHSTransect_7_BottomRight_Pachytomella_parallela</v>
      </c>
      <c r="U83" s="8" t="s">
        <v>43</v>
      </c>
      <c r="V83" s="8" t="s">
        <v>44</v>
      </c>
      <c r="W83" s="4">
        <v>1</v>
      </c>
      <c r="X83" s="4" t="s">
        <v>176</v>
      </c>
      <c r="Y83" s="4" t="s">
        <v>177</v>
      </c>
      <c r="Z83" s="4" t="s">
        <v>47</v>
      </c>
      <c r="AA83" s="4" t="s">
        <v>48</v>
      </c>
      <c r="AB83" s="4" t="s">
        <v>49</v>
      </c>
      <c r="AC83" s="4" t="s">
        <v>50</v>
      </c>
      <c r="AD83" s="4" t="s">
        <v>51</v>
      </c>
      <c r="AE83" s="4" t="s">
        <v>52</v>
      </c>
    </row>
    <row r="84" spans="1:31" ht="15.75" customHeight="1" x14ac:dyDescent="0.15">
      <c r="A84" s="4" t="s">
        <v>227</v>
      </c>
      <c r="B84" s="4" t="s">
        <v>102</v>
      </c>
      <c r="C84" s="9"/>
      <c r="D84" s="4">
        <v>30</v>
      </c>
      <c r="E84" s="1" t="s">
        <v>34</v>
      </c>
      <c r="F84" s="1" t="s">
        <v>164</v>
      </c>
      <c r="G84" s="4">
        <v>30</v>
      </c>
      <c r="H84" s="4" t="s">
        <v>36</v>
      </c>
      <c r="I84" s="5">
        <v>45547</v>
      </c>
      <c r="J84" s="6">
        <v>0.62083333333333335</v>
      </c>
      <c r="K84" s="4">
        <v>256</v>
      </c>
      <c r="L84" s="4" t="s">
        <v>165</v>
      </c>
      <c r="M84" s="4" t="s">
        <v>38</v>
      </c>
      <c r="N84" s="4" t="s">
        <v>39</v>
      </c>
      <c r="O84" s="4" t="s">
        <v>40</v>
      </c>
      <c r="P84" s="4" t="s">
        <v>84</v>
      </c>
      <c r="Q84" s="4">
        <v>55.700327000000001</v>
      </c>
      <c r="R84" s="4">
        <v>-5.2858349999999996</v>
      </c>
      <c r="S84" s="20" t="s">
        <v>42</v>
      </c>
      <c r="T84" s="8" t="str">
        <f t="shared" si="1"/>
        <v>SHSTransect_7_BottomRight_Ixodida</v>
      </c>
      <c r="U84" s="8" t="s">
        <v>43</v>
      </c>
      <c r="V84" s="8" t="s">
        <v>44</v>
      </c>
      <c r="W84" s="4">
        <v>30</v>
      </c>
      <c r="X84" s="4" t="s">
        <v>166</v>
      </c>
      <c r="Z84" s="4" t="s">
        <v>47</v>
      </c>
      <c r="AA84" s="4" t="s">
        <v>48</v>
      </c>
      <c r="AB84" s="4" t="s">
        <v>72</v>
      </c>
      <c r="AC84" s="4" t="s">
        <v>73</v>
      </c>
      <c r="AE84" s="4" t="s">
        <v>28</v>
      </c>
    </row>
    <row r="85" spans="1:31" ht="15.75" customHeight="1" x14ac:dyDescent="0.15">
      <c r="A85" s="4" t="s">
        <v>227</v>
      </c>
      <c r="B85" s="4" t="s">
        <v>102</v>
      </c>
      <c r="C85" s="9"/>
      <c r="D85" s="4">
        <v>30</v>
      </c>
      <c r="E85" s="1" t="s">
        <v>34</v>
      </c>
      <c r="F85" s="1" t="s">
        <v>164</v>
      </c>
      <c r="G85" s="4">
        <v>30</v>
      </c>
      <c r="H85" s="4" t="s">
        <v>36</v>
      </c>
      <c r="I85" s="5">
        <v>45547</v>
      </c>
      <c r="J85" s="6">
        <v>0.62083333333333302</v>
      </c>
      <c r="K85" s="4">
        <v>256</v>
      </c>
      <c r="L85" s="4" t="s">
        <v>165</v>
      </c>
      <c r="M85" s="4" t="s">
        <v>38</v>
      </c>
      <c r="N85" s="4" t="s">
        <v>39</v>
      </c>
      <c r="O85" s="4" t="s">
        <v>40</v>
      </c>
      <c r="P85" s="4" t="s">
        <v>84</v>
      </c>
      <c r="Q85" s="4">
        <v>55.700327000000001</v>
      </c>
      <c r="R85" s="4">
        <v>-5.2858349999999996</v>
      </c>
      <c r="S85" s="20" t="s">
        <v>42</v>
      </c>
      <c r="T85" s="8" t="str">
        <f t="shared" si="1"/>
        <v>SHSTransect_7_BottomRight_Metellina_sp.</v>
      </c>
      <c r="U85" s="8" t="s">
        <v>43</v>
      </c>
      <c r="V85" s="8" t="s">
        <v>44</v>
      </c>
      <c r="W85" s="4">
        <v>1</v>
      </c>
      <c r="X85" s="4" t="s">
        <v>209</v>
      </c>
      <c r="Y85" s="4" t="s">
        <v>210</v>
      </c>
      <c r="Z85" s="4" t="s">
        <v>47</v>
      </c>
      <c r="AA85" s="4" t="s">
        <v>48</v>
      </c>
      <c r="AB85" s="4" t="s">
        <v>72</v>
      </c>
      <c r="AC85" s="4" t="s">
        <v>78</v>
      </c>
      <c r="AD85" s="4" t="s">
        <v>143</v>
      </c>
      <c r="AE85" s="4" t="s">
        <v>112</v>
      </c>
    </row>
    <row r="86" spans="1:31" ht="15.75" customHeight="1" x14ac:dyDescent="0.15">
      <c r="A86" s="4" t="s">
        <v>227</v>
      </c>
      <c r="B86" s="4" t="s">
        <v>102</v>
      </c>
      <c r="C86" s="9"/>
      <c r="D86" s="4">
        <v>30</v>
      </c>
      <c r="E86" s="1" t="s">
        <v>34</v>
      </c>
      <c r="F86" s="1" t="s">
        <v>164</v>
      </c>
      <c r="G86" s="4">
        <v>30</v>
      </c>
      <c r="H86" s="4" t="s">
        <v>36</v>
      </c>
      <c r="I86" s="5">
        <v>45547</v>
      </c>
      <c r="J86" s="6">
        <v>0.62083333333333302</v>
      </c>
      <c r="K86" s="4">
        <v>256</v>
      </c>
      <c r="L86" s="4" t="s">
        <v>165</v>
      </c>
      <c r="M86" s="4" t="s">
        <v>38</v>
      </c>
      <c r="N86" s="4" t="s">
        <v>39</v>
      </c>
      <c r="O86" s="4" t="s">
        <v>40</v>
      </c>
      <c r="P86" s="4" t="s">
        <v>84</v>
      </c>
      <c r="Q86" s="4">
        <v>55.700327000000001</v>
      </c>
      <c r="R86" s="4">
        <v>-5.2858349999999996</v>
      </c>
      <c r="S86" s="20" t="s">
        <v>42</v>
      </c>
      <c r="T86" s="8" t="str">
        <f t="shared" si="1"/>
        <v>SHSTransect_7_BottomRight_Araneae</v>
      </c>
      <c r="U86" s="8" t="s">
        <v>43</v>
      </c>
      <c r="V86" s="8" t="s">
        <v>44</v>
      </c>
      <c r="W86" s="4">
        <v>3</v>
      </c>
      <c r="X86" s="4" t="s">
        <v>141</v>
      </c>
      <c r="Z86" s="4" t="s">
        <v>47</v>
      </c>
      <c r="AA86" s="4" t="s">
        <v>48</v>
      </c>
      <c r="AB86" s="4" t="s">
        <v>72</v>
      </c>
      <c r="AC86" s="4" t="s">
        <v>78</v>
      </c>
      <c r="AE86" s="4" t="s">
        <v>28</v>
      </c>
    </row>
    <row r="87" spans="1:31" ht="15.75" customHeight="1" x14ac:dyDescent="0.15">
      <c r="A87" s="4" t="s">
        <v>227</v>
      </c>
      <c r="B87" s="4" t="s">
        <v>102</v>
      </c>
      <c r="C87" s="9"/>
      <c r="D87" s="4">
        <v>30</v>
      </c>
      <c r="E87" s="1" t="s">
        <v>34</v>
      </c>
      <c r="F87" s="1" t="s">
        <v>164</v>
      </c>
      <c r="G87" s="4">
        <v>30</v>
      </c>
      <c r="H87" s="4" t="s">
        <v>36</v>
      </c>
      <c r="I87" s="5">
        <v>45547</v>
      </c>
      <c r="J87" s="6">
        <v>0.62083333333333302</v>
      </c>
      <c r="K87" s="4">
        <v>256</v>
      </c>
      <c r="L87" s="4" t="s">
        <v>165</v>
      </c>
      <c r="M87" s="4" t="s">
        <v>38</v>
      </c>
      <c r="N87" s="4" t="s">
        <v>39</v>
      </c>
      <c r="O87" s="4" t="s">
        <v>40</v>
      </c>
      <c r="P87" s="4" t="s">
        <v>84</v>
      </c>
      <c r="Q87" s="4">
        <v>55.700327000000001</v>
      </c>
      <c r="R87" s="4">
        <v>-5.2858349999999996</v>
      </c>
      <c r="S87" s="20" t="s">
        <v>42</v>
      </c>
      <c r="T87" s="8" t="str">
        <f t="shared" si="1"/>
        <v>SHSTransect_7_BottomRight_Hymenoptera</v>
      </c>
      <c r="U87" s="8" t="s">
        <v>43</v>
      </c>
      <c r="V87" s="8" t="s">
        <v>44</v>
      </c>
      <c r="W87" s="4">
        <v>1</v>
      </c>
      <c r="X87" s="4" t="s">
        <v>228</v>
      </c>
      <c r="Z87" s="4" t="s">
        <v>47</v>
      </c>
      <c r="AA87" s="4" t="s">
        <v>48</v>
      </c>
      <c r="AB87" s="4" t="s">
        <v>49</v>
      </c>
      <c r="AC87" s="4" t="s">
        <v>56</v>
      </c>
      <c r="AE87" s="4" t="s">
        <v>28</v>
      </c>
    </row>
    <row r="88" spans="1:31" ht="15.75" customHeight="1" x14ac:dyDescent="0.15">
      <c r="A88" s="4" t="s">
        <v>227</v>
      </c>
      <c r="B88" s="4" t="s">
        <v>102</v>
      </c>
      <c r="C88" s="9"/>
      <c r="D88" s="4">
        <v>30</v>
      </c>
      <c r="E88" s="1" t="s">
        <v>34</v>
      </c>
      <c r="F88" s="1" t="s">
        <v>164</v>
      </c>
      <c r="G88" s="4">
        <v>30</v>
      </c>
      <c r="H88" s="4" t="s">
        <v>36</v>
      </c>
      <c r="I88" s="5">
        <v>45547</v>
      </c>
      <c r="J88" s="6">
        <v>0.62083333333333302</v>
      </c>
      <c r="K88" s="4">
        <v>256</v>
      </c>
      <c r="L88" s="4" t="s">
        <v>165</v>
      </c>
      <c r="M88" s="4" t="s">
        <v>38</v>
      </c>
      <c r="N88" s="4" t="s">
        <v>39</v>
      </c>
      <c r="O88" s="4" t="s">
        <v>40</v>
      </c>
      <c r="P88" s="4" t="s">
        <v>84</v>
      </c>
      <c r="Q88" s="4">
        <v>55.700327000000001</v>
      </c>
      <c r="R88" s="4">
        <v>-5.2858349999999996</v>
      </c>
      <c r="S88" s="20" t="s">
        <v>42</v>
      </c>
      <c r="T88" s="8" t="str">
        <f t="shared" si="1"/>
        <v>SHSTransect_7_BottomRight_Bryobia_praetiosa</v>
      </c>
      <c r="U88" s="8" t="s">
        <v>43</v>
      </c>
      <c r="V88" s="8" t="s">
        <v>44</v>
      </c>
      <c r="W88" s="4">
        <v>1</v>
      </c>
      <c r="X88" s="4" t="s">
        <v>229</v>
      </c>
      <c r="Y88" s="4" t="s">
        <v>230</v>
      </c>
      <c r="Z88" s="4" t="s">
        <v>47</v>
      </c>
      <c r="AA88" s="4" t="s">
        <v>48</v>
      </c>
      <c r="AB88" s="4" t="s">
        <v>72</v>
      </c>
      <c r="AC88" s="4" t="s">
        <v>231</v>
      </c>
      <c r="AD88" s="4" t="s">
        <v>232</v>
      </c>
      <c r="AE88" s="4" t="s">
        <v>52</v>
      </c>
    </row>
    <row r="89" spans="1:31" ht="15.75" customHeight="1" x14ac:dyDescent="0.15">
      <c r="A89" s="4" t="s">
        <v>227</v>
      </c>
      <c r="B89" s="4" t="s">
        <v>102</v>
      </c>
      <c r="C89" s="9"/>
      <c r="D89" s="4">
        <v>30</v>
      </c>
      <c r="E89" s="1" t="s">
        <v>34</v>
      </c>
      <c r="F89" s="1" t="s">
        <v>164</v>
      </c>
      <c r="G89" s="4">
        <v>30</v>
      </c>
      <c r="H89" s="4" t="s">
        <v>36</v>
      </c>
      <c r="I89" s="5">
        <v>45547</v>
      </c>
      <c r="J89" s="6">
        <v>0.62083333333333302</v>
      </c>
      <c r="K89" s="4">
        <v>256</v>
      </c>
      <c r="L89" s="4" t="s">
        <v>165</v>
      </c>
      <c r="M89" s="4" t="s">
        <v>38</v>
      </c>
      <c r="N89" s="4" t="s">
        <v>39</v>
      </c>
      <c r="O89" s="4" t="s">
        <v>40</v>
      </c>
      <c r="P89" s="4" t="s">
        <v>84</v>
      </c>
      <c r="Q89" s="4">
        <v>55.700327000000001</v>
      </c>
      <c r="R89" s="4">
        <v>-5.2858349999999996</v>
      </c>
      <c r="S89" s="20" t="s">
        <v>42</v>
      </c>
      <c r="T89" s="8" t="str">
        <f t="shared" si="1"/>
        <v>SHSTransect_7_BottomRight_Culicidae</v>
      </c>
      <c r="U89" s="8" t="s">
        <v>43</v>
      </c>
      <c r="V89" s="8" t="s">
        <v>44</v>
      </c>
      <c r="W89" s="4">
        <v>1</v>
      </c>
      <c r="X89" s="4" t="s">
        <v>168</v>
      </c>
      <c r="Z89" s="4" t="s">
        <v>47</v>
      </c>
      <c r="AA89" s="4" t="s">
        <v>48</v>
      </c>
      <c r="AB89" s="4" t="s">
        <v>49</v>
      </c>
      <c r="AC89" s="4" t="s">
        <v>54</v>
      </c>
      <c r="AD89" s="4" t="s">
        <v>169</v>
      </c>
      <c r="AE89" s="4" t="s">
        <v>29</v>
      </c>
    </row>
    <row r="90" spans="1:31" ht="15.75" customHeight="1" x14ac:dyDescent="0.15">
      <c r="A90" s="4" t="s">
        <v>227</v>
      </c>
      <c r="B90" s="4" t="s">
        <v>102</v>
      </c>
      <c r="C90" s="9"/>
      <c r="D90" s="4">
        <v>30</v>
      </c>
      <c r="E90" s="1" t="s">
        <v>34</v>
      </c>
      <c r="F90" s="1" t="s">
        <v>164</v>
      </c>
      <c r="G90" s="4">
        <v>30</v>
      </c>
      <c r="H90" s="4" t="s">
        <v>36</v>
      </c>
      <c r="I90" s="5">
        <v>45547</v>
      </c>
      <c r="J90" s="6">
        <v>0.62083333333333302</v>
      </c>
      <c r="K90" s="4">
        <v>256</v>
      </c>
      <c r="L90" s="4" t="s">
        <v>165</v>
      </c>
      <c r="M90" s="4" t="s">
        <v>38</v>
      </c>
      <c r="N90" s="4" t="s">
        <v>39</v>
      </c>
      <c r="O90" s="4" t="s">
        <v>40</v>
      </c>
      <c r="P90" s="4" t="s">
        <v>84</v>
      </c>
      <c r="Q90" s="4">
        <v>55.700327000000001</v>
      </c>
      <c r="R90" s="4">
        <v>-5.2858349999999996</v>
      </c>
      <c r="S90" s="20" t="s">
        <v>42</v>
      </c>
      <c r="T90" s="8" t="str">
        <f t="shared" si="1"/>
        <v>SHSTransect_7_BottomRight_Siphonaptera</v>
      </c>
      <c r="U90" s="8" t="s">
        <v>43</v>
      </c>
      <c r="V90" s="8" t="s">
        <v>44</v>
      </c>
      <c r="W90" s="4">
        <v>1</v>
      </c>
      <c r="X90" s="4" t="s">
        <v>220</v>
      </c>
      <c r="Z90" s="4" t="s">
        <v>47</v>
      </c>
      <c r="AA90" s="4" t="s">
        <v>48</v>
      </c>
      <c r="AB90" s="4" t="s">
        <v>49</v>
      </c>
      <c r="AC90" s="4" t="s">
        <v>221</v>
      </c>
      <c r="AE90" s="4" t="s">
        <v>28</v>
      </c>
    </row>
    <row r="91" spans="1:31" ht="15.75" customHeight="1" x14ac:dyDescent="0.15">
      <c r="A91" s="4" t="s">
        <v>227</v>
      </c>
      <c r="B91" s="4" t="s">
        <v>102</v>
      </c>
      <c r="C91" s="9"/>
      <c r="D91" s="4">
        <v>30</v>
      </c>
      <c r="E91" s="1" t="s">
        <v>34</v>
      </c>
      <c r="F91" s="1" t="s">
        <v>164</v>
      </c>
      <c r="G91" s="4">
        <v>30</v>
      </c>
      <c r="H91" s="4" t="s">
        <v>36</v>
      </c>
      <c r="I91" s="5">
        <v>45547</v>
      </c>
      <c r="J91" s="6">
        <v>0.62083333333333302</v>
      </c>
      <c r="K91" s="4">
        <v>256</v>
      </c>
      <c r="L91" s="4" t="s">
        <v>165</v>
      </c>
      <c r="M91" s="4" t="s">
        <v>38</v>
      </c>
      <c r="N91" s="4" t="s">
        <v>39</v>
      </c>
      <c r="O91" s="4" t="s">
        <v>40</v>
      </c>
      <c r="P91" s="4" t="s">
        <v>84</v>
      </c>
      <c r="Q91" s="4">
        <v>55.700327000000001</v>
      </c>
      <c r="R91" s="4">
        <v>-5.2858349999999996</v>
      </c>
      <c r="S91" s="20" t="s">
        <v>42</v>
      </c>
      <c r="T91" s="8" t="str">
        <f t="shared" si="1"/>
        <v>SHSTransect_7_BottomRight_Amphipyra_pyramidea</v>
      </c>
      <c r="U91" s="8" t="s">
        <v>43</v>
      </c>
      <c r="V91" s="8" t="s">
        <v>44</v>
      </c>
      <c r="W91" s="4">
        <v>1</v>
      </c>
      <c r="X91" s="4" t="s">
        <v>233</v>
      </c>
      <c r="Y91" s="4" t="s">
        <v>234</v>
      </c>
      <c r="Z91" s="4" t="s">
        <v>47</v>
      </c>
      <c r="AA91" s="4" t="s">
        <v>48</v>
      </c>
      <c r="AB91" s="4" t="s">
        <v>49</v>
      </c>
      <c r="AC91" s="4" t="s">
        <v>110</v>
      </c>
      <c r="AD91" s="4" t="s">
        <v>120</v>
      </c>
      <c r="AE91" s="4" t="s">
        <v>52</v>
      </c>
    </row>
    <row r="92" spans="1:31" ht="15.75" customHeight="1" x14ac:dyDescent="0.15">
      <c r="A92" s="4" t="s">
        <v>227</v>
      </c>
      <c r="B92" s="4" t="s">
        <v>102</v>
      </c>
      <c r="C92" s="9"/>
      <c r="D92" s="4">
        <v>30</v>
      </c>
      <c r="E92" s="1" t="s">
        <v>34</v>
      </c>
      <c r="F92" s="1" t="s">
        <v>164</v>
      </c>
      <c r="G92" s="4">
        <v>30</v>
      </c>
      <c r="H92" s="4" t="s">
        <v>36</v>
      </c>
      <c r="I92" s="5">
        <v>45547</v>
      </c>
      <c r="J92" s="6">
        <v>0.62083333333333302</v>
      </c>
      <c r="K92" s="4">
        <v>256</v>
      </c>
      <c r="L92" s="4" t="s">
        <v>165</v>
      </c>
      <c r="M92" s="4" t="s">
        <v>38</v>
      </c>
      <c r="N92" s="4" t="s">
        <v>39</v>
      </c>
      <c r="O92" s="4" t="s">
        <v>40</v>
      </c>
      <c r="P92" s="4" t="s">
        <v>84</v>
      </c>
      <c r="Q92" s="4">
        <v>55.700327000000001</v>
      </c>
      <c r="R92" s="4">
        <v>-5.2858349999999996</v>
      </c>
      <c r="S92" s="20" t="s">
        <v>42</v>
      </c>
      <c r="T92" s="8" t="str">
        <f t="shared" si="1"/>
        <v>SHSTransect_7_BottomRight_Zygiella_x-notata</v>
      </c>
      <c r="U92" s="8" t="s">
        <v>43</v>
      </c>
      <c r="V92" s="8" t="s">
        <v>44</v>
      </c>
      <c r="W92" s="4">
        <v>1</v>
      </c>
      <c r="X92" s="4" t="s">
        <v>235</v>
      </c>
      <c r="Y92" s="4" t="s">
        <v>236</v>
      </c>
      <c r="Z92" s="4" t="s">
        <v>47</v>
      </c>
      <c r="AA92" s="4" t="s">
        <v>48</v>
      </c>
      <c r="AB92" s="4" t="s">
        <v>72</v>
      </c>
      <c r="AC92" s="4" t="s">
        <v>78</v>
      </c>
      <c r="AD92" s="4" t="s">
        <v>87</v>
      </c>
      <c r="AE92" s="4" t="s">
        <v>52</v>
      </c>
    </row>
    <row r="93" spans="1:31" ht="15.75" customHeight="1" x14ac:dyDescent="0.15">
      <c r="A93" s="4" t="s">
        <v>237</v>
      </c>
      <c r="B93" s="4" t="s">
        <v>102</v>
      </c>
      <c r="C93" s="9"/>
      <c r="D93" s="9"/>
      <c r="E93" s="1" t="s">
        <v>34</v>
      </c>
      <c r="F93" s="1" t="s">
        <v>164</v>
      </c>
      <c r="G93" s="4">
        <v>30</v>
      </c>
      <c r="H93" s="4" t="s">
        <v>36</v>
      </c>
      <c r="I93" s="5">
        <v>45547</v>
      </c>
      <c r="J93" s="6">
        <v>0.62083333333333302</v>
      </c>
      <c r="K93" s="4">
        <v>256</v>
      </c>
      <c r="L93" s="4" t="s">
        <v>165</v>
      </c>
      <c r="M93" s="4" t="s">
        <v>38</v>
      </c>
      <c r="N93" s="4" t="s">
        <v>39</v>
      </c>
      <c r="O93" s="4" t="s">
        <v>40</v>
      </c>
      <c r="P93" s="4" t="s">
        <v>81</v>
      </c>
      <c r="Q93" s="9"/>
      <c r="R93" s="9"/>
      <c r="S93" s="4" t="s">
        <v>42</v>
      </c>
      <c r="T93" s="8" t="str">
        <f t="shared" si="1"/>
        <v>SHSTransect_8_MiddleRight_Zygiella_x-notata</v>
      </c>
      <c r="U93" s="8" t="s">
        <v>43</v>
      </c>
      <c r="V93" s="8" t="s">
        <v>44</v>
      </c>
      <c r="W93" s="4">
        <v>1</v>
      </c>
      <c r="X93" s="4" t="s">
        <v>235</v>
      </c>
      <c r="Y93" s="4" t="s">
        <v>236</v>
      </c>
      <c r="Z93" s="4" t="s">
        <v>47</v>
      </c>
      <c r="AA93" s="4" t="s">
        <v>48</v>
      </c>
      <c r="AB93" s="4" t="s">
        <v>72</v>
      </c>
      <c r="AC93" s="4" t="s">
        <v>78</v>
      </c>
      <c r="AD93" s="4" t="s">
        <v>87</v>
      </c>
      <c r="AE93" s="4" t="s">
        <v>52</v>
      </c>
    </row>
    <row r="94" spans="1:31" ht="15.75" customHeight="1" x14ac:dyDescent="0.15">
      <c r="A94" s="4" t="s">
        <v>237</v>
      </c>
      <c r="B94" s="4" t="s">
        <v>102</v>
      </c>
      <c r="C94" s="9"/>
      <c r="D94" s="9"/>
      <c r="E94" s="1" t="s">
        <v>34</v>
      </c>
      <c r="F94" s="1" t="s">
        <v>164</v>
      </c>
      <c r="G94" s="4">
        <v>30</v>
      </c>
      <c r="H94" s="4" t="s">
        <v>36</v>
      </c>
      <c r="I94" s="5">
        <v>45547</v>
      </c>
      <c r="J94" s="6">
        <v>0.62083333333333302</v>
      </c>
      <c r="K94" s="4">
        <v>256</v>
      </c>
      <c r="L94" s="4" t="s">
        <v>165</v>
      </c>
      <c r="M94" s="4" t="s">
        <v>38</v>
      </c>
      <c r="N94" s="4" t="s">
        <v>39</v>
      </c>
      <c r="O94" s="4" t="s">
        <v>40</v>
      </c>
      <c r="P94" s="4" t="s">
        <v>81</v>
      </c>
      <c r="Q94" s="9"/>
      <c r="R94" s="9"/>
      <c r="S94" s="20" t="s">
        <v>42</v>
      </c>
      <c r="T94" s="8" t="str">
        <f t="shared" si="1"/>
        <v>SHSTransect_8_MiddleRight_Acetropis_sp.</v>
      </c>
      <c r="U94" s="8" t="s">
        <v>43</v>
      </c>
      <c r="V94" s="8" t="s">
        <v>44</v>
      </c>
      <c r="W94" s="4">
        <v>3</v>
      </c>
      <c r="X94" s="4" t="s">
        <v>218</v>
      </c>
      <c r="Y94" s="4" t="s">
        <v>238</v>
      </c>
      <c r="Z94" s="4" t="s">
        <v>47</v>
      </c>
      <c r="AA94" s="4" t="s">
        <v>48</v>
      </c>
      <c r="AB94" s="4" t="s">
        <v>49</v>
      </c>
      <c r="AC94" s="4" t="s">
        <v>50</v>
      </c>
      <c r="AD94" s="4" t="s">
        <v>51</v>
      </c>
      <c r="AE94" s="4" t="s">
        <v>112</v>
      </c>
    </row>
    <row r="95" spans="1:31" ht="15.75" customHeight="1" x14ac:dyDescent="0.15">
      <c r="A95" s="4" t="s">
        <v>237</v>
      </c>
      <c r="B95" s="4" t="s">
        <v>102</v>
      </c>
      <c r="C95" s="9"/>
      <c r="D95" s="9"/>
      <c r="E95" s="1" t="s">
        <v>34</v>
      </c>
      <c r="F95" s="1" t="s">
        <v>164</v>
      </c>
      <c r="G95" s="4">
        <v>30</v>
      </c>
      <c r="H95" s="4" t="s">
        <v>36</v>
      </c>
      <c r="I95" s="5">
        <v>45547</v>
      </c>
      <c r="J95" s="6">
        <v>0.62083333333333302</v>
      </c>
      <c r="K95" s="4">
        <v>256</v>
      </c>
      <c r="L95" s="4" t="s">
        <v>165</v>
      </c>
      <c r="M95" s="4" t="s">
        <v>38</v>
      </c>
      <c r="N95" s="4" t="s">
        <v>39</v>
      </c>
      <c r="O95" s="4" t="s">
        <v>40</v>
      </c>
      <c r="P95" s="4" t="s">
        <v>81</v>
      </c>
      <c r="Q95" s="9"/>
      <c r="R95" s="9"/>
      <c r="S95" s="20" t="s">
        <v>42</v>
      </c>
      <c r="T95" s="8" t="str">
        <f t="shared" si="1"/>
        <v>SHSTransect_8_MiddleRight_Siphonaptera</v>
      </c>
      <c r="U95" s="8" t="s">
        <v>43</v>
      </c>
      <c r="V95" s="8" t="s">
        <v>44</v>
      </c>
      <c r="W95" s="4">
        <v>1</v>
      </c>
      <c r="X95" s="4" t="s">
        <v>220</v>
      </c>
      <c r="Z95" s="4" t="s">
        <v>47</v>
      </c>
      <c r="AA95" s="4" t="s">
        <v>48</v>
      </c>
      <c r="AB95" s="4" t="s">
        <v>239</v>
      </c>
      <c r="AC95" s="4" t="s">
        <v>221</v>
      </c>
      <c r="AE95" s="4" t="s">
        <v>28</v>
      </c>
    </row>
    <row r="96" spans="1:31" ht="15.75" customHeight="1" x14ac:dyDescent="0.15">
      <c r="A96" s="4" t="s">
        <v>237</v>
      </c>
      <c r="B96" s="4" t="s">
        <v>102</v>
      </c>
      <c r="C96" s="9"/>
      <c r="D96" s="9"/>
      <c r="E96" s="1" t="s">
        <v>34</v>
      </c>
      <c r="F96" s="1" t="s">
        <v>164</v>
      </c>
      <c r="G96" s="4">
        <v>30</v>
      </c>
      <c r="H96" s="4" t="s">
        <v>36</v>
      </c>
      <c r="I96" s="5">
        <v>45547</v>
      </c>
      <c r="J96" s="6">
        <v>0.62083333333333302</v>
      </c>
      <c r="K96" s="4">
        <v>256</v>
      </c>
      <c r="L96" s="4" t="s">
        <v>165</v>
      </c>
      <c r="M96" s="4" t="s">
        <v>38</v>
      </c>
      <c r="N96" s="4" t="s">
        <v>39</v>
      </c>
      <c r="O96" s="4" t="s">
        <v>40</v>
      </c>
      <c r="P96" s="4" t="s">
        <v>81</v>
      </c>
      <c r="Q96" s="9"/>
      <c r="R96" s="9"/>
      <c r="S96" s="4" t="s">
        <v>42</v>
      </c>
      <c r="T96" s="8" t="str">
        <f t="shared" si="1"/>
        <v>SHSTransect_8_MiddleRight_Ixodida</v>
      </c>
      <c r="U96" s="8" t="s">
        <v>43</v>
      </c>
      <c r="V96" s="8" t="s">
        <v>44</v>
      </c>
      <c r="W96" s="4">
        <v>3</v>
      </c>
      <c r="X96" s="4" t="s">
        <v>166</v>
      </c>
      <c r="Z96" s="4" t="s">
        <v>47</v>
      </c>
      <c r="AA96" s="4" t="s">
        <v>48</v>
      </c>
      <c r="AB96" s="4" t="s">
        <v>72</v>
      </c>
      <c r="AC96" s="4" t="s">
        <v>73</v>
      </c>
      <c r="AE96" s="4" t="s">
        <v>28</v>
      </c>
    </row>
    <row r="97" spans="1:31" ht="15.75" customHeight="1" x14ac:dyDescent="0.15">
      <c r="A97" s="4" t="s">
        <v>237</v>
      </c>
      <c r="B97" s="4" t="s">
        <v>102</v>
      </c>
      <c r="C97" s="9"/>
      <c r="D97" s="9"/>
      <c r="E97" s="1" t="s">
        <v>34</v>
      </c>
      <c r="F97" s="1" t="s">
        <v>164</v>
      </c>
      <c r="G97" s="4">
        <v>30</v>
      </c>
      <c r="H97" s="4" t="s">
        <v>36</v>
      </c>
      <c r="I97" s="5">
        <v>45547</v>
      </c>
      <c r="J97" s="6">
        <v>0.62083333333333302</v>
      </c>
      <c r="K97" s="4">
        <v>256</v>
      </c>
      <c r="L97" s="4" t="s">
        <v>165</v>
      </c>
      <c r="M97" s="4" t="s">
        <v>38</v>
      </c>
      <c r="N97" s="4" t="s">
        <v>39</v>
      </c>
      <c r="O97" s="4" t="s">
        <v>40</v>
      </c>
      <c r="P97" s="4" t="s">
        <v>81</v>
      </c>
      <c r="Q97" s="9"/>
      <c r="R97" s="9"/>
      <c r="S97" s="20" t="s">
        <v>42</v>
      </c>
      <c r="T97" s="8" t="str">
        <f t="shared" si="1"/>
        <v>SHSTransect_8_MiddleRight_Metellina_sp.</v>
      </c>
      <c r="U97" s="8" t="s">
        <v>43</v>
      </c>
      <c r="V97" s="8" t="s">
        <v>44</v>
      </c>
      <c r="W97" s="4">
        <v>1</v>
      </c>
      <c r="X97" s="4" t="s">
        <v>209</v>
      </c>
      <c r="Y97" s="4" t="s">
        <v>210</v>
      </c>
      <c r="Z97" s="4" t="s">
        <v>47</v>
      </c>
      <c r="AA97" s="4" t="s">
        <v>48</v>
      </c>
      <c r="AB97" s="4" t="s">
        <v>72</v>
      </c>
      <c r="AC97" s="4" t="s">
        <v>78</v>
      </c>
      <c r="AD97" s="4" t="s">
        <v>143</v>
      </c>
      <c r="AE97" s="4" t="s">
        <v>112</v>
      </c>
    </row>
    <row r="98" spans="1:31" ht="15.75" customHeight="1" x14ac:dyDescent="0.15">
      <c r="A98" s="4" t="s">
        <v>237</v>
      </c>
      <c r="B98" s="4" t="s">
        <v>102</v>
      </c>
      <c r="C98" s="9"/>
      <c r="D98" s="9"/>
      <c r="E98" s="1" t="s">
        <v>34</v>
      </c>
      <c r="F98" s="1" t="s">
        <v>164</v>
      </c>
      <c r="G98" s="4">
        <v>30</v>
      </c>
      <c r="H98" s="4" t="s">
        <v>36</v>
      </c>
      <c r="I98" s="5">
        <v>45547</v>
      </c>
      <c r="J98" s="6">
        <v>0.62083333333333302</v>
      </c>
      <c r="K98" s="4">
        <v>256</v>
      </c>
      <c r="L98" s="4" t="s">
        <v>165</v>
      </c>
      <c r="M98" s="4" t="s">
        <v>38</v>
      </c>
      <c r="N98" s="4" t="s">
        <v>39</v>
      </c>
      <c r="O98" s="4" t="s">
        <v>40</v>
      </c>
      <c r="P98" s="4" t="s">
        <v>81</v>
      </c>
      <c r="Q98" s="9"/>
      <c r="R98" s="9"/>
      <c r="S98" s="20" t="s">
        <v>42</v>
      </c>
      <c r="T98" s="8" t="str">
        <f t="shared" si="1"/>
        <v>SHSTransect_8_MiddleRight_Dicranopalpus_ramosus</v>
      </c>
      <c r="U98" s="8" t="s">
        <v>43</v>
      </c>
      <c r="V98" s="8" t="s">
        <v>44</v>
      </c>
      <c r="W98" s="4">
        <v>1</v>
      </c>
      <c r="X98" s="4" t="s">
        <v>240</v>
      </c>
      <c r="Y98" s="4" t="s">
        <v>241</v>
      </c>
      <c r="Z98" s="4" t="s">
        <v>47</v>
      </c>
      <c r="AA98" s="4" t="s">
        <v>48</v>
      </c>
      <c r="AB98" s="4" t="s">
        <v>72</v>
      </c>
      <c r="AC98" s="4" t="s">
        <v>242</v>
      </c>
      <c r="AD98" s="4" t="s">
        <v>243</v>
      </c>
      <c r="AE98" s="4" t="s">
        <v>52</v>
      </c>
    </row>
    <row r="99" spans="1:31" ht="15.75" customHeight="1" x14ac:dyDescent="0.15">
      <c r="A99" s="4" t="s">
        <v>237</v>
      </c>
      <c r="B99" s="4" t="s">
        <v>102</v>
      </c>
      <c r="C99" s="9"/>
      <c r="D99" s="9"/>
      <c r="E99" s="1" t="s">
        <v>34</v>
      </c>
      <c r="F99" s="1" t="s">
        <v>164</v>
      </c>
      <c r="G99" s="4">
        <v>30</v>
      </c>
      <c r="H99" s="4" t="s">
        <v>36</v>
      </c>
      <c r="I99" s="5">
        <v>45547</v>
      </c>
      <c r="J99" s="6">
        <v>0.62083333333333302</v>
      </c>
      <c r="K99" s="4">
        <v>256</v>
      </c>
      <c r="L99" s="4" t="s">
        <v>165</v>
      </c>
      <c r="M99" s="4" t="s">
        <v>38</v>
      </c>
      <c r="N99" s="4" t="s">
        <v>39</v>
      </c>
      <c r="O99" s="4" t="s">
        <v>40</v>
      </c>
      <c r="P99" s="4" t="s">
        <v>81</v>
      </c>
      <c r="Q99" s="9"/>
      <c r="R99" s="9"/>
      <c r="S99" s="4" t="s">
        <v>42</v>
      </c>
      <c r="T99" s="8" t="str">
        <f t="shared" si="1"/>
        <v>SHSTransect_8_MiddleRight_Diptera</v>
      </c>
      <c r="U99" s="8" t="s">
        <v>43</v>
      </c>
      <c r="V99" s="8" t="s">
        <v>44</v>
      </c>
      <c r="W99" s="4">
        <v>4</v>
      </c>
      <c r="X99" s="4" t="s">
        <v>244</v>
      </c>
      <c r="Z99" s="4" t="s">
        <v>47</v>
      </c>
      <c r="AA99" s="4" t="s">
        <v>48</v>
      </c>
      <c r="AB99" s="4" t="s">
        <v>49</v>
      </c>
      <c r="AC99" s="4" t="s">
        <v>54</v>
      </c>
      <c r="AE99" s="4" t="s">
        <v>28</v>
      </c>
    </row>
    <row r="100" spans="1:31" ht="15.75" customHeight="1" x14ac:dyDescent="0.15">
      <c r="A100" s="4" t="s">
        <v>237</v>
      </c>
      <c r="B100" s="4" t="s">
        <v>102</v>
      </c>
      <c r="C100" s="9"/>
      <c r="D100" s="9"/>
      <c r="E100" s="1" t="s">
        <v>34</v>
      </c>
      <c r="F100" s="1" t="s">
        <v>164</v>
      </c>
      <c r="G100" s="4">
        <v>30</v>
      </c>
      <c r="H100" s="4" t="s">
        <v>36</v>
      </c>
      <c r="I100" s="5">
        <v>45547</v>
      </c>
      <c r="J100" s="6">
        <v>0.62083333333333302</v>
      </c>
      <c r="K100" s="4">
        <v>256</v>
      </c>
      <c r="L100" s="4" t="s">
        <v>165</v>
      </c>
      <c r="M100" s="4" t="s">
        <v>38</v>
      </c>
      <c r="N100" s="4" t="s">
        <v>39</v>
      </c>
      <c r="O100" s="4" t="s">
        <v>40</v>
      </c>
      <c r="P100" s="4" t="s">
        <v>81</v>
      </c>
      <c r="Q100" s="9"/>
      <c r="R100" s="9"/>
      <c r="S100" s="20" t="s">
        <v>42</v>
      </c>
      <c r="T100" s="8" t="str">
        <f t="shared" si="1"/>
        <v>SHSTransect_8_MiddleRight_Acetropis_sp.</v>
      </c>
      <c r="U100" s="8" t="s">
        <v>43</v>
      </c>
      <c r="V100" s="8" t="s">
        <v>44</v>
      </c>
      <c r="W100" s="4">
        <v>2</v>
      </c>
      <c r="X100" s="4" t="s">
        <v>218</v>
      </c>
      <c r="Y100" s="4" t="s">
        <v>238</v>
      </c>
      <c r="Z100" s="4" t="s">
        <v>47</v>
      </c>
      <c r="AA100" s="4" t="s">
        <v>48</v>
      </c>
      <c r="AB100" s="4" t="s">
        <v>49</v>
      </c>
      <c r="AC100" s="4" t="s">
        <v>50</v>
      </c>
      <c r="AD100" s="4" t="s">
        <v>51</v>
      </c>
      <c r="AE100" s="4" t="s">
        <v>112</v>
      </c>
    </row>
    <row r="101" spans="1:31" ht="15.75" customHeight="1" x14ac:dyDescent="0.15">
      <c r="A101" s="4" t="s">
        <v>237</v>
      </c>
      <c r="B101" s="4" t="s">
        <v>102</v>
      </c>
      <c r="C101" s="9"/>
      <c r="D101" s="9"/>
      <c r="E101" s="1" t="s">
        <v>34</v>
      </c>
      <c r="F101" s="1" t="s">
        <v>164</v>
      </c>
      <c r="G101" s="4">
        <v>30</v>
      </c>
      <c r="H101" s="4" t="s">
        <v>36</v>
      </c>
      <c r="I101" s="5">
        <v>45547</v>
      </c>
      <c r="J101" s="6">
        <v>0.62083333333333302</v>
      </c>
      <c r="K101" s="4">
        <v>256</v>
      </c>
      <c r="L101" s="4" t="s">
        <v>165</v>
      </c>
      <c r="M101" s="4" t="s">
        <v>38</v>
      </c>
      <c r="N101" s="4" t="s">
        <v>39</v>
      </c>
      <c r="O101" s="4" t="s">
        <v>40</v>
      </c>
      <c r="P101" s="4" t="s">
        <v>81</v>
      </c>
      <c r="Q101" s="9"/>
      <c r="R101" s="9"/>
      <c r="S101" s="20" t="s">
        <v>42</v>
      </c>
      <c r="T101" s="8" t="str">
        <f t="shared" si="1"/>
        <v>SHSTransect_8_MiddleRight_Hemiptera</v>
      </c>
      <c r="U101" s="8" t="s">
        <v>43</v>
      </c>
      <c r="V101" s="8" t="s">
        <v>44</v>
      </c>
      <c r="W101" s="4">
        <v>1</v>
      </c>
      <c r="X101" s="4" t="s">
        <v>245</v>
      </c>
      <c r="Z101" s="4" t="s">
        <v>47</v>
      </c>
      <c r="AA101" s="4" t="s">
        <v>48</v>
      </c>
      <c r="AB101" s="4" t="s">
        <v>49</v>
      </c>
      <c r="AC101" s="4" t="s">
        <v>50</v>
      </c>
      <c r="AE101" s="4" t="s">
        <v>28</v>
      </c>
    </row>
    <row r="102" spans="1:31" ht="15.75" customHeight="1" x14ac:dyDescent="0.15">
      <c r="A102" s="4" t="s">
        <v>246</v>
      </c>
      <c r="B102" s="4" t="s">
        <v>102</v>
      </c>
      <c r="C102" s="9"/>
      <c r="D102" s="4">
        <v>10</v>
      </c>
      <c r="E102" s="1" t="s">
        <v>34</v>
      </c>
      <c r="F102" s="1" t="s">
        <v>164</v>
      </c>
      <c r="G102" s="4">
        <v>30</v>
      </c>
      <c r="H102" s="4" t="s">
        <v>36</v>
      </c>
      <c r="I102" s="5">
        <v>45547</v>
      </c>
      <c r="J102" s="6">
        <v>0.62083333333333302</v>
      </c>
      <c r="K102" s="4">
        <v>256</v>
      </c>
      <c r="L102" s="4" t="s">
        <v>165</v>
      </c>
      <c r="M102" s="4" t="s">
        <v>38</v>
      </c>
      <c r="N102" s="4" t="s">
        <v>39</v>
      </c>
      <c r="O102" s="4" t="s">
        <v>40</v>
      </c>
      <c r="P102" s="4" t="s">
        <v>92</v>
      </c>
      <c r="Q102" s="4">
        <v>55.699294000000002</v>
      </c>
      <c r="R102" s="4">
        <v>-5.2844239999999996</v>
      </c>
      <c r="S102" s="4" t="s">
        <v>42</v>
      </c>
      <c r="T102" s="8" t="str">
        <f t="shared" si="1"/>
        <v>SHSTransect_9_BottomMiddle_Ixodida</v>
      </c>
      <c r="U102" s="8" t="s">
        <v>43</v>
      </c>
      <c r="V102" s="8" t="s">
        <v>44</v>
      </c>
      <c r="W102" s="4">
        <v>8</v>
      </c>
      <c r="X102" s="4" t="s">
        <v>166</v>
      </c>
      <c r="Z102" s="4" t="s">
        <v>47</v>
      </c>
      <c r="AA102" s="4" t="s">
        <v>48</v>
      </c>
      <c r="AB102" s="4" t="s">
        <v>72</v>
      </c>
      <c r="AC102" s="4" t="s">
        <v>73</v>
      </c>
      <c r="AE102" s="4" t="s">
        <v>28</v>
      </c>
    </row>
    <row r="103" spans="1:31" ht="15.75" customHeight="1" x14ac:dyDescent="0.15">
      <c r="A103" s="4" t="s">
        <v>246</v>
      </c>
      <c r="B103" s="4" t="s">
        <v>102</v>
      </c>
      <c r="C103" s="9"/>
      <c r="D103" s="4">
        <v>10</v>
      </c>
      <c r="E103" s="1" t="s">
        <v>34</v>
      </c>
      <c r="F103" s="1" t="s">
        <v>164</v>
      </c>
      <c r="G103" s="4">
        <v>30</v>
      </c>
      <c r="H103" s="4" t="s">
        <v>36</v>
      </c>
      <c r="I103" s="5">
        <v>45547</v>
      </c>
      <c r="J103" s="6">
        <v>0.62083333333333302</v>
      </c>
      <c r="K103" s="4">
        <v>256</v>
      </c>
      <c r="L103" s="4" t="s">
        <v>165</v>
      </c>
      <c r="M103" s="4" t="s">
        <v>38</v>
      </c>
      <c r="N103" s="4" t="s">
        <v>39</v>
      </c>
      <c r="O103" s="4" t="s">
        <v>40</v>
      </c>
      <c r="P103" s="4" t="s">
        <v>92</v>
      </c>
      <c r="Q103" s="4">
        <v>55.699294000000002</v>
      </c>
      <c r="R103" s="4">
        <v>-5.2844239999999996</v>
      </c>
      <c r="S103" s="20" t="s">
        <v>42</v>
      </c>
      <c r="T103" s="8" t="str">
        <f t="shared" si="1"/>
        <v>SHSTransect_9_BottomMiddle_Metellina_sp.</v>
      </c>
      <c r="U103" s="8" t="s">
        <v>43</v>
      </c>
      <c r="V103" s="8" t="s">
        <v>44</v>
      </c>
      <c r="W103" s="4">
        <v>5</v>
      </c>
      <c r="X103" s="4" t="s">
        <v>209</v>
      </c>
      <c r="Y103" s="4" t="s">
        <v>210</v>
      </c>
      <c r="Z103" s="4" t="s">
        <v>47</v>
      </c>
      <c r="AA103" s="4" t="s">
        <v>48</v>
      </c>
      <c r="AB103" s="4" t="s">
        <v>72</v>
      </c>
      <c r="AC103" s="4" t="s">
        <v>78</v>
      </c>
      <c r="AD103" s="4" t="s">
        <v>143</v>
      </c>
      <c r="AE103" s="4" t="s">
        <v>112</v>
      </c>
    </row>
    <row r="104" spans="1:31" ht="15.75" customHeight="1" x14ac:dyDescent="0.15">
      <c r="A104" s="4" t="s">
        <v>246</v>
      </c>
      <c r="B104" s="4" t="s">
        <v>102</v>
      </c>
      <c r="C104" s="9"/>
      <c r="D104" s="4">
        <v>10</v>
      </c>
      <c r="E104" s="1" t="s">
        <v>34</v>
      </c>
      <c r="F104" s="1" t="s">
        <v>164</v>
      </c>
      <c r="G104" s="4">
        <v>30</v>
      </c>
      <c r="H104" s="4" t="s">
        <v>36</v>
      </c>
      <c r="I104" s="5">
        <v>45547</v>
      </c>
      <c r="J104" s="6">
        <v>0.62083333333333302</v>
      </c>
      <c r="K104" s="4">
        <v>256</v>
      </c>
      <c r="L104" s="4" t="s">
        <v>165</v>
      </c>
      <c r="M104" s="4" t="s">
        <v>38</v>
      </c>
      <c r="N104" s="4" t="s">
        <v>39</v>
      </c>
      <c r="O104" s="4" t="s">
        <v>40</v>
      </c>
      <c r="P104" s="4" t="s">
        <v>92</v>
      </c>
      <c r="Q104" s="4">
        <v>55.699294000000002</v>
      </c>
      <c r="R104" s="4">
        <v>-5.2844239999999996</v>
      </c>
      <c r="S104" s="20" t="s">
        <v>42</v>
      </c>
      <c r="T104" s="8" t="str">
        <f t="shared" si="1"/>
        <v>SHSTransect_9_BottomMiddle_Philaenus_spumarius</v>
      </c>
      <c r="U104" s="8" t="s">
        <v>43</v>
      </c>
      <c r="V104" s="8" t="s">
        <v>44</v>
      </c>
      <c r="W104" s="4">
        <v>1</v>
      </c>
      <c r="X104" s="4" t="s">
        <v>170</v>
      </c>
      <c r="Y104" s="4" t="s">
        <v>171</v>
      </c>
      <c r="Z104" s="4" t="s">
        <v>47</v>
      </c>
      <c r="AA104" s="4" t="s">
        <v>48</v>
      </c>
      <c r="AB104" s="4" t="s">
        <v>49</v>
      </c>
      <c r="AC104" s="4" t="s">
        <v>50</v>
      </c>
      <c r="AD104" s="4" t="s">
        <v>98</v>
      </c>
      <c r="AE104" s="4" t="s">
        <v>52</v>
      </c>
    </row>
    <row r="105" spans="1:31" ht="15.75" customHeight="1" x14ac:dyDescent="0.15">
      <c r="A105" s="4" t="s">
        <v>246</v>
      </c>
      <c r="B105" s="4" t="s">
        <v>102</v>
      </c>
      <c r="C105" s="9"/>
      <c r="D105" s="4">
        <v>10</v>
      </c>
      <c r="E105" s="1" t="s">
        <v>34</v>
      </c>
      <c r="F105" s="1" t="s">
        <v>164</v>
      </c>
      <c r="G105" s="4">
        <v>30</v>
      </c>
      <c r="H105" s="4" t="s">
        <v>36</v>
      </c>
      <c r="I105" s="5">
        <v>45547</v>
      </c>
      <c r="J105" s="6">
        <v>0.62083333333333302</v>
      </c>
      <c r="K105" s="4">
        <v>256</v>
      </c>
      <c r="L105" s="4" t="s">
        <v>165</v>
      </c>
      <c r="M105" s="4" t="s">
        <v>38</v>
      </c>
      <c r="N105" s="4" t="s">
        <v>39</v>
      </c>
      <c r="O105" s="4" t="s">
        <v>40</v>
      </c>
      <c r="P105" s="4" t="s">
        <v>92</v>
      </c>
      <c r="Q105" s="4">
        <v>55.699294000000002</v>
      </c>
      <c r="R105" s="4">
        <v>-5.2844239999999996</v>
      </c>
      <c r="S105" s="4" t="s">
        <v>42</v>
      </c>
      <c r="T105" s="8" t="str">
        <f t="shared" si="1"/>
        <v>SHSTransect_9_BottomMiddle_Culicidae</v>
      </c>
      <c r="U105" s="8" t="s">
        <v>43</v>
      </c>
      <c r="V105" s="8" t="s">
        <v>44</v>
      </c>
      <c r="W105" s="4">
        <v>1</v>
      </c>
      <c r="X105" s="4" t="s">
        <v>168</v>
      </c>
      <c r="Z105" s="4" t="s">
        <v>47</v>
      </c>
      <c r="AA105" s="4" t="s">
        <v>48</v>
      </c>
      <c r="AB105" s="4" t="s">
        <v>49</v>
      </c>
      <c r="AC105" s="4" t="s">
        <v>54</v>
      </c>
      <c r="AD105" s="4" t="s">
        <v>169</v>
      </c>
      <c r="AE105" s="4" t="s">
        <v>29</v>
      </c>
    </row>
    <row r="106" spans="1:31" ht="15.75" customHeight="1" x14ac:dyDescent="0.15">
      <c r="A106" s="4" t="s">
        <v>246</v>
      </c>
      <c r="B106" s="4" t="s">
        <v>102</v>
      </c>
      <c r="C106" s="9"/>
      <c r="D106" s="4">
        <v>10</v>
      </c>
      <c r="E106" s="1" t="s">
        <v>34</v>
      </c>
      <c r="F106" s="1" t="s">
        <v>164</v>
      </c>
      <c r="G106" s="4">
        <v>30</v>
      </c>
      <c r="H106" s="4" t="s">
        <v>36</v>
      </c>
      <c r="I106" s="5">
        <v>45547</v>
      </c>
      <c r="J106" s="6">
        <v>0.62083333333333302</v>
      </c>
      <c r="K106" s="4">
        <v>256</v>
      </c>
      <c r="L106" s="4" t="s">
        <v>165</v>
      </c>
      <c r="M106" s="4" t="s">
        <v>38</v>
      </c>
      <c r="N106" s="4" t="s">
        <v>39</v>
      </c>
      <c r="O106" s="4" t="s">
        <v>40</v>
      </c>
      <c r="P106" s="4" t="s">
        <v>92</v>
      </c>
      <c r="Q106" s="4">
        <v>55.699294000000002</v>
      </c>
      <c r="R106" s="4">
        <v>-5.2844239999999996</v>
      </c>
      <c r="S106" s="20" t="s">
        <v>42</v>
      </c>
      <c r="T106" s="8" t="str">
        <f t="shared" si="1"/>
        <v>SHSTransect_9_BottomMiddle_Acetropis_sp.</v>
      </c>
      <c r="U106" s="8" t="s">
        <v>43</v>
      </c>
      <c r="V106" s="8" t="s">
        <v>44</v>
      </c>
      <c r="W106" s="4">
        <v>1</v>
      </c>
      <c r="X106" s="4" t="s">
        <v>218</v>
      </c>
      <c r="Y106" s="4" t="s">
        <v>238</v>
      </c>
      <c r="Z106" s="4" t="s">
        <v>47</v>
      </c>
      <c r="AA106" s="4" t="s">
        <v>48</v>
      </c>
      <c r="AB106" s="4" t="s">
        <v>49</v>
      </c>
      <c r="AC106" s="4" t="s">
        <v>50</v>
      </c>
      <c r="AD106" s="4" t="s">
        <v>51</v>
      </c>
      <c r="AE106" s="4" t="s">
        <v>112</v>
      </c>
    </row>
    <row r="107" spans="1:31" ht="15.75" customHeight="1" x14ac:dyDescent="0.15">
      <c r="A107" s="4" t="s">
        <v>246</v>
      </c>
      <c r="B107" s="4" t="s">
        <v>102</v>
      </c>
      <c r="C107" s="9"/>
      <c r="D107" s="4">
        <v>10</v>
      </c>
      <c r="E107" s="1" t="s">
        <v>34</v>
      </c>
      <c r="F107" s="1" t="s">
        <v>164</v>
      </c>
      <c r="G107" s="4">
        <v>30</v>
      </c>
      <c r="H107" s="4" t="s">
        <v>36</v>
      </c>
      <c r="I107" s="5">
        <v>45547</v>
      </c>
      <c r="J107" s="6">
        <v>0.62083333333333302</v>
      </c>
      <c r="K107" s="4">
        <v>256</v>
      </c>
      <c r="L107" s="4" t="s">
        <v>165</v>
      </c>
      <c r="M107" s="4" t="s">
        <v>38</v>
      </c>
      <c r="N107" s="4" t="s">
        <v>39</v>
      </c>
      <c r="O107" s="4" t="s">
        <v>40</v>
      </c>
      <c r="P107" s="4" t="s">
        <v>92</v>
      </c>
      <c r="Q107" s="4">
        <v>55.699294000000002</v>
      </c>
      <c r="R107" s="4">
        <v>-5.2844239999999996</v>
      </c>
      <c r="S107" s="20" t="s">
        <v>42</v>
      </c>
      <c r="T107" s="8" t="str">
        <f t="shared" si="1"/>
        <v>SHSTransect_9_BottomMiddle_Macroglossum_stellatarum</v>
      </c>
      <c r="U107" s="8" t="s">
        <v>43</v>
      </c>
      <c r="V107" s="8" t="s">
        <v>44</v>
      </c>
      <c r="W107" s="4">
        <v>1</v>
      </c>
      <c r="X107" s="4" t="s">
        <v>247</v>
      </c>
      <c r="Y107" s="4" t="s">
        <v>248</v>
      </c>
      <c r="Z107" s="4" t="s">
        <v>47</v>
      </c>
      <c r="AA107" s="4" t="s">
        <v>48</v>
      </c>
      <c r="AB107" s="4" t="s">
        <v>49</v>
      </c>
      <c r="AC107" s="4" t="s">
        <v>110</v>
      </c>
      <c r="AD107" s="4" t="s">
        <v>249</v>
      </c>
      <c r="AE107" s="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5A90-071E-4A5D-84B6-D1D9A3E28931}">
  <dimension ref="A1:AE44"/>
  <sheetViews>
    <sheetView workbookViewId="0">
      <selection activeCell="P8" sqref="P8"/>
    </sheetView>
  </sheetViews>
  <sheetFormatPr baseColWidth="10" defaultColWidth="9" defaultRowHeight="14" x14ac:dyDescent="0.15"/>
  <cols>
    <col min="1" max="1" width="15.1640625" style="4" bestFit="1" customWidth="1"/>
    <col min="2" max="2" width="5.6640625" style="4" bestFit="1" customWidth="1"/>
    <col min="3" max="3" width="21.6640625" style="4" bestFit="1" customWidth="1"/>
    <col min="4" max="4" width="24" style="4" bestFit="1" customWidth="1"/>
    <col min="5" max="5" width="15.1640625" style="4" bestFit="1" customWidth="1"/>
    <col min="6" max="6" width="12.6640625" style="4" customWidth="1"/>
    <col min="7" max="7" width="14.6640625" style="4" bestFit="1" customWidth="1"/>
    <col min="8" max="8" width="13.6640625" style="4" bestFit="1" customWidth="1"/>
    <col min="9" max="9" width="10.1640625" style="4" bestFit="1" customWidth="1"/>
    <col min="10" max="10" width="9.1640625" style="4" bestFit="1" customWidth="1"/>
    <col min="11" max="11" width="13.1640625" style="4" bestFit="1" customWidth="1"/>
    <col min="12" max="12" width="14.5" style="4" customWidth="1"/>
    <col min="13" max="13" width="9" style="4"/>
    <col min="14" max="14" width="11.33203125" style="4" bestFit="1" customWidth="1"/>
    <col min="15" max="15" width="9.6640625" style="4" bestFit="1" customWidth="1"/>
    <col min="16" max="16" width="9" style="4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9" style="4" bestFit="1" customWidth="1"/>
    <col min="21" max="21" width="17.33203125" style="4" bestFit="1" customWidth="1"/>
    <col min="22" max="22" width="17.33203125" style="4" customWidth="1"/>
    <col min="23" max="23" width="13.6640625" style="4" bestFit="1" customWidth="1"/>
    <col min="24" max="24" width="20.6640625" style="4" bestFit="1" customWidth="1"/>
    <col min="25" max="25" width="29" style="4" bestFit="1" customWidth="1"/>
    <col min="26" max="26" width="8.1640625" style="4" bestFit="1" customWidth="1"/>
    <col min="27" max="27" width="10.1640625" style="4" bestFit="1" customWidth="1"/>
    <col min="28" max="28" width="9.5" style="4" bestFit="1" customWidth="1"/>
    <col min="29" max="29" width="11.83203125" style="4" bestFit="1" customWidth="1"/>
    <col min="30" max="30" width="14" style="4" bestFit="1" customWidth="1"/>
    <col min="31" max="31" width="10" style="4" bestFit="1" customWidth="1"/>
    <col min="32" max="16384" width="9" style="4"/>
  </cols>
  <sheetData>
    <row r="1" spans="1:3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15">
      <c r="A2" s="4" t="s">
        <v>101</v>
      </c>
      <c r="B2" s="4" t="s">
        <v>102</v>
      </c>
      <c r="C2" s="4" t="s">
        <v>103</v>
      </c>
      <c r="D2" s="9"/>
      <c r="E2" s="4" t="s">
        <v>104</v>
      </c>
      <c r="F2" s="4" t="s">
        <v>105</v>
      </c>
      <c r="G2" s="24">
        <v>12</v>
      </c>
      <c r="H2" s="4" t="s">
        <v>106</v>
      </c>
      <c r="I2" s="5">
        <v>45605</v>
      </c>
      <c r="J2" s="6">
        <v>0.8125</v>
      </c>
      <c r="K2" s="4">
        <v>255</v>
      </c>
      <c r="L2" s="4" t="s">
        <v>107</v>
      </c>
      <c r="M2" s="4" t="s">
        <v>38</v>
      </c>
      <c r="N2" s="4" t="s">
        <v>39</v>
      </c>
      <c r="O2" s="4" t="s">
        <v>40</v>
      </c>
      <c r="P2" s="9"/>
      <c r="Q2" s="9"/>
      <c r="R2" s="9"/>
      <c r="S2" s="4" t="s">
        <v>42</v>
      </c>
      <c r="T2" s="8" t="str">
        <f t="shared" ref="T2:T23" si="0">CONCATENATE(A2,"_",SUBSTITUTE(IF(ISBLANK(Y2),IF(ISBLANK(AD2),IF(ISBLANK(AC2),AB2,AC2),AD2),Y2)," ","_"))</f>
        <v>SS_Moth_trap_1_Epirrita_sp.</v>
      </c>
      <c r="U2" s="8" t="s">
        <v>43</v>
      </c>
      <c r="V2" s="8" t="s">
        <v>44</v>
      </c>
      <c r="W2" s="4">
        <v>1</v>
      </c>
      <c r="X2" s="4" t="s">
        <v>108</v>
      </c>
      <c r="Y2" s="4" t="s">
        <v>109</v>
      </c>
      <c r="Z2" s="4" t="s">
        <v>47</v>
      </c>
      <c r="AA2" s="4" t="s">
        <v>48</v>
      </c>
      <c r="AB2" s="4" t="s">
        <v>49</v>
      </c>
      <c r="AC2" s="4" t="s">
        <v>110</v>
      </c>
      <c r="AD2" s="4" t="s">
        <v>111</v>
      </c>
      <c r="AE2" s="4" t="s">
        <v>112</v>
      </c>
    </row>
    <row r="3" spans="1:31" x14ac:dyDescent="0.15">
      <c r="A3" s="4" t="s">
        <v>113</v>
      </c>
      <c r="B3" s="4" t="s">
        <v>32</v>
      </c>
      <c r="C3" s="4" t="s">
        <v>114</v>
      </c>
      <c r="D3" s="9"/>
      <c r="E3" s="4" t="s">
        <v>104</v>
      </c>
      <c r="F3" s="4" t="s">
        <v>105</v>
      </c>
      <c r="G3" s="24">
        <v>12</v>
      </c>
      <c r="H3" s="4" t="s">
        <v>106</v>
      </c>
      <c r="I3" s="5">
        <v>45605</v>
      </c>
      <c r="J3" s="6">
        <v>0.82430555555555551</v>
      </c>
      <c r="K3" s="4">
        <v>255</v>
      </c>
      <c r="M3" s="4" t="s">
        <v>38</v>
      </c>
      <c r="N3" s="4" t="s">
        <v>39</v>
      </c>
      <c r="O3" s="4" t="s">
        <v>40</v>
      </c>
      <c r="P3" s="9"/>
      <c r="Q3" s="4">
        <v>55.702829999999999</v>
      </c>
      <c r="R3" s="4">
        <v>-5.2671799999999998</v>
      </c>
      <c r="S3" s="20" t="s">
        <v>42</v>
      </c>
      <c r="T3" s="8" t="str">
        <f t="shared" si="0"/>
        <v>NS_Moth_trap_1_Prosapia_bicincta</v>
      </c>
      <c r="U3" s="8" t="s">
        <v>43</v>
      </c>
      <c r="V3" s="8" t="s">
        <v>44</v>
      </c>
      <c r="W3" s="4">
        <v>1</v>
      </c>
      <c r="X3" s="4" t="s">
        <v>115</v>
      </c>
      <c r="Y3" s="7" t="s">
        <v>116</v>
      </c>
      <c r="Z3" s="4" t="s">
        <v>47</v>
      </c>
      <c r="AA3" s="4" t="s">
        <v>48</v>
      </c>
      <c r="AB3" s="4" t="s">
        <v>49</v>
      </c>
      <c r="AC3" s="4" t="s">
        <v>50</v>
      </c>
      <c r="AD3" s="4" t="s">
        <v>117</v>
      </c>
      <c r="AE3" s="4" t="s">
        <v>52</v>
      </c>
    </row>
    <row r="4" spans="1:31" x14ac:dyDescent="0.15">
      <c r="A4" s="4" t="s">
        <v>113</v>
      </c>
      <c r="B4" s="4" t="s">
        <v>32</v>
      </c>
      <c r="C4" s="4" t="s">
        <v>114</v>
      </c>
      <c r="D4" s="9"/>
      <c r="E4" s="4" t="s">
        <v>104</v>
      </c>
      <c r="F4" s="4" t="s">
        <v>105</v>
      </c>
      <c r="G4" s="24">
        <v>12</v>
      </c>
      <c r="H4" s="4" t="s">
        <v>106</v>
      </c>
      <c r="I4" s="5">
        <v>45605</v>
      </c>
      <c r="J4" s="6">
        <v>0.82430555555555551</v>
      </c>
      <c r="K4" s="4">
        <v>255</v>
      </c>
      <c r="M4" s="4" t="s">
        <v>38</v>
      </c>
      <c r="N4" s="4" t="s">
        <v>39</v>
      </c>
      <c r="O4" s="4" t="s">
        <v>40</v>
      </c>
      <c r="P4" s="9"/>
      <c r="Q4" s="4">
        <v>55.702829999999999</v>
      </c>
      <c r="R4" s="4">
        <v>-5.2671799999999998</v>
      </c>
      <c r="S4" s="20" t="s">
        <v>42</v>
      </c>
      <c r="T4" s="8" t="str">
        <f t="shared" si="0"/>
        <v>NS_Moth_trap_1_Xestia_xanthographa</v>
      </c>
      <c r="U4" s="8" t="s">
        <v>43</v>
      </c>
      <c r="V4" s="8" t="s">
        <v>44</v>
      </c>
      <c r="W4" s="4">
        <v>4</v>
      </c>
      <c r="X4" s="4" t="s">
        <v>118</v>
      </c>
      <c r="Y4" s="4" t="s">
        <v>119</v>
      </c>
      <c r="Z4" s="4" t="s">
        <v>47</v>
      </c>
      <c r="AA4" s="4" t="s">
        <v>48</v>
      </c>
      <c r="AB4" s="4" t="s">
        <v>49</v>
      </c>
      <c r="AC4" s="7" t="s">
        <v>110</v>
      </c>
      <c r="AD4" s="4" t="s">
        <v>120</v>
      </c>
      <c r="AE4" s="4" t="s">
        <v>52</v>
      </c>
    </row>
    <row r="5" spans="1:31" x14ac:dyDescent="0.15">
      <c r="A5" s="4" t="s">
        <v>113</v>
      </c>
      <c r="B5" s="4" t="s">
        <v>32</v>
      </c>
      <c r="C5" s="4" t="s">
        <v>114</v>
      </c>
      <c r="D5" s="9"/>
      <c r="E5" s="4" t="s">
        <v>104</v>
      </c>
      <c r="F5" s="4" t="s">
        <v>105</v>
      </c>
      <c r="G5" s="24">
        <v>12</v>
      </c>
      <c r="H5" s="4" t="s">
        <v>106</v>
      </c>
      <c r="I5" s="5">
        <v>45605</v>
      </c>
      <c r="J5" s="6">
        <v>0.82430555555555551</v>
      </c>
      <c r="K5" s="4">
        <v>255</v>
      </c>
      <c r="M5" s="4" t="s">
        <v>38</v>
      </c>
      <c r="N5" s="4" t="s">
        <v>39</v>
      </c>
      <c r="O5" s="4" t="s">
        <v>40</v>
      </c>
      <c r="P5" s="9"/>
      <c r="Q5" s="4">
        <v>55.702829999999999</v>
      </c>
      <c r="R5" s="4">
        <v>-5.2671799999999998</v>
      </c>
      <c r="S5" s="20" t="s">
        <v>42</v>
      </c>
      <c r="T5" s="8" t="str">
        <f t="shared" si="0"/>
        <v>NS_Moth_trap_1_Nephrotoma_appendiculata</v>
      </c>
      <c r="U5" s="8" t="s">
        <v>43</v>
      </c>
      <c r="V5" s="8" t="s">
        <v>44</v>
      </c>
      <c r="W5" s="4">
        <v>3</v>
      </c>
      <c r="X5" s="4" t="s">
        <v>121</v>
      </c>
      <c r="Y5" s="7" t="s">
        <v>122</v>
      </c>
      <c r="Z5" s="4" t="s">
        <v>47</v>
      </c>
      <c r="AA5" s="4" t="s">
        <v>48</v>
      </c>
      <c r="AB5" s="4" t="s">
        <v>49</v>
      </c>
      <c r="AC5" s="4" t="s">
        <v>54</v>
      </c>
      <c r="AD5" s="4" t="s">
        <v>123</v>
      </c>
      <c r="AE5" s="4" t="s">
        <v>52</v>
      </c>
    </row>
    <row r="6" spans="1:31" x14ac:dyDescent="0.15">
      <c r="A6" s="4" t="s">
        <v>113</v>
      </c>
      <c r="B6" s="4" t="s">
        <v>32</v>
      </c>
      <c r="C6" s="4" t="s">
        <v>114</v>
      </c>
      <c r="D6" s="9"/>
      <c r="E6" s="4" t="s">
        <v>104</v>
      </c>
      <c r="F6" s="4" t="s">
        <v>105</v>
      </c>
      <c r="G6" s="24">
        <v>12</v>
      </c>
      <c r="H6" s="4" t="s">
        <v>106</v>
      </c>
      <c r="I6" s="5">
        <v>45605</v>
      </c>
      <c r="J6" s="6">
        <v>0.82430555555555551</v>
      </c>
      <c r="K6" s="4">
        <v>255</v>
      </c>
      <c r="M6" s="4" t="s">
        <v>38</v>
      </c>
      <c r="N6" s="4" t="s">
        <v>39</v>
      </c>
      <c r="O6" s="4" t="s">
        <v>40</v>
      </c>
      <c r="P6" s="9"/>
      <c r="Q6" s="4">
        <v>55.702829999999999</v>
      </c>
      <c r="R6" s="4">
        <v>-5.2671799999999998</v>
      </c>
      <c r="S6" s="20" t="s">
        <v>42</v>
      </c>
      <c r="T6" s="8" t="str">
        <f t="shared" si="0"/>
        <v>NS_Moth_trap_1_Noctua_comes</v>
      </c>
      <c r="U6" s="8" t="s">
        <v>43</v>
      </c>
      <c r="V6" s="8" t="s">
        <v>44</v>
      </c>
      <c r="W6" s="4">
        <v>3</v>
      </c>
      <c r="X6" s="4" t="s">
        <v>124</v>
      </c>
      <c r="Y6" s="4" t="s">
        <v>125</v>
      </c>
      <c r="Z6" s="4" t="s">
        <v>47</v>
      </c>
      <c r="AA6" s="4" t="s">
        <v>48</v>
      </c>
      <c r="AB6" s="4" t="s">
        <v>49</v>
      </c>
      <c r="AC6" s="4" t="s">
        <v>110</v>
      </c>
      <c r="AD6" s="4" t="s">
        <v>120</v>
      </c>
      <c r="AE6" s="4" t="s">
        <v>52</v>
      </c>
    </row>
    <row r="7" spans="1:31" x14ac:dyDescent="0.15">
      <c r="A7" s="4" t="s">
        <v>113</v>
      </c>
      <c r="B7" s="4" t="s">
        <v>32</v>
      </c>
      <c r="C7" s="4" t="s">
        <v>114</v>
      </c>
      <c r="D7" s="9"/>
      <c r="E7" s="4" t="s">
        <v>104</v>
      </c>
      <c r="F7" s="4" t="s">
        <v>105</v>
      </c>
      <c r="G7" s="24">
        <v>12</v>
      </c>
      <c r="H7" s="4" t="s">
        <v>106</v>
      </c>
      <c r="I7" s="5">
        <v>45605</v>
      </c>
      <c r="J7" s="6">
        <v>0.82430555555555551</v>
      </c>
      <c r="K7" s="4">
        <v>255</v>
      </c>
      <c r="M7" s="4" t="s">
        <v>38</v>
      </c>
      <c r="N7" s="4" t="s">
        <v>39</v>
      </c>
      <c r="O7" s="4" t="s">
        <v>40</v>
      </c>
      <c r="P7" s="9"/>
      <c r="Q7" s="4">
        <v>55.702829999999999</v>
      </c>
      <c r="R7" s="4">
        <v>-5.2671799999999998</v>
      </c>
      <c r="S7" s="20" t="s">
        <v>42</v>
      </c>
      <c r="T7" s="8" t="str">
        <f t="shared" si="0"/>
        <v>NS_Moth_trap_1_Eugnorisma_glareosa</v>
      </c>
      <c r="U7" s="8" t="s">
        <v>43</v>
      </c>
      <c r="V7" s="8" t="s">
        <v>44</v>
      </c>
      <c r="W7" s="4">
        <v>1</v>
      </c>
      <c r="X7" s="4" t="s">
        <v>126</v>
      </c>
      <c r="Y7" s="4" t="s">
        <v>127</v>
      </c>
      <c r="Z7" s="4" t="s">
        <v>47</v>
      </c>
      <c r="AA7" s="4" t="s">
        <v>48</v>
      </c>
      <c r="AB7" s="4" t="s">
        <v>49</v>
      </c>
      <c r="AC7" s="4" t="s">
        <v>110</v>
      </c>
      <c r="AD7" s="4" t="s">
        <v>120</v>
      </c>
      <c r="AE7" s="4" t="s">
        <v>52</v>
      </c>
    </row>
    <row r="8" spans="1:31" x14ac:dyDescent="0.15">
      <c r="A8" s="4" t="s">
        <v>113</v>
      </c>
      <c r="B8" s="4" t="s">
        <v>32</v>
      </c>
      <c r="C8" s="4" t="s">
        <v>114</v>
      </c>
      <c r="D8" s="9"/>
      <c r="E8" s="4" t="s">
        <v>104</v>
      </c>
      <c r="F8" s="4" t="s">
        <v>105</v>
      </c>
      <c r="G8" s="24">
        <v>12</v>
      </c>
      <c r="H8" s="4" t="s">
        <v>106</v>
      </c>
      <c r="I8" s="5">
        <v>45605</v>
      </c>
      <c r="J8" s="6">
        <v>0.82430555555555551</v>
      </c>
      <c r="K8" s="4">
        <v>255</v>
      </c>
      <c r="M8" s="4" t="s">
        <v>38</v>
      </c>
      <c r="N8" s="4" t="s">
        <v>39</v>
      </c>
      <c r="O8" s="4" t="s">
        <v>40</v>
      </c>
      <c r="P8" s="9"/>
      <c r="Q8" s="4">
        <v>55.702829999999999</v>
      </c>
      <c r="R8" s="4">
        <v>-5.2671799999999998</v>
      </c>
      <c r="S8" s="20" t="s">
        <v>42</v>
      </c>
      <c r="T8" s="8" t="str">
        <f t="shared" si="0"/>
        <v>NS_Moth_trap_1_Gortyna_flavago</v>
      </c>
      <c r="U8" s="8" t="s">
        <v>43</v>
      </c>
      <c r="V8" s="8" t="s">
        <v>44</v>
      </c>
      <c r="W8" s="4">
        <v>1</v>
      </c>
      <c r="X8" s="4" t="s">
        <v>128</v>
      </c>
      <c r="Y8" s="4" t="s">
        <v>129</v>
      </c>
      <c r="Z8" s="4" t="s">
        <v>47</v>
      </c>
      <c r="AA8" s="4" t="s">
        <v>48</v>
      </c>
      <c r="AB8" s="4" t="s">
        <v>49</v>
      </c>
      <c r="AC8" s="4" t="s">
        <v>110</v>
      </c>
      <c r="AD8" s="4" t="s">
        <v>120</v>
      </c>
      <c r="AE8" s="4" t="s">
        <v>52</v>
      </c>
    </row>
    <row r="9" spans="1:31" x14ac:dyDescent="0.15">
      <c r="A9" s="4" t="s">
        <v>113</v>
      </c>
      <c r="B9" s="4" t="s">
        <v>32</v>
      </c>
      <c r="C9" s="4" t="s">
        <v>114</v>
      </c>
      <c r="D9" s="9"/>
      <c r="E9" s="4" t="s">
        <v>104</v>
      </c>
      <c r="F9" s="4" t="s">
        <v>105</v>
      </c>
      <c r="G9" s="24">
        <v>12</v>
      </c>
      <c r="H9" s="4" t="s">
        <v>106</v>
      </c>
      <c r="I9" s="5">
        <v>45605</v>
      </c>
      <c r="J9" s="6">
        <v>0.82430555555555551</v>
      </c>
      <c r="K9" s="4">
        <v>255</v>
      </c>
      <c r="M9" s="4" t="s">
        <v>38</v>
      </c>
      <c r="N9" s="4" t="s">
        <v>39</v>
      </c>
      <c r="O9" s="4" t="s">
        <v>40</v>
      </c>
      <c r="P9" s="9"/>
      <c r="Q9" s="4">
        <v>55.702829999999999</v>
      </c>
      <c r="R9" s="4">
        <v>-5.2671799999999998</v>
      </c>
      <c r="S9" s="20" t="s">
        <v>42</v>
      </c>
      <c r="T9" s="8" t="str">
        <f t="shared" si="0"/>
        <v>NS_Moth_trap_1_Amphipoea_sp.</v>
      </c>
      <c r="U9" s="8" t="s">
        <v>43</v>
      </c>
      <c r="V9" s="8" t="s">
        <v>44</v>
      </c>
      <c r="W9" s="4">
        <v>1</v>
      </c>
      <c r="X9" s="4" t="s">
        <v>130</v>
      </c>
      <c r="Y9" s="4" t="s">
        <v>131</v>
      </c>
      <c r="Z9" s="4" t="s">
        <v>47</v>
      </c>
      <c r="AA9" s="4" t="s">
        <v>48</v>
      </c>
      <c r="AB9" s="4" t="s">
        <v>49</v>
      </c>
      <c r="AC9" s="4" t="s">
        <v>110</v>
      </c>
      <c r="AD9" s="4" t="s">
        <v>120</v>
      </c>
      <c r="AE9" s="4" t="s">
        <v>112</v>
      </c>
    </row>
    <row r="10" spans="1:31" x14ac:dyDescent="0.15">
      <c r="A10" s="4" t="s">
        <v>113</v>
      </c>
      <c r="B10" s="4" t="s">
        <v>32</v>
      </c>
      <c r="C10" s="4" t="s">
        <v>114</v>
      </c>
      <c r="D10" s="9"/>
      <c r="E10" s="4" t="s">
        <v>104</v>
      </c>
      <c r="F10" s="4" t="s">
        <v>105</v>
      </c>
      <c r="G10" s="24">
        <v>12</v>
      </c>
      <c r="H10" s="4" t="s">
        <v>106</v>
      </c>
      <c r="I10" s="5">
        <v>45605</v>
      </c>
      <c r="J10" s="6">
        <v>0.82430555555555551</v>
      </c>
      <c r="K10" s="4">
        <v>255</v>
      </c>
      <c r="M10" s="4" t="s">
        <v>38</v>
      </c>
      <c r="N10" s="4" t="s">
        <v>39</v>
      </c>
      <c r="O10" s="4" t="s">
        <v>40</v>
      </c>
      <c r="P10" s="9"/>
      <c r="Q10" s="4">
        <v>55.702829999999999</v>
      </c>
      <c r="R10" s="4">
        <v>-5.2671799999999998</v>
      </c>
      <c r="S10" s="20" t="s">
        <v>42</v>
      </c>
      <c r="T10" s="8" t="str">
        <f t="shared" si="0"/>
        <v>NS_Moth_trap_1_Agriphila_tristella</v>
      </c>
      <c r="U10" s="8" t="s">
        <v>43</v>
      </c>
      <c r="V10" s="8" t="s">
        <v>44</v>
      </c>
      <c r="W10" s="4">
        <v>1</v>
      </c>
      <c r="X10" s="4" t="s">
        <v>132</v>
      </c>
      <c r="Y10" s="4" t="s">
        <v>133</v>
      </c>
      <c r="Z10" s="4" t="s">
        <v>47</v>
      </c>
      <c r="AA10" s="4" t="s">
        <v>48</v>
      </c>
      <c r="AB10" s="4" t="s">
        <v>49</v>
      </c>
      <c r="AC10" s="4" t="s">
        <v>110</v>
      </c>
      <c r="AD10" s="4" t="s">
        <v>134</v>
      </c>
      <c r="AE10" s="4" t="s">
        <v>52</v>
      </c>
    </row>
    <row r="11" spans="1:31" x14ac:dyDescent="0.15">
      <c r="A11" s="4" t="s">
        <v>113</v>
      </c>
      <c r="B11" s="4" t="s">
        <v>32</v>
      </c>
      <c r="C11" s="4" t="s">
        <v>114</v>
      </c>
      <c r="D11" s="9"/>
      <c r="E11" s="4" t="s">
        <v>104</v>
      </c>
      <c r="F11" s="4" t="s">
        <v>105</v>
      </c>
      <c r="G11" s="24">
        <v>12</v>
      </c>
      <c r="H11" s="4" t="s">
        <v>106</v>
      </c>
      <c r="I11" s="5">
        <v>45605</v>
      </c>
      <c r="J11" s="6">
        <v>0.82430555555555551</v>
      </c>
      <c r="K11" s="4">
        <v>255</v>
      </c>
      <c r="M11" s="4" t="s">
        <v>38</v>
      </c>
      <c r="N11" s="4" t="s">
        <v>39</v>
      </c>
      <c r="O11" s="4" t="s">
        <v>40</v>
      </c>
      <c r="P11" s="9"/>
      <c r="Q11" s="4">
        <v>55.702829999999999</v>
      </c>
      <c r="R11" s="4">
        <v>-5.2671799999999998</v>
      </c>
      <c r="S11" s="20" t="s">
        <v>42</v>
      </c>
      <c r="T11" s="8" t="str">
        <f t="shared" si="0"/>
        <v>NS_Moth_trap_1_Epinotia_abbreviana</v>
      </c>
      <c r="U11" s="8" t="s">
        <v>43</v>
      </c>
      <c r="V11" s="8" t="s">
        <v>44</v>
      </c>
      <c r="W11" s="4">
        <v>1</v>
      </c>
      <c r="X11" s="4" t="s">
        <v>108</v>
      </c>
      <c r="Y11" s="4" t="s">
        <v>135</v>
      </c>
      <c r="Z11" s="4" t="s">
        <v>47</v>
      </c>
      <c r="AA11" s="4" t="s">
        <v>48</v>
      </c>
      <c r="AB11" s="4" t="s">
        <v>49</v>
      </c>
      <c r="AC11" s="4" t="s">
        <v>110</v>
      </c>
      <c r="AD11" s="4" t="s">
        <v>136</v>
      </c>
      <c r="AE11" s="4" t="s">
        <v>52</v>
      </c>
    </row>
    <row r="12" spans="1:31" x14ac:dyDescent="0.15">
      <c r="A12" s="4" t="s">
        <v>113</v>
      </c>
      <c r="B12" s="4" t="s">
        <v>32</v>
      </c>
      <c r="C12" s="4" t="s">
        <v>114</v>
      </c>
      <c r="D12" s="9"/>
      <c r="E12" s="4" t="s">
        <v>104</v>
      </c>
      <c r="F12" s="4" t="s">
        <v>105</v>
      </c>
      <c r="G12" s="24">
        <v>12</v>
      </c>
      <c r="H12" s="4" t="s">
        <v>106</v>
      </c>
      <c r="I12" s="5">
        <v>45605</v>
      </c>
      <c r="J12" s="6">
        <v>0.82430555555555551</v>
      </c>
      <c r="K12" s="4">
        <v>255</v>
      </c>
      <c r="M12" s="4" t="s">
        <v>38</v>
      </c>
      <c r="N12" s="4" t="s">
        <v>39</v>
      </c>
      <c r="O12" s="4" t="s">
        <v>40</v>
      </c>
      <c r="P12" s="9"/>
      <c r="Q12" s="4">
        <v>55.702829999999999</v>
      </c>
      <c r="R12" s="4">
        <v>-5.2671799999999998</v>
      </c>
      <c r="S12" s="20" t="s">
        <v>42</v>
      </c>
      <c r="T12" s="8" t="str">
        <f t="shared" si="0"/>
        <v>NS_Moth_trap_1_Halesus_radiatus</v>
      </c>
      <c r="U12" s="8" t="s">
        <v>43</v>
      </c>
      <c r="V12" s="8" t="s">
        <v>44</v>
      </c>
      <c r="W12" s="4">
        <v>1</v>
      </c>
      <c r="X12" s="4" t="s">
        <v>137</v>
      </c>
      <c r="Y12" s="4" t="s">
        <v>138</v>
      </c>
      <c r="Z12" s="4" t="s">
        <v>47</v>
      </c>
      <c r="AA12" s="4" t="s">
        <v>48</v>
      </c>
      <c r="AB12" s="4" t="s">
        <v>49</v>
      </c>
      <c r="AC12" s="4" t="s">
        <v>139</v>
      </c>
      <c r="AD12" s="4" t="s">
        <v>140</v>
      </c>
      <c r="AE12" s="4" t="s">
        <v>52</v>
      </c>
    </row>
    <row r="13" spans="1:31" x14ac:dyDescent="0.15">
      <c r="A13" s="4" t="s">
        <v>113</v>
      </c>
      <c r="B13" s="4" t="s">
        <v>32</v>
      </c>
      <c r="C13" s="4" t="s">
        <v>114</v>
      </c>
      <c r="D13" s="9"/>
      <c r="E13" s="4" t="s">
        <v>104</v>
      </c>
      <c r="F13" s="4" t="s">
        <v>105</v>
      </c>
      <c r="G13" s="24">
        <v>12</v>
      </c>
      <c r="H13" s="4" t="s">
        <v>106</v>
      </c>
      <c r="I13" s="5">
        <v>45605</v>
      </c>
      <c r="J13" s="6">
        <v>0.82430555555555551</v>
      </c>
      <c r="K13" s="4">
        <v>255</v>
      </c>
      <c r="M13" s="4" t="s">
        <v>38</v>
      </c>
      <c r="N13" s="4" t="s">
        <v>39</v>
      </c>
      <c r="O13" s="4" t="s">
        <v>40</v>
      </c>
      <c r="P13" s="9"/>
      <c r="Q13" s="4">
        <v>55.702829999999999</v>
      </c>
      <c r="R13" s="4">
        <v>-5.2671799999999998</v>
      </c>
      <c r="S13" s="20" t="s">
        <v>42</v>
      </c>
      <c r="T13" s="8" t="str">
        <f t="shared" si="0"/>
        <v>NS_Moth_trap_1_Metallina_sp.</v>
      </c>
      <c r="U13" s="8" t="s">
        <v>43</v>
      </c>
      <c r="V13" s="8" t="s">
        <v>44</v>
      </c>
      <c r="W13" s="4">
        <v>1</v>
      </c>
      <c r="X13" s="4" t="s">
        <v>141</v>
      </c>
      <c r="Y13" s="4" t="s">
        <v>142</v>
      </c>
      <c r="Z13" s="4" t="s">
        <v>47</v>
      </c>
      <c r="AA13" s="4" t="s">
        <v>48</v>
      </c>
      <c r="AB13" s="4" t="s">
        <v>72</v>
      </c>
      <c r="AC13" s="4" t="s">
        <v>78</v>
      </c>
      <c r="AD13" s="4" t="s">
        <v>143</v>
      </c>
      <c r="AE13" s="4" t="s">
        <v>112</v>
      </c>
    </row>
    <row r="14" spans="1:31" x14ac:dyDescent="0.15">
      <c r="A14" s="4" t="s">
        <v>113</v>
      </c>
      <c r="B14" s="4" t="s">
        <v>32</v>
      </c>
      <c r="C14" s="4" t="s">
        <v>114</v>
      </c>
      <c r="D14" s="9"/>
      <c r="E14" s="4" t="s">
        <v>104</v>
      </c>
      <c r="F14" s="4" t="s">
        <v>105</v>
      </c>
      <c r="G14" s="24">
        <v>12</v>
      </c>
      <c r="H14" s="4" t="s">
        <v>106</v>
      </c>
      <c r="I14" s="5">
        <v>45605</v>
      </c>
      <c r="J14" s="6">
        <v>0.82430555555555551</v>
      </c>
      <c r="K14" s="4">
        <v>255</v>
      </c>
      <c r="M14" s="4" t="s">
        <v>38</v>
      </c>
      <c r="N14" s="4" t="s">
        <v>39</v>
      </c>
      <c r="O14" s="4" t="s">
        <v>40</v>
      </c>
      <c r="P14" s="9"/>
      <c r="Q14" s="4">
        <v>55.702829999999999</v>
      </c>
      <c r="R14" s="4">
        <v>-5.2671799999999998</v>
      </c>
      <c r="S14" s="20" t="s">
        <v>42</v>
      </c>
      <c r="T14" s="8" t="str">
        <f t="shared" si="0"/>
        <v>NS_Moth_trap_1_Stilbia_anomala</v>
      </c>
      <c r="U14" s="8" t="s">
        <v>43</v>
      </c>
      <c r="V14" s="8" t="s">
        <v>44</v>
      </c>
      <c r="W14" s="4">
        <v>1</v>
      </c>
      <c r="X14" s="4" t="s">
        <v>144</v>
      </c>
      <c r="Y14" s="8" t="s">
        <v>145</v>
      </c>
      <c r="Z14" s="4" t="s">
        <v>47</v>
      </c>
      <c r="AA14" s="4" t="s">
        <v>48</v>
      </c>
      <c r="AB14" s="4" t="s">
        <v>49</v>
      </c>
      <c r="AC14" s="4" t="s">
        <v>110</v>
      </c>
      <c r="AD14" s="4" t="s">
        <v>120</v>
      </c>
      <c r="AE14" s="4" t="s">
        <v>52</v>
      </c>
    </row>
    <row r="15" spans="1:31" x14ac:dyDescent="0.15">
      <c r="A15" s="4" t="s">
        <v>146</v>
      </c>
      <c r="B15" s="4" t="s">
        <v>102</v>
      </c>
      <c r="C15" s="4" t="s">
        <v>147</v>
      </c>
      <c r="D15" s="9"/>
      <c r="E15" s="4" t="s">
        <v>104</v>
      </c>
      <c r="F15" s="4" t="s">
        <v>105</v>
      </c>
      <c r="G15" s="24">
        <v>12</v>
      </c>
      <c r="H15" s="4" t="s">
        <v>106</v>
      </c>
      <c r="I15" s="5">
        <v>45635</v>
      </c>
      <c r="J15" s="6">
        <v>0.79166666666666663</v>
      </c>
      <c r="K15" s="4">
        <v>256</v>
      </c>
      <c r="M15" s="4" t="s">
        <v>38</v>
      </c>
      <c r="N15" s="4" t="s">
        <v>39</v>
      </c>
      <c r="O15" s="4" t="s">
        <v>40</v>
      </c>
      <c r="P15" s="9"/>
      <c r="Q15" s="9"/>
      <c r="R15" s="9"/>
      <c r="S15" s="4" t="s">
        <v>42</v>
      </c>
      <c r="T15" s="8" t="str">
        <f t="shared" si="0"/>
        <v>SS_Moth_trap_2_Nephrotoma_appendiculata</v>
      </c>
      <c r="U15" s="8" t="s">
        <v>43</v>
      </c>
      <c r="V15" s="8" t="s">
        <v>44</v>
      </c>
      <c r="W15" s="4">
        <v>3</v>
      </c>
      <c r="X15" s="4" t="s">
        <v>121</v>
      </c>
      <c r="Y15" s="7" t="s">
        <v>122</v>
      </c>
      <c r="Z15" s="4" t="s">
        <v>47</v>
      </c>
      <c r="AA15" s="4" t="s">
        <v>48</v>
      </c>
      <c r="AB15" s="4" t="s">
        <v>49</v>
      </c>
      <c r="AC15" s="4" t="s">
        <v>54</v>
      </c>
      <c r="AD15" s="4" t="s">
        <v>123</v>
      </c>
      <c r="AE15" s="4" t="s">
        <v>52</v>
      </c>
    </row>
    <row r="16" spans="1:31" x14ac:dyDescent="0.15">
      <c r="A16" s="4" t="s">
        <v>146</v>
      </c>
      <c r="B16" s="4" t="s">
        <v>102</v>
      </c>
      <c r="C16" s="4" t="s">
        <v>147</v>
      </c>
      <c r="D16" s="9"/>
      <c r="E16" s="4" t="s">
        <v>104</v>
      </c>
      <c r="F16" s="4" t="s">
        <v>105</v>
      </c>
      <c r="G16" s="24">
        <v>12</v>
      </c>
      <c r="H16" s="4" t="s">
        <v>106</v>
      </c>
      <c r="I16" s="5">
        <v>45635</v>
      </c>
      <c r="J16" s="6">
        <v>0.79166666666666663</v>
      </c>
      <c r="K16" s="4">
        <v>256</v>
      </c>
      <c r="M16" s="4" t="s">
        <v>38</v>
      </c>
      <c r="N16" s="4" t="s">
        <v>39</v>
      </c>
      <c r="O16" s="4" t="s">
        <v>40</v>
      </c>
      <c r="P16" s="9"/>
      <c r="Q16" s="9"/>
      <c r="R16" s="9"/>
      <c r="S16" s="4" t="s">
        <v>42</v>
      </c>
      <c r="T16" s="8" t="str">
        <f t="shared" si="0"/>
        <v>SS_Moth_trap_2_Xestia_xanthographa</v>
      </c>
      <c r="U16" s="8" t="s">
        <v>43</v>
      </c>
      <c r="V16" s="8" t="s">
        <v>44</v>
      </c>
      <c r="W16" s="4">
        <v>2</v>
      </c>
      <c r="X16" s="4" t="s">
        <v>118</v>
      </c>
      <c r="Y16" s="4" t="s">
        <v>119</v>
      </c>
      <c r="Z16" s="4" t="s">
        <v>47</v>
      </c>
      <c r="AA16" s="4" t="s">
        <v>48</v>
      </c>
      <c r="AB16" s="4" t="s">
        <v>49</v>
      </c>
      <c r="AC16" s="4" t="s">
        <v>110</v>
      </c>
      <c r="AD16" s="4" t="s">
        <v>120</v>
      </c>
      <c r="AE16" s="4" t="s">
        <v>52</v>
      </c>
    </row>
    <row r="17" spans="1:31" x14ac:dyDescent="0.15">
      <c r="A17" s="4" t="s">
        <v>146</v>
      </c>
      <c r="B17" s="4" t="s">
        <v>102</v>
      </c>
      <c r="C17" s="4" t="s">
        <v>147</v>
      </c>
      <c r="D17" s="9"/>
      <c r="E17" s="4" t="s">
        <v>104</v>
      </c>
      <c r="F17" s="4" t="s">
        <v>105</v>
      </c>
      <c r="G17" s="24">
        <v>12</v>
      </c>
      <c r="H17" s="4" t="s">
        <v>106</v>
      </c>
      <c r="I17" s="5">
        <v>45635</v>
      </c>
      <c r="J17" s="6">
        <v>0.79166666666666663</v>
      </c>
      <c r="K17" s="4">
        <v>256</v>
      </c>
      <c r="M17" s="4" t="s">
        <v>38</v>
      </c>
      <c r="N17" s="4" t="s">
        <v>39</v>
      </c>
      <c r="O17" s="4" t="s">
        <v>40</v>
      </c>
      <c r="P17" s="9"/>
      <c r="Q17" s="9"/>
      <c r="R17" s="9"/>
      <c r="S17" s="4" t="s">
        <v>42</v>
      </c>
      <c r="T17" s="8" t="str">
        <f t="shared" si="0"/>
        <v>SS_Moth_trap_2_Seira_domestica_</v>
      </c>
      <c r="U17" s="8" t="s">
        <v>43</v>
      </c>
      <c r="V17" s="8" t="s">
        <v>44</v>
      </c>
      <c r="W17" s="4">
        <v>1</v>
      </c>
      <c r="X17" s="4" t="s">
        <v>148</v>
      </c>
      <c r="Y17" s="24" t="s">
        <v>149</v>
      </c>
      <c r="Z17" s="4" t="s">
        <v>47</v>
      </c>
      <c r="AA17" s="4" t="s">
        <v>48</v>
      </c>
      <c r="AB17" s="4" t="s">
        <v>150</v>
      </c>
      <c r="AC17" s="4" t="s">
        <v>110</v>
      </c>
      <c r="AD17" s="25" t="s">
        <v>151</v>
      </c>
      <c r="AE17" s="4" t="s">
        <v>52</v>
      </c>
    </row>
    <row r="18" spans="1:31" x14ac:dyDescent="0.15">
      <c r="A18" s="4" t="s">
        <v>146</v>
      </c>
      <c r="B18" s="4" t="s">
        <v>102</v>
      </c>
      <c r="C18" s="4" t="s">
        <v>147</v>
      </c>
      <c r="D18" s="9"/>
      <c r="E18" s="4" t="s">
        <v>104</v>
      </c>
      <c r="F18" s="4" t="s">
        <v>105</v>
      </c>
      <c r="G18" s="24">
        <v>12</v>
      </c>
      <c r="H18" s="4" t="s">
        <v>106</v>
      </c>
      <c r="I18" s="5">
        <v>45635</v>
      </c>
      <c r="J18" s="6">
        <v>0.79166666666666663</v>
      </c>
      <c r="K18" s="4">
        <v>256</v>
      </c>
      <c r="M18" s="4" t="s">
        <v>38</v>
      </c>
      <c r="N18" s="4" t="s">
        <v>39</v>
      </c>
      <c r="O18" s="4" t="s">
        <v>40</v>
      </c>
      <c r="P18" s="9"/>
      <c r="Q18" s="9"/>
      <c r="R18" s="9"/>
      <c r="S18" s="4" t="s">
        <v>42</v>
      </c>
      <c r="T18" s="8" t="str">
        <f t="shared" si="0"/>
        <v>SS_Moth_trap_2_Ophion_sp.</v>
      </c>
      <c r="U18" s="8" t="s">
        <v>43</v>
      </c>
      <c r="V18" s="8" t="s">
        <v>44</v>
      </c>
      <c r="W18" s="4">
        <v>1</v>
      </c>
      <c r="X18" s="4" t="s">
        <v>152</v>
      </c>
      <c r="Y18" s="4" t="s">
        <v>153</v>
      </c>
      <c r="Z18" s="4" t="s">
        <v>47</v>
      </c>
      <c r="AA18" s="4" t="s">
        <v>48</v>
      </c>
      <c r="AB18" s="4" t="s">
        <v>49</v>
      </c>
      <c r="AC18" s="4" t="s">
        <v>56</v>
      </c>
      <c r="AD18" s="4" t="s">
        <v>154</v>
      </c>
      <c r="AE18" s="4" t="s">
        <v>112</v>
      </c>
    </row>
    <row r="19" spans="1:31" x14ac:dyDescent="0.15">
      <c r="A19" s="4" t="s">
        <v>155</v>
      </c>
      <c r="B19" s="4" t="s">
        <v>32</v>
      </c>
      <c r="C19" s="4" t="s">
        <v>156</v>
      </c>
      <c r="D19" s="9"/>
      <c r="E19" s="4" t="s">
        <v>104</v>
      </c>
      <c r="F19" s="4" t="s">
        <v>105</v>
      </c>
      <c r="G19" s="24">
        <v>12</v>
      </c>
      <c r="H19" s="4" t="s">
        <v>106</v>
      </c>
      <c r="I19" s="5">
        <v>45635</v>
      </c>
      <c r="J19" s="6">
        <v>0.79166666666666663</v>
      </c>
      <c r="K19" s="4">
        <v>256</v>
      </c>
      <c r="M19" s="4" t="s">
        <v>38</v>
      </c>
      <c r="N19" s="4" t="s">
        <v>39</v>
      </c>
      <c r="O19" s="4" t="s">
        <v>40</v>
      </c>
      <c r="P19" s="9"/>
      <c r="Q19" s="4">
        <v>55.705019999999998</v>
      </c>
      <c r="R19" s="4">
        <v>-5.28172</v>
      </c>
      <c r="S19" s="20" t="s">
        <v>42</v>
      </c>
      <c r="T19" s="8" t="str">
        <f t="shared" si="0"/>
        <v>NS_Moth_trap_2_Nephrotoma_appendiculata</v>
      </c>
      <c r="U19" s="8" t="s">
        <v>43</v>
      </c>
      <c r="V19" s="8" t="s">
        <v>44</v>
      </c>
      <c r="W19" s="4">
        <v>4</v>
      </c>
      <c r="X19" s="4" t="s">
        <v>121</v>
      </c>
      <c r="Y19" s="7" t="s">
        <v>122</v>
      </c>
      <c r="Z19" s="4" t="s">
        <v>47</v>
      </c>
      <c r="AA19" s="4" t="s">
        <v>48</v>
      </c>
      <c r="AB19" s="4" t="s">
        <v>49</v>
      </c>
      <c r="AC19" s="4" t="s">
        <v>54</v>
      </c>
      <c r="AD19" s="4" t="s">
        <v>123</v>
      </c>
      <c r="AE19" s="4" t="s">
        <v>52</v>
      </c>
    </row>
    <row r="20" spans="1:31" x14ac:dyDescent="0.15">
      <c r="A20" s="4" t="s">
        <v>155</v>
      </c>
      <c r="B20" s="4" t="s">
        <v>32</v>
      </c>
      <c r="C20" s="4" t="s">
        <v>156</v>
      </c>
      <c r="D20" s="9"/>
      <c r="E20" s="4" t="s">
        <v>104</v>
      </c>
      <c r="F20" s="4" t="s">
        <v>105</v>
      </c>
      <c r="G20" s="24">
        <v>12</v>
      </c>
      <c r="H20" s="4" t="s">
        <v>106</v>
      </c>
      <c r="I20" s="5">
        <v>45635</v>
      </c>
      <c r="J20" s="6">
        <v>0.79166666666666663</v>
      </c>
      <c r="K20" s="4">
        <v>256</v>
      </c>
      <c r="M20" s="4" t="s">
        <v>38</v>
      </c>
      <c r="N20" s="4" t="s">
        <v>39</v>
      </c>
      <c r="O20" s="4" t="s">
        <v>40</v>
      </c>
      <c r="P20" s="9"/>
      <c r="Q20" s="4">
        <v>55.705019999999998</v>
      </c>
      <c r="R20" s="4">
        <v>-5.28172</v>
      </c>
      <c r="S20" s="20" t="s">
        <v>42</v>
      </c>
      <c r="T20" s="8" t="str">
        <f t="shared" si="0"/>
        <v>NS_Moth_trap_2_Prosapia_bicincta</v>
      </c>
      <c r="U20" s="8" t="s">
        <v>43</v>
      </c>
      <c r="V20" s="8" t="s">
        <v>44</v>
      </c>
      <c r="W20" s="4">
        <v>2</v>
      </c>
      <c r="X20" s="4" t="s">
        <v>115</v>
      </c>
      <c r="Y20" s="7" t="s">
        <v>116</v>
      </c>
      <c r="Z20" s="4" t="s">
        <v>47</v>
      </c>
      <c r="AA20" s="4" t="s">
        <v>48</v>
      </c>
      <c r="AB20" s="4" t="s">
        <v>49</v>
      </c>
      <c r="AC20" s="4" t="s">
        <v>50</v>
      </c>
      <c r="AD20" s="4" t="s">
        <v>117</v>
      </c>
      <c r="AE20" s="4" t="s">
        <v>52</v>
      </c>
    </row>
    <row r="21" spans="1:31" x14ac:dyDescent="0.15">
      <c r="A21" s="4" t="s">
        <v>155</v>
      </c>
      <c r="B21" s="4" t="s">
        <v>32</v>
      </c>
      <c r="C21" s="4" t="s">
        <v>156</v>
      </c>
      <c r="D21" s="9"/>
      <c r="E21" s="4" t="s">
        <v>104</v>
      </c>
      <c r="F21" s="4" t="s">
        <v>105</v>
      </c>
      <c r="G21" s="24">
        <v>12</v>
      </c>
      <c r="H21" s="4" t="s">
        <v>106</v>
      </c>
      <c r="I21" s="5">
        <v>45635</v>
      </c>
      <c r="J21" s="6">
        <v>0.79166666666666663</v>
      </c>
      <c r="K21" s="4">
        <v>256</v>
      </c>
      <c r="M21" s="4" t="s">
        <v>38</v>
      </c>
      <c r="N21" s="4" t="s">
        <v>39</v>
      </c>
      <c r="O21" s="4" t="s">
        <v>40</v>
      </c>
      <c r="P21" s="9"/>
      <c r="Q21" s="4">
        <v>55.705019999999998</v>
      </c>
      <c r="R21" s="4">
        <v>-5.28172</v>
      </c>
      <c r="S21" s="20" t="s">
        <v>42</v>
      </c>
      <c r="T21" s="8" t="str">
        <f t="shared" si="0"/>
        <v>NS_Moth_trap_2_Auchenorrhyncha</v>
      </c>
      <c r="U21" s="8" t="s">
        <v>43</v>
      </c>
      <c r="V21" s="8" t="s">
        <v>44</v>
      </c>
      <c r="W21" s="4">
        <v>2</v>
      </c>
      <c r="X21" s="4" t="s">
        <v>157</v>
      </c>
      <c r="Y21" s="26" t="s">
        <v>158</v>
      </c>
      <c r="Z21" s="4" t="s">
        <v>47</v>
      </c>
      <c r="AA21" s="4" t="s">
        <v>48</v>
      </c>
      <c r="AB21" s="4" t="s">
        <v>49</v>
      </c>
      <c r="AC21" s="4" t="s">
        <v>50</v>
      </c>
      <c r="AE21" s="4" t="s">
        <v>159</v>
      </c>
    </row>
    <row r="22" spans="1:31" x14ac:dyDescent="0.15">
      <c r="A22" s="4" t="s">
        <v>155</v>
      </c>
      <c r="B22" s="4" t="s">
        <v>32</v>
      </c>
      <c r="C22" s="4" t="s">
        <v>156</v>
      </c>
      <c r="D22" s="9"/>
      <c r="E22" s="4" t="s">
        <v>104</v>
      </c>
      <c r="F22" s="4" t="s">
        <v>105</v>
      </c>
      <c r="G22" s="24">
        <v>12</v>
      </c>
      <c r="H22" s="4" t="s">
        <v>106</v>
      </c>
      <c r="I22" s="5">
        <v>45635</v>
      </c>
      <c r="J22" s="6">
        <v>0.79166666666666663</v>
      </c>
      <c r="K22" s="4">
        <v>256</v>
      </c>
      <c r="M22" s="4" t="s">
        <v>38</v>
      </c>
      <c r="N22" s="4" t="s">
        <v>39</v>
      </c>
      <c r="O22" s="4" t="s">
        <v>40</v>
      </c>
      <c r="P22" s="9"/>
      <c r="Q22" s="4">
        <v>55.705019999999998</v>
      </c>
      <c r="R22" s="4">
        <v>-5.28172</v>
      </c>
      <c r="S22" s="20" t="s">
        <v>42</v>
      </c>
      <c r="T22" s="8" t="str">
        <f t="shared" si="0"/>
        <v>NS_Moth_trap_2_Xestia_xanthographa</v>
      </c>
      <c r="U22" s="8" t="s">
        <v>43</v>
      </c>
      <c r="V22" s="8" t="s">
        <v>44</v>
      </c>
      <c r="W22" s="4">
        <v>3</v>
      </c>
      <c r="X22" s="4" t="s">
        <v>118</v>
      </c>
      <c r="Y22" s="4" t="s">
        <v>119</v>
      </c>
      <c r="Z22" s="4" t="s">
        <v>47</v>
      </c>
      <c r="AA22" s="4" t="s">
        <v>48</v>
      </c>
      <c r="AB22" s="4" t="s">
        <v>49</v>
      </c>
      <c r="AC22" s="4" t="s">
        <v>110</v>
      </c>
      <c r="AD22" s="4" t="s">
        <v>120</v>
      </c>
      <c r="AE22" s="4" t="s">
        <v>52</v>
      </c>
    </row>
    <row r="23" spans="1:31" ht="15" x14ac:dyDescent="0.15">
      <c r="A23" s="4" t="s">
        <v>155</v>
      </c>
      <c r="B23" s="4" t="s">
        <v>32</v>
      </c>
      <c r="C23" s="4" t="s">
        <v>156</v>
      </c>
      <c r="D23" s="9"/>
      <c r="E23" s="4" t="s">
        <v>104</v>
      </c>
      <c r="F23" s="4" t="s">
        <v>105</v>
      </c>
      <c r="G23" s="24">
        <v>12</v>
      </c>
      <c r="H23" s="4" t="s">
        <v>106</v>
      </c>
      <c r="I23" s="5">
        <v>45635</v>
      </c>
      <c r="J23" s="6">
        <v>0.79166666666666663</v>
      </c>
      <c r="K23" s="4">
        <v>256</v>
      </c>
      <c r="M23" s="4" t="s">
        <v>38</v>
      </c>
      <c r="N23" s="4" t="s">
        <v>39</v>
      </c>
      <c r="O23" s="4" t="s">
        <v>40</v>
      </c>
      <c r="P23" s="9"/>
      <c r="Q23" s="4">
        <v>55.705019999999998</v>
      </c>
      <c r="R23" s="4">
        <v>-5.28172</v>
      </c>
      <c r="S23" s="20" t="s">
        <v>42</v>
      </c>
      <c r="T23" s="8" t="str">
        <f t="shared" si="0"/>
        <v>NS_Moth_trap_2_Trichoceridae_indet</v>
      </c>
      <c r="U23" s="8" t="s">
        <v>43</v>
      </c>
      <c r="V23" s="8" t="s">
        <v>44</v>
      </c>
      <c r="W23" s="4">
        <v>1</v>
      </c>
      <c r="X23" s="4" t="s">
        <v>160</v>
      </c>
      <c r="Y23" s="11" t="s">
        <v>161</v>
      </c>
      <c r="Z23" s="4" t="s">
        <v>47</v>
      </c>
      <c r="AA23" s="4" t="s">
        <v>48</v>
      </c>
      <c r="AB23" s="4" t="s">
        <v>49</v>
      </c>
      <c r="AC23" s="4" t="s">
        <v>54</v>
      </c>
      <c r="AD23" s="4" t="s">
        <v>162</v>
      </c>
      <c r="AE23" s="4" t="s">
        <v>29</v>
      </c>
    </row>
    <row r="24" spans="1:31" x14ac:dyDescent="0.15">
      <c r="T24" s="8"/>
      <c r="U24" s="8"/>
      <c r="V24" s="8"/>
    </row>
    <row r="25" spans="1:31" x14ac:dyDescent="0.15">
      <c r="U25" s="8"/>
      <c r="V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43" spans="21:22" x14ac:dyDescent="0.15">
      <c r="U43" s="8"/>
      <c r="V43" s="8"/>
    </row>
    <row r="44" spans="21:22" x14ac:dyDescent="0.15">
      <c r="U44" s="8"/>
      <c r="V44" s="8"/>
    </row>
  </sheetData>
  <hyperlinks>
    <hyperlink ref="Y3" r:id="rId1" xr:uid="{11E74713-FBBA-4AF7-9517-7707D41C6862}"/>
    <hyperlink ref="Y5" r:id="rId2" xr:uid="{FD7EDD2B-9652-40E6-8FEB-7B936B858443}"/>
    <hyperlink ref="AC4" r:id="rId3" xr:uid="{7D5E82BB-9B2B-4380-8091-20D94C4B8ED2}"/>
    <hyperlink ref="Y19" r:id="rId4" xr:uid="{CA22DFE4-A599-4CB7-A7AB-99401DA50AE4}"/>
    <hyperlink ref="Y20" r:id="rId5" xr:uid="{706A41D0-99F3-4499-B55A-F48158BB0BD8}"/>
    <hyperlink ref="Y15" r:id="rId6" xr:uid="{BB3F3541-5C3E-467E-84DF-E0EE506EB9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B587-197B-A64C-95CC-69DCEDAA5C25}">
  <dimension ref="A1:AE86"/>
  <sheetViews>
    <sheetView tabSelected="1" topLeftCell="I59" workbookViewId="0">
      <selection activeCell="Q32" sqref="Q24:Q32"/>
    </sheetView>
  </sheetViews>
  <sheetFormatPr baseColWidth="10" defaultColWidth="11" defaultRowHeight="14.25" customHeight="1" x14ac:dyDescent="0.15"/>
  <cols>
    <col min="1" max="1" width="25.6640625" style="4" bestFit="1" customWidth="1"/>
    <col min="2" max="2" width="5.6640625" style="4" bestFit="1" customWidth="1"/>
    <col min="3" max="3" width="10.6640625" style="4" bestFit="1" customWidth="1"/>
    <col min="4" max="4" width="24" style="4" bestFit="1" customWidth="1"/>
    <col min="5" max="5" width="16.1640625" style="4" customWidth="1"/>
    <col min="6" max="6" width="25" style="4" customWidth="1"/>
    <col min="7" max="7" width="15.6640625" style="4" bestFit="1" customWidth="1"/>
    <col min="8" max="8" width="14.1640625" style="4" bestFit="1" customWidth="1"/>
    <col min="9" max="9" width="9.5" style="4" bestFit="1" customWidth="1"/>
    <col min="10" max="10" width="9.6640625" style="4" bestFit="1" customWidth="1"/>
    <col min="11" max="11" width="14" style="4" bestFit="1" customWidth="1"/>
    <col min="12" max="12" width="21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26.664062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9" style="4" bestFit="1" customWidth="1"/>
    <col min="21" max="21" width="17.33203125" style="4" bestFit="1" customWidth="1"/>
    <col min="22" max="22" width="17.33203125" style="4" customWidth="1"/>
    <col min="23" max="23" width="14" style="4" bestFit="1" customWidth="1"/>
    <col min="24" max="24" width="17" style="4" customWidth="1"/>
    <col min="25" max="25" width="13.33203125" style="4" bestFit="1" customWidth="1"/>
    <col min="26" max="26" width="8.1640625" style="4" bestFit="1" customWidth="1"/>
    <col min="27" max="27" width="14.33203125" style="4" bestFit="1" customWidth="1"/>
    <col min="28" max="28" width="12.1640625" style="4" bestFit="1" customWidth="1"/>
    <col min="29" max="29" width="14" style="4" bestFit="1" customWidth="1"/>
    <col min="30" max="16384" width="11" style="4"/>
  </cols>
  <sheetData>
    <row r="1" spans="1:31" ht="14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ht="14.25" customHeight="1" x14ac:dyDescent="0.15">
      <c r="A2" s="4" t="s">
        <v>250</v>
      </c>
      <c r="B2" s="4" t="s">
        <v>32</v>
      </c>
      <c r="C2" s="4" t="s">
        <v>251</v>
      </c>
      <c r="D2" s="4">
        <v>120</v>
      </c>
      <c r="E2" s="4" t="s">
        <v>252</v>
      </c>
      <c r="F2" s="1" t="s">
        <v>253</v>
      </c>
      <c r="G2" s="12">
        <v>30</v>
      </c>
      <c r="H2" s="12" t="s">
        <v>254</v>
      </c>
      <c r="I2" s="5">
        <v>45548</v>
      </c>
      <c r="J2" s="6">
        <v>0.4201388888888889</v>
      </c>
      <c r="K2" s="4">
        <v>257</v>
      </c>
      <c r="L2" s="4" t="s">
        <v>255</v>
      </c>
      <c r="M2" s="4" t="s">
        <v>38</v>
      </c>
      <c r="N2" s="4" t="s">
        <v>39</v>
      </c>
      <c r="O2" s="4" t="s">
        <v>40</v>
      </c>
      <c r="P2" s="4" t="s">
        <v>256</v>
      </c>
      <c r="Q2" s="4">
        <v>55.704721999999997</v>
      </c>
      <c r="R2" s="4">
        <v>-5.2675000000000001</v>
      </c>
      <c r="S2" s="20" t="s">
        <v>42</v>
      </c>
      <c r="T2" s="8" t="str">
        <f t="shared" ref="T2:T65" si="0">CONCATENATE(A2,"_",SUBSTITUTE(IF(ISBLANK(Y2),IF(ISBLANK(AD2),IF(ISBLANK(AC2),AB2,AC2),AD2),Y2)," ","_"))</f>
        <v>NSTransect_1_subsample_1_Plecoptera</v>
      </c>
      <c r="U2" s="8" t="s">
        <v>43</v>
      </c>
      <c r="V2" s="8" t="s">
        <v>44</v>
      </c>
      <c r="W2" s="4">
        <v>3</v>
      </c>
      <c r="X2" s="4" t="s">
        <v>257</v>
      </c>
      <c r="Z2" s="4" t="s">
        <v>47</v>
      </c>
      <c r="AA2" s="4" t="s">
        <v>48</v>
      </c>
      <c r="AB2" s="4" t="s">
        <v>49</v>
      </c>
      <c r="AC2" s="4" t="s">
        <v>258</v>
      </c>
      <c r="AE2" s="4" t="s">
        <v>28</v>
      </c>
    </row>
    <row r="3" spans="1:31" ht="14.25" customHeight="1" x14ac:dyDescent="0.15">
      <c r="A3" s="4" t="s">
        <v>250</v>
      </c>
      <c r="B3" s="4" t="s">
        <v>32</v>
      </c>
      <c r="C3" s="4" t="s">
        <v>251</v>
      </c>
      <c r="D3" s="4">
        <v>120</v>
      </c>
      <c r="E3" s="4" t="s">
        <v>252</v>
      </c>
      <c r="F3" s="1" t="s">
        <v>253</v>
      </c>
      <c r="G3" s="12">
        <v>30</v>
      </c>
      <c r="H3" s="12" t="s">
        <v>254</v>
      </c>
      <c r="I3" s="5">
        <v>45548</v>
      </c>
      <c r="J3" s="6">
        <v>0.4201388888888889</v>
      </c>
      <c r="K3" s="4">
        <v>257</v>
      </c>
      <c r="L3" s="4" t="s">
        <v>255</v>
      </c>
      <c r="M3" s="4" t="s">
        <v>38</v>
      </c>
      <c r="N3" s="4" t="s">
        <v>39</v>
      </c>
      <c r="O3" s="4" t="s">
        <v>40</v>
      </c>
      <c r="P3" s="4" t="s">
        <v>256</v>
      </c>
      <c r="Q3" s="4">
        <v>55.704721999999997</v>
      </c>
      <c r="R3" s="4">
        <v>-5.2675000000000001</v>
      </c>
      <c r="S3" s="20" t="s">
        <v>42</v>
      </c>
      <c r="T3" s="8" t="str">
        <f t="shared" si="0"/>
        <v>NSTransect_1_subsample_1_Trichoptera</v>
      </c>
      <c r="U3" s="8" t="s">
        <v>43</v>
      </c>
      <c r="V3" s="8" t="s">
        <v>44</v>
      </c>
      <c r="W3" s="4">
        <v>1</v>
      </c>
      <c r="X3" s="4" t="s">
        <v>259</v>
      </c>
      <c r="Z3" s="4" t="s">
        <v>47</v>
      </c>
      <c r="AA3" s="4" t="s">
        <v>48</v>
      </c>
      <c r="AB3" s="4" t="s">
        <v>49</v>
      </c>
      <c r="AC3" s="4" t="s">
        <v>139</v>
      </c>
      <c r="AE3" s="4" t="s">
        <v>28</v>
      </c>
    </row>
    <row r="4" spans="1:31" ht="14.25" customHeight="1" x14ac:dyDescent="0.15">
      <c r="A4" s="4" t="s">
        <v>250</v>
      </c>
      <c r="B4" s="4" t="s">
        <v>32</v>
      </c>
      <c r="C4" s="4" t="s">
        <v>251</v>
      </c>
      <c r="D4" s="4">
        <v>120</v>
      </c>
      <c r="E4" s="4" t="s">
        <v>252</v>
      </c>
      <c r="F4" s="1" t="s">
        <v>253</v>
      </c>
      <c r="G4" s="12">
        <v>30</v>
      </c>
      <c r="H4" s="12" t="s">
        <v>254</v>
      </c>
      <c r="I4" s="5">
        <v>45548</v>
      </c>
      <c r="J4" s="6">
        <v>0.4201388888888889</v>
      </c>
      <c r="K4" s="4">
        <v>257</v>
      </c>
      <c r="L4" s="4" t="s">
        <v>255</v>
      </c>
      <c r="M4" s="4" t="s">
        <v>38</v>
      </c>
      <c r="N4" s="4" t="s">
        <v>39</v>
      </c>
      <c r="O4" s="4" t="s">
        <v>40</v>
      </c>
      <c r="P4" s="4" t="s">
        <v>256</v>
      </c>
      <c r="Q4" s="4">
        <v>55.704721999999997</v>
      </c>
      <c r="R4" s="4">
        <v>-5.2675000000000001</v>
      </c>
      <c r="S4" s="20" t="s">
        <v>42</v>
      </c>
      <c r="T4" s="8" t="str">
        <f t="shared" si="0"/>
        <v>NSTransect_1_subsample_1_Ephemeroptera</v>
      </c>
      <c r="U4" s="8" t="s">
        <v>43</v>
      </c>
      <c r="V4" s="8" t="s">
        <v>44</v>
      </c>
      <c r="W4" s="4">
        <v>1</v>
      </c>
      <c r="X4" s="4" t="s">
        <v>260</v>
      </c>
      <c r="Z4" s="4" t="s">
        <v>47</v>
      </c>
      <c r="AA4" s="4" t="s">
        <v>48</v>
      </c>
      <c r="AB4" s="4" t="s">
        <v>49</v>
      </c>
      <c r="AC4" s="4" t="s">
        <v>261</v>
      </c>
      <c r="AE4" s="4" t="s">
        <v>28</v>
      </c>
    </row>
    <row r="5" spans="1:31" ht="14.25" customHeight="1" x14ac:dyDescent="0.15">
      <c r="A5" s="4" t="s">
        <v>250</v>
      </c>
      <c r="B5" s="4" t="s">
        <v>32</v>
      </c>
      <c r="C5" s="4" t="s">
        <v>251</v>
      </c>
      <c r="D5" s="4">
        <v>120</v>
      </c>
      <c r="E5" s="4" t="s">
        <v>252</v>
      </c>
      <c r="F5" s="1" t="s">
        <v>253</v>
      </c>
      <c r="G5" s="12">
        <v>30</v>
      </c>
      <c r="H5" s="12" t="s">
        <v>254</v>
      </c>
      <c r="I5" s="5">
        <v>45548</v>
      </c>
      <c r="J5" s="6">
        <v>0.4201388888888889</v>
      </c>
      <c r="K5" s="4">
        <v>257</v>
      </c>
      <c r="L5" s="4" t="s">
        <v>255</v>
      </c>
      <c r="M5" s="4" t="s">
        <v>38</v>
      </c>
      <c r="N5" s="4" t="s">
        <v>39</v>
      </c>
      <c r="O5" s="4" t="s">
        <v>40</v>
      </c>
      <c r="P5" s="4" t="s">
        <v>256</v>
      </c>
      <c r="Q5" s="4">
        <v>55.704721999999997</v>
      </c>
      <c r="R5" s="4">
        <v>-5.2675000000000001</v>
      </c>
      <c r="S5" s="20" t="s">
        <v>42</v>
      </c>
      <c r="T5" s="8" t="str">
        <f t="shared" si="0"/>
        <v>NSTransect_1_subsample_1_Coleoptera</v>
      </c>
      <c r="U5" s="8" t="s">
        <v>43</v>
      </c>
      <c r="V5" s="8" t="s">
        <v>44</v>
      </c>
      <c r="W5" s="4">
        <v>1</v>
      </c>
      <c r="X5" s="4" t="s">
        <v>262</v>
      </c>
      <c r="Z5" s="4" t="s">
        <v>47</v>
      </c>
      <c r="AA5" s="4" t="s">
        <v>48</v>
      </c>
      <c r="AB5" s="4" t="s">
        <v>49</v>
      </c>
      <c r="AC5" s="4" t="s">
        <v>263</v>
      </c>
      <c r="AE5" s="4" t="s">
        <v>28</v>
      </c>
    </row>
    <row r="6" spans="1:31" ht="14.25" customHeight="1" x14ac:dyDescent="0.15">
      <c r="A6" s="4" t="s">
        <v>264</v>
      </c>
      <c r="B6" s="4" t="s">
        <v>32</v>
      </c>
      <c r="C6" s="4" t="s">
        <v>251</v>
      </c>
      <c r="D6" s="4">
        <v>120</v>
      </c>
      <c r="E6" s="4" t="s">
        <v>252</v>
      </c>
      <c r="F6" s="1" t="s">
        <v>253</v>
      </c>
      <c r="G6" s="12">
        <v>30</v>
      </c>
      <c r="H6" s="12" t="s">
        <v>254</v>
      </c>
      <c r="I6" s="5">
        <v>45548</v>
      </c>
      <c r="J6" s="6">
        <v>0.4201388888888889</v>
      </c>
      <c r="K6" s="4">
        <v>257</v>
      </c>
      <c r="L6" s="4" t="s">
        <v>255</v>
      </c>
      <c r="M6" s="4" t="s">
        <v>38</v>
      </c>
      <c r="N6" s="4" t="s">
        <v>39</v>
      </c>
      <c r="O6" s="4" t="s">
        <v>40</v>
      </c>
      <c r="P6" s="4" t="s">
        <v>256</v>
      </c>
      <c r="Q6" s="4">
        <v>55.704721999999997</v>
      </c>
      <c r="R6" s="4">
        <v>-5.2675000000000001</v>
      </c>
      <c r="S6" s="20" t="s">
        <v>42</v>
      </c>
      <c r="T6" s="8" t="str">
        <f t="shared" si="0"/>
        <v>NSTransect_1_subsample_2_Lumbriculidae</v>
      </c>
      <c r="U6" s="8" t="s">
        <v>43</v>
      </c>
      <c r="V6" s="8" t="s">
        <v>44</v>
      </c>
      <c r="W6" s="4">
        <v>2</v>
      </c>
      <c r="X6" s="4" t="s">
        <v>265</v>
      </c>
      <c r="Z6" s="4" t="s">
        <v>47</v>
      </c>
      <c r="AA6" s="4" t="s">
        <v>266</v>
      </c>
      <c r="AB6" s="4" t="s">
        <v>267</v>
      </c>
      <c r="AC6" s="4" t="s">
        <v>268</v>
      </c>
      <c r="AE6" s="4" t="s">
        <v>28</v>
      </c>
    </row>
    <row r="7" spans="1:31" ht="14.25" customHeight="1" x14ac:dyDescent="0.15">
      <c r="A7" s="4" t="s">
        <v>264</v>
      </c>
      <c r="B7" s="4" t="s">
        <v>32</v>
      </c>
      <c r="C7" s="4" t="s">
        <v>251</v>
      </c>
      <c r="D7" s="4">
        <v>120</v>
      </c>
      <c r="E7" s="4" t="s">
        <v>252</v>
      </c>
      <c r="F7" s="1" t="s">
        <v>253</v>
      </c>
      <c r="G7" s="12">
        <v>30</v>
      </c>
      <c r="H7" s="12" t="s">
        <v>254</v>
      </c>
      <c r="I7" s="5">
        <v>45548</v>
      </c>
      <c r="J7" s="6">
        <v>0.4201388888888889</v>
      </c>
      <c r="K7" s="4">
        <v>257</v>
      </c>
      <c r="L7" s="4" t="s">
        <v>255</v>
      </c>
      <c r="M7" s="4" t="s">
        <v>38</v>
      </c>
      <c r="N7" s="4" t="s">
        <v>39</v>
      </c>
      <c r="O7" s="4" t="s">
        <v>40</v>
      </c>
      <c r="P7" s="4" t="s">
        <v>256</v>
      </c>
      <c r="Q7" s="4">
        <v>55.704721999999997</v>
      </c>
      <c r="R7" s="4">
        <v>-5.2675000000000001</v>
      </c>
      <c r="S7" s="20" t="s">
        <v>42</v>
      </c>
      <c r="T7" s="8" t="str">
        <f t="shared" si="0"/>
        <v>NSTransect_1_subsample_2_Trichoptera</v>
      </c>
      <c r="U7" s="8" t="s">
        <v>43</v>
      </c>
      <c r="V7" s="8" t="s">
        <v>44</v>
      </c>
      <c r="W7" s="4">
        <v>1</v>
      </c>
      <c r="X7" s="4" t="s">
        <v>259</v>
      </c>
      <c r="Z7" s="4" t="s">
        <v>47</v>
      </c>
      <c r="AA7" s="4" t="s">
        <v>48</v>
      </c>
      <c r="AB7" s="4" t="s">
        <v>49</v>
      </c>
      <c r="AC7" s="4" t="s">
        <v>139</v>
      </c>
      <c r="AE7" s="4" t="s">
        <v>28</v>
      </c>
    </row>
    <row r="8" spans="1:31" ht="14.25" customHeight="1" x14ac:dyDescent="0.15">
      <c r="A8" s="4" t="s">
        <v>264</v>
      </c>
      <c r="B8" s="4" t="s">
        <v>32</v>
      </c>
      <c r="C8" s="4" t="s">
        <v>251</v>
      </c>
      <c r="D8" s="4">
        <v>120</v>
      </c>
      <c r="E8" s="4" t="s">
        <v>252</v>
      </c>
      <c r="F8" s="1" t="s">
        <v>253</v>
      </c>
      <c r="G8" s="12">
        <v>30</v>
      </c>
      <c r="H8" s="12" t="s">
        <v>254</v>
      </c>
      <c r="I8" s="5">
        <v>45548</v>
      </c>
      <c r="J8" s="6">
        <v>0.4201388888888889</v>
      </c>
      <c r="K8" s="4">
        <v>257</v>
      </c>
      <c r="L8" s="4" t="s">
        <v>255</v>
      </c>
      <c r="M8" s="4" t="s">
        <v>38</v>
      </c>
      <c r="N8" s="4" t="s">
        <v>39</v>
      </c>
      <c r="O8" s="4" t="s">
        <v>40</v>
      </c>
      <c r="P8" s="4" t="s">
        <v>256</v>
      </c>
      <c r="Q8" s="4">
        <v>55.704721999999997</v>
      </c>
      <c r="R8" s="4">
        <v>-5.2675000000000001</v>
      </c>
      <c r="S8" s="20" t="s">
        <v>42</v>
      </c>
      <c r="T8" s="8" t="str">
        <f t="shared" si="0"/>
        <v>NSTransect_1_subsample_2_Plecoptera</v>
      </c>
      <c r="U8" s="8" t="s">
        <v>43</v>
      </c>
      <c r="V8" s="8" t="s">
        <v>44</v>
      </c>
      <c r="W8" s="4">
        <v>1</v>
      </c>
      <c r="X8" s="4" t="s">
        <v>269</v>
      </c>
      <c r="Z8" s="4" t="s">
        <v>47</v>
      </c>
      <c r="AA8" s="4" t="s">
        <v>48</v>
      </c>
      <c r="AB8" s="4" t="s">
        <v>49</v>
      </c>
      <c r="AC8" s="4" t="s">
        <v>258</v>
      </c>
      <c r="AE8" s="4" t="s">
        <v>28</v>
      </c>
    </row>
    <row r="9" spans="1:31" ht="14.25" customHeight="1" x14ac:dyDescent="0.15">
      <c r="A9" s="4" t="s">
        <v>264</v>
      </c>
      <c r="B9" s="4" t="s">
        <v>32</v>
      </c>
      <c r="C9" s="4" t="s">
        <v>251</v>
      </c>
      <c r="D9" s="4">
        <v>120</v>
      </c>
      <c r="E9" s="4" t="s">
        <v>252</v>
      </c>
      <c r="F9" s="1" t="s">
        <v>253</v>
      </c>
      <c r="G9" s="12">
        <v>30</v>
      </c>
      <c r="H9" s="12" t="s">
        <v>254</v>
      </c>
      <c r="I9" s="5">
        <v>45548</v>
      </c>
      <c r="J9" s="6">
        <v>0.4201388888888889</v>
      </c>
      <c r="K9" s="4">
        <v>257</v>
      </c>
      <c r="L9" s="4" t="s">
        <v>255</v>
      </c>
      <c r="M9" s="4" t="s">
        <v>38</v>
      </c>
      <c r="N9" s="4" t="s">
        <v>39</v>
      </c>
      <c r="O9" s="4" t="s">
        <v>40</v>
      </c>
      <c r="P9" s="4" t="s">
        <v>256</v>
      </c>
      <c r="Q9" s="4">
        <v>55.704721999999997</v>
      </c>
      <c r="R9" s="4">
        <v>-5.2675000000000001</v>
      </c>
      <c r="S9" s="20" t="s">
        <v>42</v>
      </c>
      <c r="T9" s="8" t="str">
        <f t="shared" si="0"/>
        <v>NSTransect_1_subsample_2_Ephemeroptera</v>
      </c>
      <c r="U9" s="8" t="s">
        <v>43</v>
      </c>
      <c r="V9" s="8" t="s">
        <v>44</v>
      </c>
      <c r="W9" s="4">
        <v>1</v>
      </c>
      <c r="X9" s="4" t="s">
        <v>260</v>
      </c>
      <c r="Z9" s="4" t="s">
        <v>47</v>
      </c>
      <c r="AA9" s="4" t="s">
        <v>48</v>
      </c>
      <c r="AB9" s="4" t="s">
        <v>49</v>
      </c>
      <c r="AC9" s="4" t="s">
        <v>261</v>
      </c>
      <c r="AE9" s="4" t="s">
        <v>28</v>
      </c>
    </row>
    <row r="10" spans="1:31" ht="14.25" customHeight="1" x14ac:dyDescent="0.15">
      <c r="A10" s="4" t="s">
        <v>264</v>
      </c>
      <c r="B10" s="4" t="s">
        <v>32</v>
      </c>
      <c r="C10" s="4" t="s">
        <v>251</v>
      </c>
      <c r="D10" s="4">
        <v>120</v>
      </c>
      <c r="E10" s="4" t="s">
        <v>252</v>
      </c>
      <c r="F10" s="1" t="s">
        <v>253</v>
      </c>
      <c r="G10" s="12">
        <v>30</v>
      </c>
      <c r="H10" s="12" t="s">
        <v>254</v>
      </c>
      <c r="I10" s="5">
        <v>45548</v>
      </c>
      <c r="J10" s="6">
        <v>0.4201388888888889</v>
      </c>
      <c r="K10" s="4">
        <v>257</v>
      </c>
      <c r="L10" s="4" t="s">
        <v>255</v>
      </c>
      <c r="M10" s="4" t="s">
        <v>38</v>
      </c>
      <c r="N10" s="4" t="s">
        <v>39</v>
      </c>
      <c r="O10" s="4" t="s">
        <v>40</v>
      </c>
      <c r="P10" s="4" t="s">
        <v>256</v>
      </c>
      <c r="Q10" s="4">
        <v>55.704721999999997</v>
      </c>
      <c r="R10" s="4">
        <v>-5.2675000000000001</v>
      </c>
      <c r="S10" s="20" t="s">
        <v>42</v>
      </c>
      <c r="T10" s="8" t="str">
        <f t="shared" si="0"/>
        <v>NSTransect_1_subsample_2_Tricladida</v>
      </c>
      <c r="U10" s="8" t="s">
        <v>43</v>
      </c>
      <c r="V10" s="8" t="s">
        <v>44</v>
      </c>
      <c r="W10" s="4">
        <v>1</v>
      </c>
      <c r="X10" s="4" t="s">
        <v>270</v>
      </c>
      <c r="Z10" s="4" t="s">
        <v>47</v>
      </c>
      <c r="AA10" s="4" t="s">
        <v>271</v>
      </c>
      <c r="AC10" s="4" t="s">
        <v>272</v>
      </c>
      <c r="AE10" s="4" t="s">
        <v>28</v>
      </c>
    </row>
    <row r="11" spans="1:31" ht="14.25" customHeight="1" x14ac:dyDescent="0.15">
      <c r="A11" s="4" t="s">
        <v>264</v>
      </c>
      <c r="B11" s="4" t="s">
        <v>32</v>
      </c>
      <c r="C11" s="4" t="s">
        <v>251</v>
      </c>
      <c r="D11" s="4">
        <v>120</v>
      </c>
      <c r="E11" s="4" t="s">
        <v>252</v>
      </c>
      <c r="F11" s="1" t="s">
        <v>253</v>
      </c>
      <c r="G11" s="12">
        <v>30</v>
      </c>
      <c r="H11" s="12" t="s">
        <v>254</v>
      </c>
      <c r="I11" s="5">
        <v>45548</v>
      </c>
      <c r="J11" s="6">
        <v>0.4201388888888889</v>
      </c>
      <c r="K11" s="4">
        <v>257</v>
      </c>
      <c r="L11" s="4" t="s">
        <v>255</v>
      </c>
      <c r="M11" s="4" t="s">
        <v>38</v>
      </c>
      <c r="N11" s="4" t="s">
        <v>39</v>
      </c>
      <c r="O11" s="4" t="s">
        <v>40</v>
      </c>
      <c r="P11" s="4" t="s">
        <v>256</v>
      </c>
      <c r="Q11" s="4">
        <v>55.704721999999997</v>
      </c>
      <c r="R11" s="4">
        <v>-5.2675000000000001</v>
      </c>
      <c r="S11" s="20" t="s">
        <v>42</v>
      </c>
      <c r="T11" s="8" t="str">
        <f t="shared" si="0"/>
        <v>NSTransect_1_subsample_2_Trichoptera</v>
      </c>
      <c r="U11" s="8" t="s">
        <v>43</v>
      </c>
      <c r="V11" s="8" t="s">
        <v>44</v>
      </c>
      <c r="W11" s="4">
        <v>1</v>
      </c>
      <c r="X11" s="4" t="s">
        <v>273</v>
      </c>
      <c r="Z11" s="4" t="s">
        <v>47</v>
      </c>
      <c r="AA11" s="4" t="s">
        <v>48</v>
      </c>
      <c r="AB11" s="4" t="s">
        <v>49</v>
      </c>
      <c r="AC11" s="4" t="s">
        <v>139</v>
      </c>
      <c r="AE11" s="4" t="s">
        <v>28</v>
      </c>
    </row>
    <row r="12" spans="1:31" ht="14.25" customHeight="1" x14ac:dyDescent="0.15">
      <c r="A12" s="4" t="s">
        <v>274</v>
      </c>
      <c r="B12" s="4" t="s">
        <v>32</v>
      </c>
      <c r="C12" s="4" t="s">
        <v>251</v>
      </c>
      <c r="D12" s="4">
        <v>120</v>
      </c>
      <c r="E12" s="4" t="s">
        <v>252</v>
      </c>
      <c r="F12" s="1" t="s">
        <v>253</v>
      </c>
      <c r="G12" s="12">
        <v>30</v>
      </c>
      <c r="H12" s="12" t="s">
        <v>254</v>
      </c>
      <c r="I12" s="5">
        <v>45548</v>
      </c>
      <c r="J12" s="6">
        <v>0.4201388888888889</v>
      </c>
      <c r="K12" s="4">
        <v>257</v>
      </c>
      <c r="L12" s="4" t="s">
        <v>255</v>
      </c>
      <c r="M12" s="4" t="s">
        <v>38</v>
      </c>
      <c r="N12" s="4" t="s">
        <v>39</v>
      </c>
      <c r="O12" s="4" t="s">
        <v>40</v>
      </c>
      <c r="P12" s="4" t="s">
        <v>256</v>
      </c>
      <c r="Q12" s="4">
        <v>55.704721999999997</v>
      </c>
      <c r="R12" s="4">
        <v>-5.2675000000000001</v>
      </c>
      <c r="S12" s="20" t="s">
        <v>42</v>
      </c>
      <c r="T12" s="8" t="str">
        <f t="shared" si="0"/>
        <v>NSTransect_1_subsample_3_Trichoptera</v>
      </c>
      <c r="U12" s="8" t="s">
        <v>43</v>
      </c>
      <c r="V12" s="8" t="s">
        <v>44</v>
      </c>
      <c r="W12" s="4">
        <v>1</v>
      </c>
      <c r="X12" s="4" t="s">
        <v>259</v>
      </c>
      <c r="Z12" s="4" t="s">
        <v>47</v>
      </c>
      <c r="AA12" s="4" t="s">
        <v>48</v>
      </c>
      <c r="AB12" s="4" t="s">
        <v>49</v>
      </c>
      <c r="AC12" s="4" t="s">
        <v>139</v>
      </c>
      <c r="AE12" s="4" t="s">
        <v>28</v>
      </c>
    </row>
    <row r="13" spans="1:31" ht="14.25" customHeight="1" x14ac:dyDescent="0.15">
      <c r="A13" s="4" t="s">
        <v>275</v>
      </c>
      <c r="B13" s="4" t="s">
        <v>32</v>
      </c>
      <c r="C13" s="4" t="s">
        <v>251</v>
      </c>
      <c r="D13" s="4">
        <v>120</v>
      </c>
      <c r="E13" s="4" t="s">
        <v>252</v>
      </c>
      <c r="F13" s="1" t="s">
        <v>253</v>
      </c>
      <c r="G13" s="12">
        <v>30</v>
      </c>
      <c r="H13" s="12" t="s">
        <v>254</v>
      </c>
      <c r="I13" s="5">
        <v>45548</v>
      </c>
      <c r="J13" s="6">
        <v>0.4201388888888889</v>
      </c>
      <c r="K13" s="4">
        <v>257</v>
      </c>
      <c r="L13" s="4" t="s">
        <v>255</v>
      </c>
      <c r="M13" s="4" t="s">
        <v>38</v>
      </c>
      <c r="N13" s="4" t="s">
        <v>39</v>
      </c>
      <c r="O13" s="4" t="s">
        <v>40</v>
      </c>
      <c r="P13" s="4" t="s">
        <v>256</v>
      </c>
      <c r="Q13" s="4">
        <v>55.704721999999997</v>
      </c>
      <c r="R13" s="4">
        <v>-5.2675000000000001</v>
      </c>
      <c r="S13" s="20" t="s">
        <v>42</v>
      </c>
      <c r="T13" s="8" t="str">
        <f t="shared" si="0"/>
        <v>NSTransect_1_subsample_4_Ephemeroptera</v>
      </c>
      <c r="U13" s="8" t="s">
        <v>43</v>
      </c>
      <c r="V13" s="8" t="s">
        <v>44</v>
      </c>
      <c r="W13" s="4">
        <v>1</v>
      </c>
      <c r="X13" s="4" t="s">
        <v>260</v>
      </c>
      <c r="Z13" s="4" t="s">
        <v>47</v>
      </c>
      <c r="AA13" s="4" t="s">
        <v>48</v>
      </c>
      <c r="AB13" s="4" t="s">
        <v>49</v>
      </c>
      <c r="AC13" s="4" t="s">
        <v>261</v>
      </c>
      <c r="AE13" s="4" t="s">
        <v>28</v>
      </c>
    </row>
    <row r="14" spans="1:31" ht="14.25" customHeight="1" x14ac:dyDescent="0.15">
      <c r="A14" s="4" t="s">
        <v>276</v>
      </c>
      <c r="B14" s="4" t="s">
        <v>32</v>
      </c>
      <c r="C14" s="4" t="s">
        <v>251</v>
      </c>
      <c r="D14" s="4">
        <v>120</v>
      </c>
      <c r="E14" s="4" t="s">
        <v>252</v>
      </c>
      <c r="F14" s="1" t="s">
        <v>253</v>
      </c>
      <c r="G14" s="12">
        <v>30</v>
      </c>
      <c r="H14" s="12" t="s">
        <v>254</v>
      </c>
      <c r="I14" s="5">
        <v>45548</v>
      </c>
      <c r="J14" s="6">
        <v>0.43055555555555558</v>
      </c>
      <c r="K14" s="4">
        <v>257</v>
      </c>
      <c r="L14" s="4" t="s">
        <v>255</v>
      </c>
      <c r="M14" s="4" t="s">
        <v>38</v>
      </c>
      <c r="N14" s="4" t="s">
        <v>39</v>
      </c>
      <c r="O14" s="4" t="s">
        <v>40</v>
      </c>
      <c r="P14" s="4" t="s">
        <v>277</v>
      </c>
      <c r="Q14" s="4">
        <v>55.704444000000002</v>
      </c>
      <c r="R14" s="4">
        <v>-5.2672220000000003</v>
      </c>
      <c r="S14" s="20" t="s">
        <v>42</v>
      </c>
      <c r="T14" s="8" t="str">
        <f t="shared" si="0"/>
        <v>NSTransect_2_subsample_1_Trichoptera</v>
      </c>
      <c r="U14" s="8" t="s">
        <v>43</v>
      </c>
      <c r="V14" s="8" t="s">
        <v>44</v>
      </c>
      <c r="W14" s="4">
        <v>3</v>
      </c>
      <c r="X14" s="4" t="s">
        <v>259</v>
      </c>
      <c r="Z14" s="4" t="s">
        <v>47</v>
      </c>
      <c r="AA14" s="4" t="s">
        <v>48</v>
      </c>
      <c r="AB14" s="4" t="s">
        <v>49</v>
      </c>
      <c r="AC14" s="4" t="s">
        <v>139</v>
      </c>
      <c r="AE14" s="4" t="s">
        <v>28</v>
      </c>
    </row>
    <row r="15" spans="1:31" ht="14.25" customHeight="1" x14ac:dyDescent="0.15">
      <c r="A15" s="4" t="s">
        <v>276</v>
      </c>
      <c r="B15" s="4" t="s">
        <v>32</v>
      </c>
      <c r="C15" s="4" t="s">
        <v>251</v>
      </c>
      <c r="D15" s="4">
        <v>120</v>
      </c>
      <c r="E15" s="4" t="s">
        <v>252</v>
      </c>
      <c r="F15" s="1" t="s">
        <v>253</v>
      </c>
      <c r="G15" s="12">
        <v>30</v>
      </c>
      <c r="H15" s="12" t="s">
        <v>254</v>
      </c>
      <c r="I15" s="5">
        <v>45548</v>
      </c>
      <c r="J15" s="6">
        <v>0.43055555555555558</v>
      </c>
      <c r="K15" s="4">
        <v>257</v>
      </c>
      <c r="L15" s="4" t="s">
        <v>255</v>
      </c>
      <c r="M15" s="4" t="s">
        <v>38</v>
      </c>
      <c r="N15" s="4" t="s">
        <v>39</v>
      </c>
      <c r="O15" s="4" t="s">
        <v>40</v>
      </c>
      <c r="P15" s="4" t="s">
        <v>277</v>
      </c>
      <c r="Q15" s="4">
        <v>55.704444000000002</v>
      </c>
      <c r="R15" s="4">
        <v>-5.2672220000000003</v>
      </c>
      <c r="S15" s="20" t="s">
        <v>42</v>
      </c>
      <c r="T15" s="8" t="str">
        <f t="shared" si="0"/>
        <v>NSTransect_2_subsample_1_Lumbriculidae</v>
      </c>
      <c r="U15" s="8" t="s">
        <v>43</v>
      </c>
      <c r="V15" s="8" t="s">
        <v>44</v>
      </c>
      <c r="W15" s="4">
        <v>1</v>
      </c>
      <c r="X15" s="4" t="s">
        <v>265</v>
      </c>
      <c r="Z15" s="4" t="s">
        <v>47</v>
      </c>
      <c r="AA15" s="4" t="s">
        <v>266</v>
      </c>
      <c r="AB15" s="4" t="s">
        <v>267</v>
      </c>
      <c r="AC15" s="4" t="s">
        <v>268</v>
      </c>
      <c r="AE15" s="4" t="s">
        <v>28</v>
      </c>
    </row>
    <row r="16" spans="1:31" ht="14.25" customHeight="1" x14ac:dyDescent="0.15">
      <c r="A16" s="4" t="s">
        <v>276</v>
      </c>
      <c r="B16" s="4" t="s">
        <v>32</v>
      </c>
      <c r="C16" s="4" t="s">
        <v>251</v>
      </c>
      <c r="D16" s="4">
        <v>120</v>
      </c>
      <c r="E16" s="4" t="s">
        <v>252</v>
      </c>
      <c r="F16" s="1" t="s">
        <v>253</v>
      </c>
      <c r="G16" s="12">
        <v>30</v>
      </c>
      <c r="H16" s="12" t="s">
        <v>254</v>
      </c>
      <c r="I16" s="5">
        <v>45548</v>
      </c>
      <c r="J16" s="6">
        <v>0.43055555555555558</v>
      </c>
      <c r="K16" s="4">
        <v>257</v>
      </c>
      <c r="L16" s="4" t="s">
        <v>255</v>
      </c>
      <c r="M16" s="4" t="s">
        <v>38</v>
      </c>
      <c r="N16" s="4" t="s">
        <v>39</v>
      </c>
      <c r="O16" s="4" t="s">
        <v>40</v>
      </c>
      <c r="P16" s="4" t="s">
        <v>277</v>
      </c>
      <c r="Q16" s="4">
        <v>55.704444000000002</v>
      </c>
      <c r="R16" s="4">
        <v>-5.2672220000000003</v>
      </c>
      <c r="S16" s="20" t="s">
        <v>42</v>
      </c>
      <c r="T16" s="8" t="str">
        <f t="shared" si="0"/>
        <v>NSTransect_2_subsample_1_Plecoptera</v>
      </c>
      <c r="U16" s="8" t="s">
        <v>43</v>
      </c>
      <c r="V16" s="8" t="s">
        <v>44</v>
      </c>
      <c r="W16" s="4">
        <v>2</v>
      </c>
      <c r="X16" s="4" t="s">
        <v>269</v>
      </c>
      <c r="Z16" s="4" t="s">
        <v>47</v>
      </c>
      <c r="AA16" s="4" t="s">
        <v>48</v>
      </c>
      <c r="AB16" s="4" t="s">
        <v>49</v>
      </c>
      <c r="AC16" s="4" t="s">
        <v>258</v>
      </c>
      <c r="AE16" s="4" t="s">
        <v>28</v>
      </c>
    </row>
    <row r="17" spans="1:31" ht="14.25" customHeight="1" x14ac:dyDescent="0.15">
      <c r="A17" s="4" t="s">
        <v>276</v>
      </c>
      <c r="B17" s="4" t="s">
        <v>32</v>
      </c>
      <c r="C17" s="4" t="s">
        <v>251</v>
      </c>
      <c r="D17" s="4">
        <v>120</v>
      </c>
      <c r="E17" s="4" t="s">
        <v>252</v>
      </c>
      <c r="F17" s="1" t="s">
        <v>253</v>
      </c>
      <c r="G17" s="12">
        <v>30</v>
      </c>
      <c r="H17" s="12" t="s">
        <v>254</v>
      </c>
      <c r="I17" s="5">
        <v>45548</v>
      </c>
      <c r="J17" s="6">
        <v>0.43055555555555558</v>
      </c>
      <c r="K17" s="4">
        <v>257</v>
      </c>
      <c r="L17" s="4" t="s">
        <v>255</v>
      </c>
      <c r="M17" s="4" t="s">
        <v>38</v>
      </c>
      <c r="N17" s="4" t="s">
        <v>39</v>
      </c>
      <c r="O17" s="4" t="s">
        <v>40</v>
      </c>
      <c r="P17" s="4" t="s">
        <v>277</v>
      </c>
      <c r="Q17" s="4">
        <v>55.704444000000002</v>
      </c>
      <c r="R17" s="4">
        <v>-5.2672220000000003</v>
      </c>
      <c r="S17" s="20" t="s">
        <v>42</v>
      </c>
      <c r="T17" s="8" t="str">
        <f t="shared" si="0"/>
        <v>NSTransect_2_subsample_1_Trichoptera</v>
      </c>
      <c r="U17" s="8" t="s">
        <v>43</v>
      </c>
      <c r="V17" s="8" t="s">
        <v>44</v>
      </c>
      <c r="W17" s="4">
        <v>1</v>
      </c>
      <c r="X17" s="4" t="s">
        <v>259</v>
      </c>
      <c r="Z17" s="4" t="s">
        <v>47</v>
      </c>
      <c r="AA17" s="4" t="s">
        <v>48</v>
      </c>
      <c r="AB17" s="4" t="s">
        <v>49</v>
      </c>
      <c r="AC17" s="4" t="s">
        <v>139</v>
      </c>
      <c r="AE17" s="4" t="s">
        <v>28</v>
      </c>
    </row>
    <row r="18" spans="1:31" ht="14.25" customHeight="1" x14ac:dyDescent="0.15">
      <c r="A18" s="4" t="s">
        <v>276</v>
      </c>
      <c r="B18" s="4" t="s">
        <v>32</v>
      </c>
      <c r="C18" s="4" t="s">
        <v>251</v>
      </c>
      <c r="D18" s="4">
        <v>120</v>
      </c>
      <c r="E18" s="4" t="s">
        <v>252</v>
      </c>
      <c r="F18" s="1" t="s">
        <v>253</v>
      </c>
      <c r="G18" s="12">
        <v>30</v>
      </c>
      <c r="H18" s="12" t="s">
        <v>254</v>
      </c>
      <c r="I18" s="5">
        <v>45548</v>
      </c>
      <c r="J18" s="6">
        <v>0.43055555555555558</v>
      </c>
      <c r="K18" s="4">
        <v>257</v>
      </c>
      <c r="L18" s="4" t="s">
        <v>255</v>
      </c>
      <c r="M18" s="4" t="s">
        <v>38</v>
      </c>
      <c r="N18" s="4" t="s">
        <v>39</v>
      </c>
      <c r="O18" s="4" t="s">
        <v>40</v>
      </c>
      <c r="P18" s="4" t="s">
        <v>277</v>
      </c>
      <c r="Q18" s="4">
        <v>55.704444000000002</v>
      </c>
      <c r="R18" s="4">
        <v>-5.2672220000000003</v>
      </c>
      <c r="S18" s="20" t="s">
        <v>42</v>
      </c>
      <c r="T18" s="8" t="str">
        <f t="shared" si="0"/>
        <v>NSTransect_2_subsample_1_Ephemeroptera</v>
      </c>
      <c r="U18" s="8" t="s">
        <v>43</v>
      </c>
      <c r="V18" s="8" t="s">
        <v>44</v>
      </c>
      <c r="W18" s="4">
        <v>1</v>
      </c>
      <c r="X18" s="4" t="s">
        <v>260</v>
      </c>
      <c r="Z18" s="4" t="s">
        <v>47</v>
      </c>
      <c r="AA18" s="4" t="s">
        <v>48</v>
      </c>
      <c r="AB18" s="4" t="s">
        <v>49</v>
      </c>
      <c r="AC18" s="4" t="s">
        <v>261</v>
      </c>
      <c r="AE18" s="4" t="s">
        <v>28</v>
      </c>
    </row>
    <row r="19" spans="1:31" ht="14.25" customHeight="1" x14ac:dyDescent="0.15">
      <c r="A19" s="4" t="s">
        <v>278</v>
      </c>
      <c r="B19" s="4" t="s">
        <v>32</v>
      </c>
      <c r="C19" s="4" t="s">
        <v>251</v>
      </c>
      <c r="D19" s="4">
        <v>120</v>
      </c>
      <c r="E19" s="4" t="s">
        <v>252</v>
      </c>
      <c r="F19" s="1" t="s">
        <v>253</v>
      </c>
      <c r="G19" s="12">
        <v>30</v>
      </c>
      <c r="H19" s="12" t="s">
        <v>254</v>
      </c>
      <c r="I19" s="5">
        <v>45548</v>
      </c>
      <c r="J19" s="6">
        <v>0.43055555555555558</v>
      </c>
      <c r="K19" s="4">
        <v>257</v>
      </c>
      <c r="L19" s="4" t="s">
        <v>255</v>
      </c>
      <c r="M19" s="4" t="s">
        <v>38</v>
      </c>
      <c r="N19" s="4" t="s">
        <v>39</v>
      </c>
      <c r="O19" s="4" t="s">
        <v>40</v>
      </c>
      <c r="P19" s="4" t="s">
        <v>277</v>
      </c>
      <c r="Q19" s="4">
        <v>55.704444000000002</v>
      </c>
      <c r="R19" s="4">
        <v>-5.2672220000000003</v>
      </c>
      <c r="S19" s="20" t="s">
        <v>42</v>
      </c>
      <c r="T19" s="8" t="str">
        <f t="shared" si="0"/>
        <v>NSTransect_2_subsample_2_Hemiptera</v>
      </c>
      <c r="U19" s="8" t="s">
        <v>43</v>
      </c>
      <c r="V19" s="8" t="s">
        <v>44</v>
      </c>
      <c r="W19" s="4">
        <v>1</v>
      </c>
      <c r="X19" s="4" t="s">
        <v>279</v>
      </c>
      <c r="Z19" s="4" t="s">
        <v>47</v>
      </c>
      <c r="AA19" s="4" t="s">
        <v>48</v>
      </c>
      <c r="AB19" s="4" t="s">
        <v>49</v>
      </c>
      <c r="AC19" s="4" t="s">
        <v>50</v>
      </c>
      <c r="AE19" s="4" t="s">
        <v>28</v>
      </c>
    </row>
    <row r="20" spans="1:31" ht="14.25" customHeight="1" x14ac:dyDescent="0.15">
      <c r="A20" s="4" t="s">
        <v>278</v>
      </c>
      <c r="B20" s="4" t="s">
        <v>32</v>
      </c>
      <c r="C20" s="4" t="s">
        <v>251</v>
      </c>
      <c r="D20" s="4">
        <v>120</v>
      </c>
      <c r="E20" s="4" t="s">
        <v>252</v>
      </c>
      <c r="F20" s="1" t="s">
        <v>253</v>
      </c>
      <c r="G20" s="12">
        <v>30</v>
      </c>
      <c r="H20" s="12" t="s">
        <v>254</v>
      </c>
      <c r="I20" s="5">
        <v>45548</v>
      </c>
      <c r="J20" s="6">
        <v>0.43055555555555558</v>
      </c>
      <c r="K20" s="4">
        <v>257</v>
      </c>
      <c r="L20" s="4" t="s">
        <v>255</v>
      </c>
      <c r="M20" s="4" t="s">
        <v>38</v>
      </c>
      <c r="N20" s="4" t="s">
        <v>39</v>
      </c>
      <c r="O20" s="4" t="s">
        <v>40</v>
      </c>
      <c r="P20" s="4" t="s">
        <v>277</v>
      </c>
      <c r="Q20" s="4">
        <v>55.704444000000002</v>
      </c>
      <c r="R20" s="4">
        <v>-5.2672220000000003</v>
      </c>
      <c r="S20" s="20" t="s">
        <v>42</v>
      </c>
      <c r="T20" s="8" t="str">
        <f t="shared" si="0"/>
        <v>NSTransect_2_subsample_2_Trichoptera</v>
      </c>
      <c r="U20" s="8" t="s">
        <v>43</v>
      </c>
      <c r="V20" s="8" t="s">
        <v>44</v>
      </c>
      <c r="W20" s="4">
        <v>1</v>
      </c>
      <c r="X20" s="4" t="s">
        <v>259</v>
      </c>
      <c r="Z20" s="4" t="s">
        <v>47</v>
      </c>
      <c r="AA20" s="4" t="s">
        <v>48</v>
      </c>
      <c r="AB20" s="4" t="s">
        <v>49</v>
      </c>
      <c r="AC20" s="4" t="s">
        <v>139</v>
      </c>
      <c r="AE20" s="4" t="s">
        <v>28</v>
      </c>
    </row>
    <row r="21" spans="1:31" ht="14.25" customHeight="1" x14ac:dyDescent="0.15">
      <c r="A21" s="4" t="s">
        <v>278</v>
      </c>
      <c r="B21" s="4" t="s">
        <v>32</v>
      </c>
      <c r="C21" s="4" t="s">
        <v>251</v>
      </c>
      <c r="D21" s="4">
        <v>120</v>
      </c>
      <c r="E21" s="4" t="s">
        <v>252</v>
      </c>
      <c r="F21" s="1" t="s">
        <v>253</v>
      </c>
      <c r="G21" s="12">
        <v>30</v>
      </c>
      <c r="H21" s="12" t="s">
        <v>254</v>
      </c>
      <c r="I21" s="5">
        <v>45548</v>
      </c>
      <c r="J21" s="6">
        <v>0.43055555555555558</v>
      </c>
      <c r="K21" s="4">
        <v>257</v>
      </c>
      <c r="L21" s="4" t="s">
        <v>255</v>
      </c>
      <c r="M21" s="4" t="s">
        <v>38</v>
      </c>
      <c r="N21" s="4" t="s">
        <v>39</v>
      </c>
      <c r="O21" s="4" t="s">
        <v>40</v>
      </c>
      <c r="P21" s="4" t="s">
        <v>277</v>
      </c>
      <c r="Q21" s="4">
        <v>55.704444000000002</v>
      </c>
      <c r="R21" s="4">
        <v>-5.2672220000000003</v>
      </c>
      <c r="S21" s="20" t="s">
        <v>42</v>
      </c>
      <c r="T21" s="8" t="str">
        <f t="shared" si="0"/>
        <v>NSTransect_2_subsample_2_Ephemeroptera</v>
      </c>
      <c r="U21" s="8" t="s">
        <v>43</v>
      </c>
      <c r="V21" s="8" t="s">
        <v>44</v>
      </c>
      <c r="W21" s="4">
        <v>1</v>
      </c>
      <c r="X21" s="4" t="s">
        <v>260</v>
      </c>
      <c r="Z21" s="4" t="s">
        <v>47</v>
      </c>
      <c r="AA21" s="4" t="s">
        <v>48</v>
      </c>
      <c r="AB21" s="4" t="s">
        <v>49</v>
      </c>
      <c r="AC21" s="4" t="s">
        <v>261</v>
      </c>
      <c r="AE21" s="4" t="s">
        <v>28</v>
      </c>
    </row>
    <row r="22" spans="1:31" ht="14.25" customHeight="1" x14ac:dyDescent="0.15">
      <c r="A22" s="4" t="s">
        <v>280</v>
      </c>
      <c r="B22" s="4" t="s">
        <v>32</v>
      </c>
      <c r="C22" s="4" t="s">
        <v>251</v>
      </c>
      <c r="D22" s="4">
        <v>120</v>
      </c>
      <c r="E22" s="4" t="s">
        <v>252</v>
      </c>
      <c r="F22" s="1" t="s">
        <v>253</v>
      </c>
      <c r="G22" s="12">
        <v>30</v>
      </c>
      <c r="H22" s="12" t="s">
        <v>254</v>
      </c>
      <c r="I22" s="5">
        <v>45548</v>
      </c>
      <c r="J22" s="6">
        <v>0.43055555555555558</v>
      </c>
      <c r="K22" s="4">
        <v>257</v>
      </c>
      <c r="L22" s="4" t="s">
        <v>255</v>
      </c>
      <c r="M22" s="4" t="s">
        <v>38</v>
      </c>
      <c r="N22" s="4" t="s">
        <v>39</v>
      </c>
      <c r="O22" s="4" t="s">
        <v>40</v>
      </c>
      <c r="P22" s="4" t="s">
        <v>277</v>
      </c>
      <c r="Q22" s="4">
        <v>55.704444000000002</v>
      </c>
      <c r="R22" s="4">
        <v>-5.2672220000000003</v>
      </c>
      <c r="S22" s="20" t="s">
        <v>42</v>
      </c>
      <c r="T22" s="8" t="str">
        <f t="shared" si="0"/>
        <v>NSTransect_2_subsample_3_</v>
      </c>
      <c r="U22" s="8" t="s">
        <v>43</v>
      </c>
      <c r="V22" s="8" t="s">
        <v>44</v>
      </c>
      <c r="W22" s="4">
        <v>0</v>
      </c>
    </row>
    <row r="23" spans="1:31" ht="14.25" customHeight="1" x14ac:dyDescent="0.15">
      <c r="A23" s="4" t="s">
        <v>281</v>
      </c>
      <c r="B23" s="4" t="s">
        <v>32</v>
      </c>
      <c r="C23" s="4" t="s">
        <v>251</v>
      </c>
      <c r="D23" s="4">
        <v>120</v>
      </c>
      <c r="E23" s="4" t="s">
        <v>252</v>
      </c>
      <c r="F23" s="1" t="s">
        <v>253</v>
      </c>
      <c r="G23" s="12">
        <v>30</v>
      </c>
      <c r="H23" s="12" t="s">
        <v>254</v>
      </c>
      <c r="I23" s="5">
        <v>45548</v>
      </c>
      <c r="J23" s="6">
        <v>0.43055555555555558</v>
      </c>
      <c r="K23" s="4">
        <v>257</v>
      </c>
      <c r="L23" s="4" t="s">
        <v>255</v>
      </c>
      <c r="M23" s="4" t="s">
        <v>38</v>
      </c>
      <c r="N23" s="4" t="s">
        <v>39</v>
      </c>
      <c r="O23" s="4" t="s">
        <v>40</v>
      </c>
      <c r="P23" s="4" t="s">
        <v>277</v>
      </c>
      <c r="Q23" s="4">
        <v>55.704444000000002</v>
      </c>
      <c r="R23" s="4">
        <v>-5.2672220000000003</v>
      </c>
      <c r="S23" s="20" t="s">
        <v>42</v>
      </c>
      <c r="T23" s="8" t="str">
        <f t="shared" si="0"/>
        <v>NSTransect_2_subsample_4_Trichoptera</v>
      </c>
      <c r="U23" s="8" t="s">
        <v>43</v>
      </c>
      <c r="V23" s="8" t="s">
        <v>44</v>
      </c>
      <c r="W23" s="4">
        <v>1</v>
      </c>
      <c r="X23" s="4" t="s">
        <v>259</v>
      </c>
      <c r="Z23" s="4" t="s">
        <v>47</v>
      </c>
      <c r="AA23" s="4" t="s">
        <v>48</v>
      </c>
      <c r="AB23" s="4" t="s">
        <v>49</v>
      </c>
      <c r="AC23" s="4" t="s">
        <v>139</v>
      </c>
      <c r="AE23" s="4" t="s">
        <v>28</v>
      </c>
    </row>
    <row r="24" spans="1:31" ht="14.25" customHeight="1" x14ac:dyDescent="0.15">
      <c r="A24" s="4" t="s">
        <v>282</v>
      </c>
      <c r="B24" s="4" t="s">
        <v>32</v>
      </c>
      <c r="C24" s="4" t="s">
        <v>251</v>
      </c>
      <c r="D24" s="4">
        <v>120</v>
      </c>
      <c r="E24" s="4" t="s">
        <v>252</v>
      </c>
      <c r="F24" s="1" t="s">
        <v>253</v>
      </c>
      <c r="G24" s="12">
        <v>30</v>
      </c>
      <c r="H24" s="12" t="s">
        <v>254</v>
      </c>
      <c r="I24" s="5">
        <v>45548</v>
      </c>
      <c r="J24" s="6">
        <v>0.43402777777777779</v>
      </c>
      <c r="K24" s="4">
        <v>257</v>
      </c>
      <c r="L24" s="4" t="s">
        <v>255</v>
      </c>
      <c r="M24" s="4" t="s">
        <v>38</v>
      </c>
      <c r="N24" s="4" t="s">
        <v>39</v>
      </c>
      <c r="O24" s="4" t="s">
        <v>40</v>
      </c>
      <c r="P24" s="4" t="s">
        <v>283</v>
      </c>
      <c r="Q24" s="4">
        <v>55.705815999999999</v>
      </c>
      <c r="R24" s="4">
        <v>-5.2690669999999997</v>
      </c>
      <c r="S24" s="20" t="s">
        <v>42</v>
      </c>
      <c r="T24" s="8" t="str">
        <f t="shared" si="0"/>
        <v>NSTransect_3_subsample_1_Trichoptera</v>
      </c>
      <c r="U24" s="8" t="s">
        <v>43</v>
      </c>
      <c r="V24" s="8" t="s">
        <v>44</v>
      </c>
      <c r="W24" s="4">
        <v>1</v>
      </c>
      <c r="X24" s="4" t="s">
        <v>259</v>
      </c>
      <c r="Z24" s="4" t="s">
        <v>47</v>
      </c>
      <c r="AA24" s="4" t="s">
        <v>48</v>
      </c>
      <c r="AB24" s="4" t="s">
        <v>49</v>
      </c>
      <c r="AC24" s="4" t="s">
        <v>139</v>
      </c>
      <c r="AE24" s="4" t="s">
        <v>28</v>
      </c>
    </row>
    <row r="25" spans="1:31" ht="14.25" customHeight="1" x14ac:dyDescent="0.15">
      <c r="A25" s="4" t="s">
        <v>282</v>
      </c>
      <c r="B25" s="4" t="s">
        <v>32</v>
      </c>
      <c r="C25" s="4" t="s">
        <v>251</v>
      </c>
      <c r="D25" s="4">
        <v>120</v>
      </c>
      <c r="E25" s="4" t="s">
        <v>252</v>
      </c>
      <c r="F25" s="1" t="s">
        <v>253</v>
      </c>
      <c r="G25" s="12">
        <v>30</v>
      </c>
      <c r="H25" s="12" t="s">
        <v>254</v>
      </c>
      <c r="I25" s="5">
        <v>45548</v>
      </c>
      <c r="J25" s="6">
        <v>0.43402777777777779</v>
      </c>
      <c r="K25" s="4">
        <v>257</v>
      </c>
      <c r="L25" s="4" t="s">
        <v>255</v>
      </c>
      <c r="M25" s="4" t="s">
        <v>38</v>
      </c>
      <c r="N25" s="4" t="s">
        <v>39</v>
      </c>
      <c r="O25" s="4" t="s">
        <v>40</v>
      </c>
      <c r="P25" s="4" t="s">
        <v>283</v>
      </c>
      <c r="Q25" s="4">
        <v>55.705815999999999</v>
      </c>
      <c r="R25" s="4">
        <v>-5.2690669999999997</v>
      </c>
      <c r="S25" s="20" t="s">
        <v>42</v>
      </c>
      <c r="T25" s="8" t="str">
        <f t="shared" si="0"/>
        <v>NSTransect_3_subsample_1_Tricladida</v>
      </c>
      <c r="U25" s="8" t="s">
        <v>43</v>
      </c>
      <c r="V25" s="8" t="s">
        <v>44</v>
      </c>
      <c r="W25" s="4">
        <v>1</v>
      </c>
      <c r="X25" s="4" t="s">
        <v>270</v>
      </c>
      <c r="Z25" s="4" t="s">
        <v>47</v>
      </c>
      <c r="AA25" s="4" t="s">
        <v>271</v>
      </c>
      <c r="AC25" s="4" t="s">
        <v>272</v>
      </c>
      <c r="AE25" s="4" t="s">
        <v>28</v>
      </c>
    </row>
    <row r="26" spans="1:31" ht="14.25" customHeight="1" x14ac:dyDescent="0.15">
      <c r="A26" s="4" t="s">
        <v>282</v>
      </c>
      <c r="B26" s="4" t="s">
        <v>32</v>
      </c>
      <c r="C26" s="4" t="s">
        <v>251</v>
      </c>
      <c r="D26" s="4">
        <v>120</v>
      </c>
      <c r="E26" s="4" t="s">
        <v>252</v>
      </c>
      <c r="F26" s="1" t="s">
        <v>253</v>
      </c>
      <c r="G26" s="12">
        <v>30</v>
      </c>
      <c r="H26" s="12" t="s">
        <v>254</v>
      </c>
      <c r="I26" s="5">
        <v>45548</v>
      </c>
      <c r="J26" s="6">
        <v>0.43402777777777779</v>
      </c>
      <c r="K26" s="4">
        <v>257</v>
      </c>
      <c r="L26" s="4" t="s">
        <v>255</v>
      </c>
      <c r="M26" s="4" t="s">
        <v>38</v>
      </c>
      <c r="N26" s="4" t="s">
        <v>39</v>
      </c>
      <c r="O26" s="4" t="s">
        <v>40</v>
      </c>
      <c r="P26" s="4" t="s">
        <v>283</v>
      </c>
      <c r="Q26" s="4">
        <v>55.705815999999999</v>
      </c>
      <c r="R26" s="4">
        <v>-5.2690669999999997</v>
      </c>
      <c r="S26" s="20" t="s">
        <v>42</v>
      </c>
      <c r="T26" s="8" t="str">
        <f t="shared" si="0"/>
        <v>NSTransect_3_subsample_1_Stylommatophora</v>
      </c>
      <c r="U26" s="8" t="s">
        <v>43</v>
      </c>
      <c r="V26" s="8" t="s">
        <v>44</v>
      </c>
      <c r="W26" s="4">
        <v>1</v>
      </c>
      <c r="X26" s="4" t="s">
        <v>284</v>
      </c>
      <c r="Z26" s="4" t="s">
        <v>47</v>
      </c>
      <c r="AA26" s="4" t="s">
        <v>285</v>
      </c>
      <c r="AB26" s="4" t="s">
        <v>286</v>
      </c>
      <c r="AC26" s="4" t="s">
        <v>287</v>
      </c>
      <c r="AE26" s="4" t="s">
        <v>28</v>
      </c>
    </row>
    <row r="27" spans="1:31" ht="14.25" customHeight="1" x14ac:dyDescent="0.15">
      <c r="A27" s="4" t="s">
        <v>288</v>
      </c>
      <c r="B27" s="4" t="s">
        <v>32</v>
      </c>
      <c r="C27" s="4" t="s">
        <v>251</v>
      </c>
      <c r="D27" s="4">
        <v>120</v>
      </c>
      <c r="E27" s="4" t="s">
        <v>252</v>
      </c>
      <c r="F27" s="1" t="s">
        <v>253</v>
      </c>
      <c r="G27" s="12">
        <v>30</v>
      </c>
      <c r="H27" s="12" t="s">
        <v>254</v>
      </c>
      <c r="I27" s="5">
        <v>45548</v>
      </c>
      <c r="J27" s="6">
        <v>0.43402777777777779</v>
      </c>
      <c r="K27" s="4">
        <v>257</v>
      </c>
      <c r="L27" s="4" t="s">
        <v>255</v>
      </c>
      <c r="M27" s="4" t="s">
        <v>38</v>
      </c>
      <c r="N27" s="4" t="s">
        <v>39</v>
      </c>
      <c r="O27" s="4" t="s">
        <v>40</v>
      </c>
      <c r="P27" s="4" t="s">
        <v>283</v>
      </c>
      <c r="Q27" s="4">
        <v>55.705815999999999</v>
      </c>
      <c r="R27" s="4">
        <v>-5.2690669999999997</v>
      </c>
      <c r="S27" s="20" t="s">
        <v>42</v>
      </c>
      <c r="T27" s="8" t="str">
        <f t="shared" si="0"/>
        <v>NSTransect_3_subsample_2_Isopoda</v>
      </c>
      <c r="U27" s="8" t="s">
        <v>43</v>
      </c>
      <c r="V27" s="8" t="s">
        <v>44</v>
      </c>
      <c r="W27" s="4">
        <v>1</v>
      </c>
      <c r="X27" s="4" t="s">
        <v>289</v>
      </c>
      <c r="Z27" s="4" t="s">
        <v>47</v>
      </c>
      <c r="AA27" s="4" t="s">
        <v>48</v>
      </c>
      <c r="AB27" s="4" t="s">
        <v>290</v>
      </c>
      <c r="AC27" s="4" t="s">
        <v>291</v>
      </c>
      <c r="AE27" s="4" t="s">
        <v>28</v>
      </c>
    </row>
    <row r="28" spans="1:31" ht="14.25" customHeight="1" x14ac:dyDescent="0.15">
      <c r="A28" s="4" t="s">
        <v>292</v>
      </c>
      <c r="B28" s="4" t="s">
        <v>32</v>
      </c>
      <c r="C28" s="4" t="s">
        <v>251</v>
      </c>
      <c r="D28" s="4">
        <v>120</v>
      </c>
      <c r="E28" s="4" t="s">
        <v>252</v>
      </c>
      <c r="F28" s="1" t="s">
        <v>253</v>
      </c>
      <c r="G28" s="12">
        <v>30</v>
      </c>
      <c r="H28" s="12" t="s">
        <v>254</v>
      </c>
      <c r="I28" s="5">
        <v>45548</v>
      </c>
      <c r="J28" s="6">
        <v>0.43402777777777779</v>
      </c>
      <c r="K28" s="4">
        <v>257</v>
      </c>
      <c r="L28" s="4" t="s">
        <v>255</v>
      </c>
      <c r="M28" s="4" t="s">
        <v>38</v>
      </c>
      <c r="N28" s="4" t="s">
        <v>39</v>
      </c>
      <c r="O28" s="4" t="s">
        <v>40</v>
      </c>
      <c r="P28" s="4" t="s">
        <v>283</v>
      </c>
      <c r="Q28" s="4">
        <v>55.705815999999999</v>
      </c>
      <c r="R28" s="4">
        <v>-5.2690669999999997</v>
      </c>
      <c r="S28" s="20" t="s">
        <v>42</v>
      </c>
      <c r="T28" s="8" t="str">
        <f t="shared" si="0"/>
        <v>NSTransect_3_subsample_3_Plecoptera</v>
      </c>
      <c r="U28" s="8" t="s">
        <v>43</v>
      </c>
      <c r="V28" s="8" t="s">
        <v>44</v>
      </c>
      <c r="W28" s="4">
        <v>1</v>
      </c>
      <c r="X28" s="4" t="s">
        <v>269</v>
      </c>
      <c r="Z28" s="4" t="s">
        <v>47</v>
      </c>
      <c r="AA28" s="4" t="s">
        <v>48</v>
      </c>
      <c r="AB28" s="4" t="s">
        <v>49</v>
      </c>
      <c r="AC28" s="4" t="s">
        <v>258</v>
      </c>
      <c r="AE28" s="4" t="s">
        <v>28</v>
      </c>
    </row>
    <row r="29" spans="1:31" ht="14.25" customHeight="1" x14ac:dyDescent="0.15">
      <c r="A29" s="4" t="s">
        <v>292</v>
      </c>
      <c r="B29" s="4" t="s">
        <v>32</v>
      </c>
      <c r="C29" s="4" t="s">
        <v>251</v>
      </c>
      <c r="D29" s="4">
        <v>120</v>
      </c>
      <c r="E29" s="4" t="s">
        <v>252</v>
      </c>
      <c r="F29" s="1" t="s">
        <v>253</v>
      </c>
      <c r="G29" s="12">
        <v>30</v>
      </c>
      <c r="H29" s="12" t="s">
        <v>254</v>
      </c>
      <c r="I29" s="5">
        <v>45548</v>
      </c>
      <c r="J29" s="6">
        <v>0.43402777777777779</v>
      </c>
      <c r="K29" s="4">
        <v>257</v>
      </c>
      <c r="L29" s="4" t="s">
        <v>255</v>
      </c>
      <c r="M29" s="4" t="s">
        <v>38</v>
      </c>
      <c r="N29" s="4" t="s">
        <v>39</v>
      </c>
      <c r="O29" s="4" t="s">
        <v>40</v>
      </c>
      <c r="P29" s="4" t="s">
        <v>283</v>
      </c>
      <c r="Q29" s="4">
        <v>55.705815999999999</v>
      </c>
      <c r="R29" s="4">
        <v>-5.2690669999999997</v>
      </c>
      <c r="S29" s="20" t="s">
        <v>42</v>
      </c>
      <c r="T29" s="8" t="str">
        <f t="shared" si="0"/>
        <v>NSTransect_3_subsample_3_Ephemeroptera</v>
      </c>
      <c r="U29" s="8" t="s">
        <v>43</v>
      </c>
      <c r="V29" s="8" t="s">
        <v>44</v>
      </c>
      <c r="W29" s="4">
        <v>1</v>
      </c>
      <c r="X29" s="4" t="s">
        <v>260</v>
      </c>
      <c r="Z29" s="4" t="s">
        <v>47</v>
      </c>
      <c r="AA29" s="4" t="s">
        <v>48</v>
      </c>
      <c r="AB29" s="4" t="s">
        <v>49</v>
      </c>
      <c r="AC29" s="4" t="s">
        <v>261</v>
      </c>
      <c r="AE29" s="4" t="s">
        <v>28</v>
      </c>
    </row>
    <row r="30" spans="1:31" ht="14.25" customHeight="1" x14ac:dyDescent="0.15">
      <c r="A30" s="4" t="s">
        <v>293</v>
      </c>
      <c r="B30" s="4" t="s">
        <v>32</v>
      </c>
      <c r="C30" s="4" t="s">
        <v>251</v>
      </c>
      <c r="D30" s="4">
        <v>120</v>
      </c>
      <c r="E30" s="4" t="s">
        <v>252</v>
      </c>
      <c r="F30" s="1" t="s">
        <v>253</v>
      </c>
      <c r="G30" s="12">
        <v>30</v>
      </c>
      <c r="H30" s="12" t="s">
        <v>254</v>
      </c>
      <c r="I30" s="5">
        <v>45548</v>
      </c>
      <c r="J30" s="6">
        <v>0.43402777777777779</v>
      </c>
      <c r="K30" s="4">
        <v>257</v>
      </c>
      <c r="L30" s="4" t="s">
        <v>255</v>
      </c>
      <c r="M30" s="4" t="s">
        <v>38</v>
      </c>
      <c r="N30" s="4" t="s">
        <v>39</v>
      </c>
      <c r="O30" s="4" t="s">
        <v>40</v>
      </c>
      <c r="P30" s="4" t="s">
        <v>283</v>
      </c>
      <c r="Q30" s="4">
        <v>55.705815999999999</v>
      </c>
      <c r="R30" s="4">
        <v>-5.2690669999999997</v>
      </c>
      <c r="S30" s="20" t="s">
        <v>42</v>
      </c>
      <c r="T30" s="8" t="str">
        <f t="shared" si="0"/>
        <v>NSTransect_3_subsample_4_Trichoptera</v>
      </c>
      <c r="U30" s="8" t="s">
        <v>43</v>
      </c>
      <c r="V30" s="8" t="s">
        <v>44</v>
      </c>
      <c r="W30" s="4">
        <v>1</v>
      </c>
      <c r="X30" s="4" t="s">
        <v>259</v>
      </c>
      <c r="Z30" s="4" t="s">
        <v>47</v>
      </c>
      <c r="AA30" s="4" t="s">
        <v>48</v>
      </c>
      <c r="AB30" s="4" t="s">
        <v>49</v>
      </c>
      <c r="AC30" s="4" t="s">
        <v>139</v>
      </c>
      <c r="AE30" s="4" t="s">
        <v>28</v>
      </c>
    </row>
    <row r="31" spans="1:31" ht="14.25" customHeight="1" x14ac:dyDescent="0.15">
      <c r="A31" s="4" t="s">
        <v>293</v>
      </c>
      <c r="B31" s="4" t="s">
        <v>32</v>
      </c>
      <c r="C31" s="4" t="s">
        <v>251</v>
      </c>
      <c r="D31" s="4">
        <v>120</v>
      </c>
      <c r="E31" s="4" t="s">
        <v>252</v>
      </c>
      <c r="F31" s="1" t="s">
        <v>253</v>
      </c>
      <c r="G31" s="12">
        <v>30</v>
      </c>
      <c r="H31" s="12" t="s">
        <v>254</v>
      </c>
      <c r="I31" s="5">
        <v>45548</v>
      </c>
      <c r="J31" s="6">
        <v>0.43402777777777779</v>
      </c>
      <c r="K31" s="4">
        <v>257</v>
      </c>
      <c r="L31" s="4" t="s">
        <v>255</v>
      </c>
      <c r="M31" s="4" t="s">
        <v>38</v>
      </c>
      <c r="N31" s="4" t="s">
        <v>39</v>
      </c>
      <c r="O31" s="4" t="s">
        <v>40</v>
      </c>
      <c r="P31" s="4" t="s">
        <v>283</v>
      </c>
      <c r="Q31" s="4">
        <v>55.705815999999999</v>
      </c>
      <c r="R31" s="4">
        <v>-5.2690669999999997</v>
      </c>
      <c r="S31" s="20" t="s">
        <v>42</v>
      </c>
      <c r="T31" s="8" t="str">
        <f t="shared" si="0"/>
        <v>NSTransect_3_subsample_4_Plecoptera</v>
      </c>
      <c r="U31" s="8" t="s">
        <v>43</v>
      </c>
      <c r="V31" s="8" t="s">
        <v>44</v>
      </c>
      <c r="W31" s="4">
        <v>1</v>
      </c>
      <c r="X31" s="4" t="s">
        <v>269</v>
      </c>
      <c r="Z31" s="4" t="s">
        <v>47</v>
      </c>
      <c r="AA31" s="4" t="s">
        <v>48</v>
      </c>
      <c r="AB31" s="4" t="s">
        <v>49</v>
      </c>
      <c r="AC31" s="4" t="s">
        <v>258</v>
      </c>
      <c r="AE31" s="4" t="s">
        <v>28</v>
      </c>
    </row>
    <row r="32" spans="1:31" ht="14.25" customHeight="1" x14ac:dyDescent="0.15">
      <c r="A32" s="4" t="s">
        <v>293</v>
      </c>
      <c r="B32" s="4" t="s">
        <v>32</v>
      </c>
      <c r="C32" s="4" t="s">
        <v>251</v>
      </c>
      <c r="D32" s="4">
        <v>120</v>
      </c>
      <c r="E32" s="4" t="s">
        <v>252</v>
      </c>
      <c r="F32" s="1" t="s">
        <v>253</v>
      </c>
      <c r="G32" s="12">
        <v>30</v>
      </c>
      <c r="H32" s="12" t="s">
        <v>254</v>
      </c>
      <c r="I32" s="5">
        <v>45548</v>
      </c>
      <c r="J32" s="6">
        <v>0.43402777777777779</v>
      </c>
      <c r="K32" s="4">
        <v>257</v>
      </c>
      <c r="L32" s="4" t="s">
        <v>255</v>
      </c>
      <c r="M32" s="4" t="s">
        <v>38</v>
      </c>
      <c r="N32" s="4" t="s">
        <v>39</v>
      </c>
      <c r="O32" s="4" t="s">
        <v>40</v>
      </c>
      <c r="P32" s="4" t="s">
        <v>283</v>
      </c>
      <c r="Q32" s="4">
        <v>55.705815999999999</v>
      </c>
      <c r="R32" s="4">
        <v>-5.2690669999999997</v>
      </c>
      <c r="S32" s="20" t="s">
        <v>42</v>
      </c>
      <c r="T32" s="8" t="str">
        <f t="shared" si="0"/>
        <v>NSTransect_3_subsample_4_Diptera</v>
      </c>
      <c r="U32" s="8" t="s">
        <v>43</v>
      </c>
      <c r="V32" s="8" t="s">
        <v>44</v>
      </c>
      <c r="W32" s="4">
        <v>1</v>
      </c>
      <c r="X32" s="4" t="s">
        <v>294</v>
      </c>
      <c r="Z32" s="4" t="s">
        <v>47</v>
      </c>
      <c r="AA32" s="4" t="s">
        <v>48</v>
      </c>
      <c r="AB32" s="4" t="s">
        <v>49</v>
      </c>
      <c r="AC32" s="4" t="s">
        <v>54</v>
      </c>
      <c r="AE32" s="4" t="s">
        <v>28</v>
      </c>
    </row>
    <row r="33" spans="1:31" ht="14.25" customHeight="1" x14ac:dyDescent="0.15">
      <c r="A33" s="4" t="s">
        <v>295</v>
      </c>
      <c r="B33" s="4" t="s">
        <v>32</v>
      </c>
      <c r="C33" s="4" t="s">
        <v>251</v>
      </c>
      <c r="D33" s="4">
        <v>120</v>
      </c>
      <c r="E33" s="4" t="s">
        <v>252</v>
      </c>
      <c r="F33" s="1" t="s">
        <v>253</v>
      </c>
      <c r="G33" s="12">
        <v>30</v>
      </c>
      <c r="H33" s="12" t="s">
        <v>254</v>
      </c>
      <c r="I33" s="5">
        <v>45548</v>
      </c>
      <c r="J33" s="6">
        <v>0.43402777777777779</v>
      </c>
      <c r="K33" s="4">
        <v>257</v>
      </c>
      <c r="L33" s="4" t="s">
        <v>255</v>
      </c>
      <c r="M33" s="4" t="s">
        <v>38</v>
      </c>
      <c r="N33" s="4" t="s">
        <v>39</v>
      </c>
      <c r="O33" s="4" t="s">
        <v>40</v>
      </c>
      <c r="P33" s="4" t="s">
        <v>296</v>
      </c>
      <c r="Q33" s="4">
        <v>55.705300999999999</v>
      </c>
      <c r="R33" s="4">
        <v>-5.2684410000000002</v>
      </c>
      <c r="S33" s="20" t="s">
        <v>42</v>
      </c>
      <c r="T33" s="8" t="str">
        <f t="shared" si="0"/>
        <v>NSTransect_4_subsample_1_Plecoptera</v>
      </c>
      <c r="U33" s="8" t="s">
        <v>43</v>
      </c>
      <c r="V33" s="8" t="s">
        <v>44</v>
      </c>
      <c r="W33" s="4">
        <v>1</v>
      </c>
      <c r="X33" s="4" t="s">
        <v>269</v>
      </c>
      <c r="Z33" s="4" t="s">
        <v>47</v>
      </c>
      <c r="AA33" s="4" t="s">
        <v>48</v>
      </c>
      <c r="AB33" s="4" t="s">
        <v>49</v>
      </c>
      <c r="AC33" s="4" t="s">
        <v>258</v>
      </c>
      <c r="AE33" s="4" t="s">
        <v>28</v>
      </c>
    </row>
    <row r="34" spans="1:31" ht="14.25" customHeight="1" x14ac:dyDescent="0.15">
      <c r="A34" s="4" t="s">
        <v>297</v>
      </c>
      <c r="B34" s="4" t="s">
        <v>32</v>
      </c>
      <c r="C34" s="4" t="s">
        <v>251</v>
      </c>
      <c r="D34" s="4">
        <v>120</v>
      </c>
      <c r="E34" s="4" t="s">
        <v>252</v>
      </c>
      <c r="F34" s="1" t="s">
        <v>253</v>
      </c>
      <c r="G34" s="12">
        <v>30</v>
      </c>
      <c r="H34" s="12" t="s">
        <v>254</v>
      </c>
      <c r="I34" s="5">
        <v>45548</v>
      </c>
      <c r="J34" s="6">
        <v>0.43402777777777779</v>
      </c>
      <c r="K34" s="4">
        <v>257</v>
      </c>
      <c r="L34" s="4" t="s">
        <v>255</v>
      </c>
      <c r="M34" s="4" t="s">
        <v>38</v>
      </c>
      <c r="N34" s="4" t="s">
        <v>39</v>
      </c>
      <c r="O34" s="4" t="s">
        <v>40</v>
      </c>
      <c r="P34" s="4" t="s">
        <v>296</v>
      </c>
      <c r="Q34" s="4">
        <v>55.705300999999999</v>
      </c>
      <c r="R34" s="4">
        <v>-5.2684410000000002</v>
      </c>
      <c r="S34" s="20" t="s">
        <v>42</v>
      </c>
      <c r="T34" s="8" t="str">
        <f t="shared" si="0"/>
        <v>NSTransect_4_subsample_2_Odonata</v>
      </c>
      <c r="U34" s="8" t="s">
        <v>43</v>
      </c>
      <c r="V34" s="8" t="s">
        <v>44</v>
      </c>
      <c r="W34" s="4">
        <v>1</v>
      </c>
      <c r="X34" s="4" t="s">
        <v>298</v>
      </c>
      <c r="Z34" s="4" t="s">
        <v>47</v>
      </c>
      <c r="AA34" s="4" t="s">
        <v>48</v>
      </c>
      <c r="AB34" s="4" t="s">
        <v>49</v>
      </c>
      <c r="AC34" s="4" t="s">
        <v>299</v>
      </c>
      <c r="AE34" s="4" t="s">
        <v>28</v>
      </c>
    </row>
    <row r="35" spans="1:31" ht="14.25" customHeight="1" x14ac:dyDescent="0.15">
      <c r="A35" s="4" t="s">
        <v>300</v>
      </c>
      <c r="B35" s="4" t="s">
        <v>32</v>
      </c>
      <c r="C35" s="4" t="s">
        <v>251</v>
      </c>
      <c r="D35" s="4">
        <v>120</v>
      </c>
      <c r="E35" s="4" t="s">
        <v>252</v>
      </c>
      <c r="F35" s="1" t="s">
        <v>253</v>
      </c>
      <c r="G35" s="12">
        <v>30</v>
      </c>
      <c r="H35" s="12" t="s">
        <v>254</v>
      </c>
      <c r="I35" s="5">
        <v>45548</v>
      </c>
      <c r="J35" s="6">
        <v>0.43402777777777779</v>
      </c>
      <c r="K35" s="4">
        <v>257</v>
      </c>
      <c r="L35" s="4" t="s">
        <v>255</v>
      </c>
      <c r="M35" s="4" t="s">
        <v>38</v>
      </c>
      <c r="N35" s="4" t="s">
        <v>39</v>
      </c>
      <c r="O35" s="4" t="s">
        <v>40</v>
      </c>
      <c r="P35" s="4" t="s">
        <v>296</v>
      </c>
      <c r="Q35" s="4">
        <v>55.705300999999999</v>
      </c>
      <c r="R35" s="4">
        <v>-5.2684410000000002</v>
      </c>
      <c r="S35" s="20" t="s">
        <v>42</v>
      </c>
      <c r="T35" s="8" t="str">
        <f t="shared" si="0"/>
        <v>NSTransect_4_subsample_3_Megaloptera</v>
      </c>
      <c r="U35" s="8" t="s">
        <v>43</v>
      </c>
      <c r="V35" s="8" t="s">
        <v>44</v>
      </c>
      <c r="W35" s="4">
        <v>1</v>
      </c>
      <c r="X35" s="4" t="s">
        <v>301</v>
      </c>
      <c r="Z35" s="4" t="s">
        <v>47</v>
      </c>
      <c r="AA35" s="4" t="s">
        <v>48</v>
      </c>
      <c r="AB35" s="4" t="s">
        <v>49</v>
      </c>
      <c r="AC35" s="4" t="s">
        <v>302</v>
      </c>
      <c r="AE35" s="4" t="s">
        <v>28</v>
      </c>
    </row>
    <row r="36" spans="1:31" ht="14.25" customHeight="1" x14ac:dyDescent="0.15">
      <c r="A36" s="4" t="s">
        <v>300</v>
      </c>
      <c r="B36" s="4" t="s">
        <v>32</v>
      </c>
      <c r="C36" s="4" t="s">
        <v>251</v>
      </c>
      <c r="D36" s="4">
        <v>120</v>
      </c>
      <c r="E36" s="4" t="s">
        <v>252</v>
      </c>
      <c r="F36" s="1" t="s">
        <v>253</v>
      </c>
      <c r="G36" s="12">
        <v>30</v>
      </c>
      <c r="H36" s="12" t="s">
        <v>254</v>
      </c>
      <c r="I36" s="5">
        <v>45548</v>
      </c>
      <c r="J36" s="6">
        <v>0.43402777777777779</v>
      </c>
      <c r="K36" s="4">
        <v>257</v>
      </c>
      <c r="L36" s="4" t="s">
        <v>255</v>
      </c>
      <c r="M36" s="4" t="s">
        <v>38</v>
      </c>
      <c r="N36" s="4" t="s">
        <v>39</v>
      </c>
      <c r="O36" s="4" t="s">
        <v>40</v>
      </c>
      <c r="P36" s="4" t="s">
        <v>296</v>
      </c>
      <c r="Q36" s="4">
        <v>55.705300999999999</v>
      </c>
      <c r="R36" s="4">
        <v>-5.2684410000000002</v>
      </c>
      <c r="S36" s="20" t="s">
        <v>42</v>
      </c>
      <c r="T36" s="8" t="str">
        <f t="shared" si="0"/>
        <v>NSTransect_4_subsample_3_Coleoptera</v>
      </c>
      <c r="U36" s="8" t="s">
        <v>43</v>
      </c>
      <c r="V36" s="8" t="s">
        <v>44</v>
      </c>
      <c r="W36" s="4">
        <v>1</v>
      </c>
      <c r="X36" s="4" t="s">
        <v>262</v>
      </c>
      <c r="Z36" s="4" t="s">
        <v>47</v>
      </c>
      <c r="AA36" s="4" t="s">
        <v>48</v>
      </c>
      <c r="AB36" s="4" t="s">
        <v>49</v>
      </c>
      <c r="AC36" s="4" t="s">
        <v>263</v>
      </c>
      <c r="AE36" s="4" t="s">
        <v>28</v>
      </c>
    </row>
    <row r="37" spans="1:31" ht="14.25" customHeight="1" x14ac:dyDescent="0.15">
      <c r="A37" s="4" t="s">
        <v>303</v>
      </c>
      <c r="B37" s="4" t="s">
        <v>32</v>
      </c>
      <c r="C37" s="4" t="s">
        <v>251</v>
      </c>
      <c r="D37" s="4">
        <v>120</v>
      </c>
      <c r="E37" s="4" t="s">
        <v>252</v>
      </c>
      <c r="F37" s="1" t="s">
        <v>253</v>
      </c>
      <c r="G37" s="12">
        <v>30</v>
      </c>
      <c r="H37" s="12" t="s">
        <v>254</v>
      </c>
      <c r="I37" s="5">
        <v>45548</v>
      </c>
      <c r="J37" s="6">
        <v>0.43402777777777779</v>
      </c>
      <c r="K37" s="4">
        <v>257</v>
      </c>
      <c r="L37" s="4" t="s">
        <v>255</v>
      </c>
      <c r="M37" s="4" t="s">
        <v>38</v>
      </c>
      <c r="N37" s="4" t="s">
        <v>39</v>
      </c>
      <c r="O37" s="4" t="s">
        <v>40</v>
      </c>
      <c r="P37" s="4" t="s">
        <v>296</v>
      </c>
      <c r="Q37" s="4">
        <v>55.705300999999999</v>
      </c>
      <c r="R37" s="4">
        <v>-5.2684410000000002</v>
      </c>
      <c r="S37" s="20" t="s">
        <v>42</v>
      </c>
      <c r="T37" s="8" t="str">
        <f t="shared" si="0"/>
        <v>NSTransect_4_subsample_4_</v>
      </c>
      <c r="U37" s="8" t="s">
        <v>43</v>
      </c>
      <c r="V37" s="8" t="s">
        <v>44</v>
      </c>
      <c r="W37" s="4">
        <v>0</v>
      </c>
    </row>
    <row r="38" spans="1:31" ht="14.25" customHeight="1" x14ac:dyDescent="0.15">
      <c r="A38" s="4" t="s">
        <v>304</v>
      </c>
      <c r="B38" s="4" t="s">
        <v>32</v>
      </c>
      <c r="C38" s="4" t="s">
        <v>251</v>
      </c>
      <c r="D38" s="4">
        <v>120</v>
      </c>
      <c r="E38" s="4" t="s">
        <v>252</v>
      </c>
      <c r="F38" s="1" t="s">
        <v>253</v>
      </c>
      <c r="G38" s="12">
        <v>30</v>
      </c>
      <c r="H38" s="12" t="s">
        <v>254</v>
      </c>
      <c r="I38" s="5">
        <v>45548</v>
      </c>
      <c r="J38" s="6">
        <v>0.4375</v>
      </c>
      <c r="K38" s="4">
        <v>257</v>
      </c>
      <c r="L38" s="4" t="s">
        <v>255</v>
      </c>
      <c r="M38" s="4" t="s">
        <v>38</v>
      </c>
      <c r="N38" s="4" t="s">
        <v>39</v>
      </c>
      <c r="O38" s="4" t="s">
        <v>40</v>
      </c>
      <c r="P38" s="4" t="s">
        <v>305</v>
      </c>
      <c r="Q38" s="4">
        <v>55.704816000000001</v>
      </c>
      <c r="R38" s="4">
        <v>-5.2678200000000004</v>
      </c>
      <c r="S38" s="20" t="s">
        <v>42</v>
      </c>
      <c r="T38" s="8" t="str">
        <f t="shared" si="0"/>
        <v>NSTransect_5_subsample_1_Ephemeroptera</v>
      </c>
      <c r="U38" s="8" t="s">
        <v>43</v>
      </c>
      <c r="V38" s="8" t="s">
        <v>44</v>
      </c>
      <c r="W38" s="4">
        <v>6</v>
      </c>
      <c r="X38" s="4" t="s">
        <v>260</v>
      </c>
      <c r="Z38" s="4" t="s">
        <v>47</v>
      </c>
      <c r="AA38" s="4" t="s">
        <v>48</v>
      </c>
      <c r="AB38" s="4" t="s">
        <v>49</v>
      </c>
      <c r="AC38" s="4" t="s">
        <v>261</v>
      </c>
      <c r="AE38" s="4" t="s">
        <v>28</v>
      </c>
    </row>
    <row r="39" spans="1:31" ht="14.25" customHeight="1" x14ac:dyDescent="0.15">
      <c r="A39" s="4" t="s">
        <v>304</v>
      </c>
      <c r="B39" s="4" t="s">
        <v>32</v>
      </c>
      <c r="C39" s="4" t="s">
        <v>251</v>
      </c>
      <c r="D39" s="4">
        <v>120</v>
      </c>
      <c r="E39" s="4" t="s">
        <v>252</v>
      </c>
      <c r="F39" s="1" t="s">
        <v>253</v>
      </c>
      <c r="G39" s="12">
        <v>30</v>
      </c>
      <c r="H39" s="12" t="s">
        <v>254</v>
      </c>
      <c r="I39" s="5">
        <v>45548</v>
      </c>
      <c r="J39" s="6">
        <v>0.4375</v>
      </c>
      <c r="K39" s="4">
        <v>257</v>
      </c>
      <c r="L39" s="4" t="s">
        <v>255</v>
      </c>
      <c r="M39" s="4" t="s">
        <v>38</v>
      </c>
      <c r="N39" s="4" t="s">
        <v>39</v>
      </c>
      <c r="O39" s="4" t="s">
        <v>40</v>
      </c>
      <c r="P39" s="4" t="s">
        <v>305</v>
      </c>
      <c r="Q39" s="4">
        <v>55.704816000000001</v>
      </c>
      <c r="R39" s="4">
        <v>-5.2678200000000004</v>
      </c>
      <c r="S39" s="20" t="s">
        <v>42</v>
      </c>
      <c r="T39" s="8" t="str">
        <f t="shared" si="0"/>
        <v>NSTransect_5_subsample_1_Ixodida</v>
      </c>
      <c r="U39" s="8" t="s">
        <v>43</v>
      </c>
      <c r="V39" s="8" t="s">
        <v>44</v>
      </c>
      <c r="W39" s="4">
        <v>2</v>
      </c>
      <c r="X39" s="4" t="s">
        <v>166</v>
      </c>
      <c r="Z39" s="4" t="s">
        <v>47</v>
      </c>
      <c r="AA39" s="4" t="s">
        <v>48</v>
      </c>
      <c r="AB39" s="4" t="s">
        <v>72</v>
      </c>
      <c r="AC39" s="4" t="s">
        <v>73</v>
      </c>
      <c r="AE39" s="4" t="s">
        <v>28</v>
      </c>
    </row>
    <row r="40" spans="1:31" ht="14.25" customHeight="1" x14ac:dyDescent="0.15">
      <c r="A40" s="4" t="s">
        <v>304</v>
      </c>
      <c r="B40" s="4" t="s">
        <v>32</v>
      </c>
      <c r="C40" s="4" t="s">
        <v>251</v>
      </c>
      <c r="D40" s="4">
        <v>120</v>
      </c>
      <c r="E40" s="4" t="s">
        <v>252</v>
      </c>
      <c r="F40" s="1" t="s">
        <v>253</v>
      </c>
      <c r="G40" s="12">
        <v>30</v>
      </c>
      <c r="H40" s="12" t="s">
        <v>254</v>
      </c>
      <c r="I40" s="5">
        <v>45548</v>
      </c>
      <c r="J40" s="6">
        <v>0.4375</v>
      </c>
      <c r="K40" s="4">
        <v>257</v>
      </c>
      <c r="L40" s="4" t="s">
        <v>255</v>
      </c>
      <c r="M40" s="4" t="s">
        <v>38</v>
      </c>
      <c r="N40" s="4" t="s">
        <v>39</v>
      </c>
      <c r="O40" s="4" t="s">
        <v>40</v>
      </c>
      <c r="P40" s="4" t="s">
        <v>305</v>
      </c>
      <c r="Q40" s="4">
        <v>55.704816000000001</v>
      </c>
      <c r="R40" s="4">
        <v>-5.2678200000000004</v>
      </c>
      <c r="S40" s="20" t="s">
        <v>42</v>
      </c>
      <c r="T40" s="8" t="str">
        <f t="shared" si="0"/>
        <v>NSTransect_5_subsample_1_Plecoptera</v>
      </c>
      <c r="U40" s="8" t="s">
        <v>43</v>
      </c>
      <c r="V40" s="8" t="s">
        <v>44</v>
      </c>
      <c r="W40" s="4">
        <v>1</v>
      </c>
      <c r="X40" s="4" t="s">
        <v>269</v>
      </c>
      <c r="Z40" s="4" t="s">
        <v>47</v>
      </c>
      <c r="AA40" s="4" t="s">
        <v>48</v>
      </c>
      <c r="AB40" s="4" t="s">
        <v>49</v>
      </c>
      <c r="AC40" s="4" t="s">
        <v>258</v>
      </c>
      <c r="AE40" s="4" t="s">
        <v>28</v>
      </c>
    </row>
    <row r="41" spans="1:31" ht="14.25" customHeight="1" x14ac:dyDescent="0.15">
      <c r="A41" s="4" t="s">
        <v>304</v>
      </c>
      <c r="B41" s="4" t="s">
        <v>32</v>
      </c>
      <c r="C41" s="4" t="s">
        <v>251</v>
      </c>
      <c r="D41" s="4">
        <v>120</v>
      </c>
      <c r="E41" s="4" t="s">
        <v>252</v>
      </c>
      <c r="F41" s="1" t="s">
        <v>253</v>
      </c>
      <c r="G41" s="12">
        <v>30</v>
      </c>
      <c r="H41" s="12" t="s">
        <v>254</v>
      </c>
      <c r="I41" s="5">
        <v>45548</v>
      </c>
      <c r="J41" s="6">
        <v>0.4375</v>
      </c>
      <c r="K41" s="4">
        <v>257</v>
      </c>
      <c r="L41" s="4" t="s">
        <v>255</v>
      </c>
      <c r="M41" s="4" t="s">
        <v>38</v>
      </c>
      <c r="N41" s="4" t="s">
        <v>39</v>
      </c>
      <c r="O41" s="4" t="s">
        <v>40</v>
      </c>
      <c r="P41" s="4" t="s">
        <v>305</v>
      </c>
      <c r="Q41" s="4">
        <v>55.704816000000001</v>
      </c>
      <c r="R41" s="4">
        <v>-5.2678200000000004</v>
      </c>
      <c r="S41" s="20" t="s">
        <v>42</v>
      </c>
      <c r="T41" s="8" t="str">
        <f t="shared" si="0"/>
        <v>NSTransect_5_subsample_1_Diptera</v>
      </c>
      <c r="U41" s="8" t="s">
        <v>43</v>
      </c>
      <c r="V41" s="8" t="s">
        <v>44</v>
      </c>
      <c r="W41" s="4">
        <v>1</v>
      </c>
      <c r="X41" s="4" t="s">
        <v>294</v>
      </c>
      <c r="Z41" s="4" t="s">
        <v>47</v>
      </c>
      <c r="AA41" s="4" t="s">
        <v>48</v>
      </c>
      <c r="AB41" s="4" t="s">
        <v>49</v>
      </c>
      <c r="AC41" s="4" t="s">
        <v>54</v>
      </c>
      <c r="AE41" s="4" t="s">
        <v>28</v>
      </c>
    </row>
    <row r="42" spans="1:31" ht="14.25" customHeight="1" x14ac:dyDescent="0.15">
      <c r="A42" s="4" t="s">
        <v>304</v>
      </c>
      <c r="B42" s="4" t="s">
        <v>32</v>
      </c>
      <c r="C42" s="4" t="s">
        <v>251</v>
      </c>
      <c r="D42" s="4">
        <v>120</v>
      </c>
      <c r="E42" s="4" t="s">
        <v>252</v>
      </c>
      <c r="F42" s="1" t="s">
        <v>253</v>
      </c>
      <c r="G42" s="12">
        <v>30</v>
      </c>
      <c r="H42" s="12" t="s">
        <v>254</v>
      </c>
      <c r="I42" s="5">
        <v>45548</v>
      </c>
      <c r="J42" s="6">
        <v>0.4375</v>
      </c>
      <c r="K42" s="4">
        <v>257</v>
      </c>
      <c r="L42" s="4" t="s">
        <v>255</v>
      </c>
      <c r="M42" s="4" t="s">
        <v>38</v>
      </c>
      <c r="N42" s="4" t="s">
        <v>39</v>
      </c>
      <c r="O42" s="4" t="s">
        <v>40</v>
      </c>
      <c r="P42" s="4" t="s">
        <v>305</v>
      </c>
      <c r="Q42" s="4">
        <v>55.704816000000001</v>
      </c>
      <c r="R42" s="4">
        <v>-5.2678200000000004</v>
      </c>
      <c r="S42" s="20" t="s">
        <v>42</v>
      </c>
      <c r="T42" s="8" t="str">
        <f t="shared" si="0"/>
        <v>NSTransect_5_subsample_1_Trichoptera</v>
      </c>
      <c r="U42" s="8" t="s">
        <v>43</v>
      </c>
      <c r="V42" s="8" t="s">
        <v>44</v>
      </c>
      <c r="W42" s="4">
        <v>1</v>
      </c>
      <c r="X42" s="4" t="s">
        <v>306</v>
      </c>
      <c r="Z42" s="4" t="s">
        <v>47</v>
      </c>
      <c r="AA42" s="4" t="s">
        <v>48</v>
      </c>
      <c r="AB42" s="4" t="s">
        <v>49</v>
      </c>
      <c r="AC42" s="4" t="s">
        <v>139</v>
      </c>
      <c r="AE42" s="4" t="s">
        <v>28</v>
      </c>
    </row>
    <row r="43" spans="1:31" ht="14.25" customHeight="1" x14ac:dyDescent="0.15">
      <c r="A43" s="4" t="s">
        <v>307</v>
      </c>
      <c r="B43" s="4" t="s">
        <v>32</v>
      </c>
      <c r="C43" s="4" t="s">
        <v>251</v>
      </c>
      <c r="D43" s="4">
        <v>120</v>
      </c>
      <c r="E43" s="4" t="s">
        <v>252</v>
      </c>
      <c r="F43" s="1" t="s">
        <v>253</v>
      </c>
      <c r="G43" s="12">
        <v>30</v>
      </c>
      <c r="H43" s="12" t="s">
        <v>254</v>
      </c>
      <c r="I43" s="5">
        <v>45548</v>
      </c>
      <c r="J43" s="6">
        <v>0.4375</v>
      </c>
      <c r="K43" s="4">
        <v>257</v>
      </c>
      <c r="L43" s="4" t="s">
        <v>255</v>
      </c>
      <c r="M43" s="4" t="s">
        <v>38</v>
      </c>
      <c r="N43" s="4" t="s">
        <v>39</v>
      </c>
      <c r="O43" s="4" t="s">
        <v>40</v>
      </c>
      <c r="P43" s="4" t="s">
        <v>305</v>
      </c>
      <c r="Q43" s="4">
        <v>55.704816000000001</v>
      </c>
      <c r="R43" s="4">
        <v>-5.2678200000000004</v>
      </c>
      <c r="S43" s="20" t="s">
        <v>42</v>
      </c>
      <c r="T43" s="8" t="str">
        <f t="shared" si="0"/>
        <v>NSTransect_5_subsample_2_</v>
      </c>
      <c r="U43" s="8" t="s">
        <v>43</v>
      </c>
      <c r="V43" s="8" t="s">
        <v>44</v>
      </c>
      <c r="W43" s="4">
        <v>0</v>
      </c>
    </row>
    <row r="44" spans="1:31" ht="14.25" customHeight="1" x14ac:dyDescent="0.15">
      <c r="A44" s="4" t="s">
        <v>308</v>
      </c>
      <c r="B44" s="4" t="s">
        <v>32</v>
      </c>
      <c r="C44" s="4" t="s">
        <v>251</v>
      </c>
      <c r="D44" s="4">
        <v>120</v>
      </c>
      <c r="E44" s="4" t="s">
        <v>252</v>
      </c>
      <c r="F44" s="1" t="s">
        <v>253</v>
      </c>
      <c r="G44" s="12">
        <v>30</v>
      </c>
      <c r="H44" s="12" t="s">
        <v>254</v>
      </c>
      <c r="I44" s="5">
        <v>45548</v>
      </c>
      <c r="J44" s="6">
        <v>0.4375</v>
      </c>
      <c r="K44" s="4">
        <v>257</v>
      </c>
      <c r="L44" s="4" t="s">
        <v>255</v>
      </c>
      <c r="M44" s="4" t="s">
        <v>38</v>
      </c>
      <c r="N44" s="4" t="s">
        <v>39</v>
      </c>
      <c r="O44" s="4" t="s">
        <v>40</v>
      </c>
      <c r="P44" s="4" t="s">
        <v>305</v>
      </c>
      <c r="Q44" s="4">
        <v>55.704816000000001</v>
      </c>
      <c r="R44" s="4">
        <v>-5.2678200000000004</v>
      </c>
      <c r="S44" s="20" t="s">
        <v>42</v>
      </c>
      <c r="T44" s="8" t="str">
        <f t="shared" si="0"/>
        <v>NSTransect_5_subsample_3_Trichoptera</v>
      </c>
      <c r="U44" s="8" t="s">
        <v>43</v>
      </c>
      <c r="V44" s="8" t="s">
        <v>44</v>
      </c>
      <c r="W44" s="4">
        <v>2</v>
      </c>
      <c r="X44" s="4" t="s">
        <v>309</v>
      </c>
      <c r="Z44" s="4" t="s">
        <v>47</v>
      </c>
      <c r="AA44" s="4" t="s">
        <v>48</v>
      </c>
      <c r="AB44" s="4" t="s">
        <v>49</v>
      </c>
      <c r="AC44" s="4" t="s">
        <v>139</v>
      </c>
      <c r="AE44" s="4" t="s">
        <v>28</v>
      </c>
    </row>
    <row r="45" spans="1:31" ht="14.25" customHeight="1" x14ac:dyDescent="0.15">
      <c r="A45" s="4" t="s">
        <v>308</v>
      </c>
      <c r="B45" s="4" t="s">
        <v>32</v>
      </c>
      <c r="C45" s="4" t="s">
        <v>251</v>
      </c>
      <c r="D45" s="4">
        <v>120</v>
      </c>
      <c r="E45" s="4" t="s">
        <v>252</v>
      </c>
      <c r="F45" s="1" t="s">
        <v>253</v>
      </c>
      <c r="G45" s="12">
        <v>30</v>
      </c>
      <c r="H45" s="12" t="s">
        <v>254</v>
      </c>
      <c r="I45" s="5">
        <v>45548</v>
      </c>
      <c r="J45" s="6">
        <v>0.4375</v>
      </c>
      <c r="K45" s="4">
        <v>257</v>
      </c>
      <c r="L45" s="4" t="s">
        <v>255</v>
      </c>
      <c r="M45" s="4" t="s">
        <v>38</v>
      </c>
      <c r="N45" s="4" t="s">
        <v>39</v>
      </c>
      <c r="O45" s="4" t="s">
        <v>40</v>
      </c>
      <c r="P45" s="4" t="s">
        <v>305</v>
      </c>
      <c r="Q45" s="4">
        <v>55.704816000000001</v>
      </c>
      <c r="R45" s="4">
        <v>-5.2678200000000004</v>
      </c>
      <c r="S45" s="20" t="s">
        <v>42</v>
      </c>
      <c r="T45" s="8" t="str">
        <f t="shared" si="0"/>
        <v>NSTransect_5_subsample_3_Ephemeroptera</v>
      </c>
      <c r="U45" s="8" t="s">
        <v>43</v>
      </c>
      <c r="V45" s="8" t="s">
        <v>44</v>
      </c>
      <c r="W45" s="4">
        <v>1</v>
      </c>
      <c r="X45" s="4" t="s">
        <v>260</v>
      </c>
      <c r="Z45" s="4" t="s">
        <v>47</v>
      </c>
      <c r="AA45" s="4" t="s">
        <v>48</v>
      </c>
      <c r="AB45" s="4" t="s">
        <v>49</v>
      </c>
      <c r="AC45" s="4" t="s">
        <v>261</v>
      </c>
      <c r="AE45" s="4" t="s">
        <v>28</v>
      </c>
    </row>
    <row r="46" spans="1:31" ht="14.25" customHeight="1" x14ac:dyDescent="0.15">
      <c r="A46" s="4" t="s">
        <v>310</v>
      </c>
      <c r="B46" s="4" t="s">
        <v>32</v>
      </c>
      <c r="C46" s="4" t="s">
        <v>251</v>
      </c>
      <c r="D46" s="4">
        <v>120</v>
      </c>
      <c r="E46" s="4" t="s">
        <v>252</v>
      </c>
      <c r="F46" s="1" t="s">
        <v>253</v>
      </c>
      <c r="G46" s="12">
        <v>30</v>
      </c>
      <c r="H46" s="12" t="s">
        <v>254</v>
      </c>
      <c r="I46" s="5">
        <v>45548</v>
      </c>
      <c r="J46" s="6">
        <v>0.4375</v>
      </c>
      <c r="K46" s="4">
        <v>257</v>
      </c>
      <c r="L46" s="4" t="s">
        <v>255</v>
      </c>
      <c r="M46" s="4" t="s">
        <v>38</v>
      </c>
      <c r="N46" s="4" t="s">
        <v>39</v>
      </c>
      <c r="O46" s="4" t="s">
        <v>40</v>
      </c>
      <c r="P46" s="4" t="s">
        <v>305</v>
      </c>
      <c r="Q46" s="4">
        <v>55.704816000000001</v>
      </c>
      <c r="R46" s="4">
        <v>-5.2678200000000004</v>
      </c>
      <c r="S46" s="20" t="s">
        <v>42</v>
      </c>
      <c r="T46" s="8" t="str">
        <f t="shared" si="0"/>
        <v>NSTransect_5_subsample_4_Diptera</v>
      </c>
      <c r="U46" s="8" t="s">
        <v>43</v>
      </c>
      <c r="V46" s="8" t="s">
        <v>44</v>
      </c>
      <c r="W46" s="4">
        <v>1</v>
      </c>
      <c r="X46" s="4" t="s">
        <v>294</v>
      </c>
      <c r="Z46" s="4" t="s">
        <v>47</v>
      </c>
      <c r="AA46" s="4" t="s">
        <v>48</v>
      </c>
      <c r="AB46" s="4" t="s">
        <v>49</v>
      </c>
      <c r="AC46" s="4" t="s">
        <v>54</v>
      </c>
      <c r="AE46" s="4" t="s">
        <v>28</v>
      </c>
    </row>
    <row r="47" spans="1:31" ht="14.25" customHeight="1" x14ac:dyDescent="0.15">
      <c r="A47" s="4" t="s">
        <v>310</v>
      </c>
      <c r="B47" s="4" t="s">
        <v>32</v>
      </c>
      <c r="C47" s="4" t="s">
        <v>251</v>
      </c>
      <c r="D47" s="4">
        <v>120</v>
      </c>
      <c r="E47" s="4" t="s">
        <v>252</v>
      </c>
      <c r="F47" s="1" t="s">
        <v>253</v>
      </c>
      <c r="G47" s="12">
        <v>30</v>
      </c>
      <c r="H47" s="12" t="s">
        <v>254</v>
      </c>
      <c r="I47" s="5">
        <v>45548</v>
      </c>
      <c r="J47" s="6">
        <v>0.4375</v>
      </c>
      <c r="K47" s="4">
        <v>257</v>
      </c>
      <c r="L47" s="4" t="s">
        <v>255</v>
      </c>
      <c r="M47" s="4" t="s">
        <v>38</v>
      </c>
      <c r="N47" s="4" t="s">
        <v>39</v>
      </c>
      <c r="O47" s="4" t="s">
        <v>40</v>
      </c>
      <c r="P47" s="4" t="s">
        <v>305</v>
      </c>
      <c r="Q47" s="4">
        <v>55.704816000000001</v>
      </c>
      <c r="R47" s="4">
        <v>-5.2678200000000004</v>
      </c>
      <c r="S47" s="20" t="s">
        <v>42</v>
      </c>
      <c r="T47" s="8" t="str">
        <f t="shared" si="0"/>
        <v>NSTransect_5_subsample_4_Ephemeroptera</v>
      </c>
      <c r="U47" s="8" t="s">
        <v>43</v>
      </c>
      <c r="V47" s="8" t="s">
        <v>44</v>
      </c>
      <c r="W47" s="4">
        <v>1</v>
      </c>
      <c r="X47" s="4" t="s">
        <v>260</v>
      </c>
      <c r="Z47" s="4" t="s">
        <v>47</v>
      </c>
      <c r="AA47" s="4" t="s">
        <v>48</v>
      </c>
      <c r="AB47" s="4" t="s">
        <v>49</v>
      </c>
      <c r="AC47" s="4" t="s">
        <v>261</v>
      </c>
      <c r="AE47" s="4" t="s">
        <v>28</v>
      </c>
    </row>
    <row r="48" spans="1:31" ht="14.25" customHeight="1" x14ac:dyDescent="0.15">
      <c r="A48" s="4" t="s">
        <v>310</v>
      </c>
      <c r="B48" s="4" t="s">
        <v>32</v>
      </c>
      <c r="C48" s="4" t="s">
        <v>251</v>
      </c>
      <c r="D48" s="4">
        <v>120</v>
      </c>
      <c r="E48" s="4" t="s">
        <v>252</v>
      </c>
      <c r="F48" s="1" t="s">
        <v>253</v>
      </c>
      <c r="G48" s="12">
        <v>30</v>
      </c>
      <c r="H48" s="12" t="s">
        <v>254</v>
      </c>
      <c r="I48" s="5">
        <v>45548</v>
      </c>
      <c r="J48" s="6">
        <v>0.4375</v>
      </c>
      <c r="K48" s="4">
        <v>257</v>
      </c>
      <c r="L48" s="4" t="s">
        <v>255</v>
      </c>
      <c r="M48" s="4" t="s">
        <v>38</v>
      </c>
      <c r="N48" s="4" t="s">
        <v>39</v>
      </c>
      <c r="O48" s="4" t="s">
        <v>40</v>
      </c>
      <c r="P48" s="4" t="s">
        <v>305</v>
      </c>
      <c r="Q48" s="4">
        <v>55.704816000000001</v>
      </c>
      <c r="R48" s="4">
        <v>-5.2678200000000004</v>
      </c>
      <c r="S48" s="20" t="s">
        <v>42</v>
      </c>
      <c r="T48" s="8" t="str">
        <f t="shared" si="0"/>
        <v>NSTransect_5_subsample_4_Plecoptera</v>
      </c>
      <c r="U48" s="8" t="s">
        <v>43</v>
      </c>
      <c r="V48" s="8" t="s">
        <v>44</v>
      </c>
      <c r="W48" s="4">
        <v>3</v>
      </c>
      <c r="X48" s="4" t="s">
        <v>269</v>
      </c>
      <c r="Z48" s="4" t="s">
        <v>47</v>
      </c>
      <c r="AA48" s="4" t="s">
        <v>48</v>
      </c>
      <c r="AB48" s="4" t="s">
        <v>49</v>
      </c>
      <c r="AC48" s="4" t="s">
        <v>258</v>
      </c>
      <c r="AE48" s="4" t="s">
        <v>28</v>
      </c>
    </row>
    <row r="49" spans="1:31" ht="14.25" customHeight="1" x14ac:dyDescent="0.15">
      <c r="A49" s="4" t="s">
        <v>310</v>
      </c>
      <c r="B49" s="4" t="s">
        <v>32</v>
      </c>
      <c r="C49" s="4" t="s">
        <v>251</v>
      </c>
      <c r="D49" s="4">
        <v>120</v>
      </c>
      <c r="E49" s="4" t="s">
        <v>252</v>
      </c>
      <c r="F49" s="1" t="s">
        <v>253</v>
      </c>
      <c r="G49" s="12">
        <v>30</v>
      </c>
      <c r="H49" s="12" t="s">
        <v>254</v>
      </c>
      <c r="I49" s="5">
        <v>45548</v>
      </c>
      <c r="J49" s="6">
        <v>0.4375</v>
      </c>
      <c r="K49" s="4">
        <v>257</v>
      </c>
      <c r="L49" s="4" t="s">
        <v>255</v>
      </c>
      <c r="M49" s="4" t="s">
        <v>38</v>
      </c>
      <c r="N49" s="4" t="s">
        <v>39</v>
      </c>
      <c r="O49" s="4" t="s">
        <v>40</v>
      </c>
      <c r="P49" s="4" t="s">
        <v>305</v>
      </c>
      <c r="Q49" s="4">
        <v>55.704816000000001</v>
      </c>
      <c r="R49" s="4">
        <v>-5.2678200000000004</v>
      </c>
      <c r="S49" s="20" t="s">
        <v>42</v>
      </c>
      <c r="T49" s="8" t="str">
        <f t="shared" si="0"/>
        <v>NSTransect_5_subsample_4_Lumbriculidae</v>
      </c>
      <c r="U49" s="8" t="s">
        <v>43</v>
      </c>
      <c r="V49" s="8" t="s">
        <v>44</v>
      </c>
      <c r="W49" s="4">
        <v>1</v>
      </c>
      <c r="X49" s="4" t="s">
        <v>265</v>
      </c>
      <c r="Z49" s="4" t="s">
        <v>47</v>
      </c>
      <c r="AA49" s="4" t="s">
        <v>48</v>
      </c>
      <c r="AB49" s="4" t="s">
        <v>49</v>
      </c>
      <c r="AC49" s="4" t="s">
        <v>268</v>
      </c>
      <c r="AE49" s="4" t="s">
        <v>28</v>
      </c>
    </row>
    <row r="50" spans="1:31" ht="14.25" customHeight="1" x14ac:dyDescent="0.15">
      <c r="A50" s="4" t="s">
        <v>311</v>
      </c>
      <c r="B50" s="4" t="s">
        <v>102</v>
      </c>
      <c r="C50" s="4" t="s">
        <v>251</v>
      </c>
      <c r="D50" s="4">
        <v>40</v>
      </c>
      <c r="E50" s="4" t="s">
        <v>252</v>
      </c>
      <c r="F50" s="1" t="s">
        <v>312</v>
      </c>
      <c r="G50" s="4">
        <v>30</v>
      </c>
      <c r="H50" s="4" t="s">
        <v>254</v>
      </c>
      <c r="I50" s="5">
        <v>45605</v>
      </c>
      <c r="J50" s="6">
        <v>0.64513888888888893</v>
      </c>
      <c r="K50" s="4">
        <v>255</v>
      </c>
      <c r="L50" s="4" t="s">
        <v>313</v>
      </c>
      <c r="M50" s="4" t="s">
        <v>38</v>
      </c>
      <c r="N50" s="4" t="s">
        <v>39</v>
      </c>
      <c r="O50" s="4" t="s">
        <v>40</v>
      </c>
      <c r="P50" s="4" t="s">
        <v>314</v>
      </c>
      <c r="Q50" s="4">
        <v>55.696522999999999</v>
      </c>
      <c r="R50" s="4">
        <v>-5.2700699999999996</v>
      </c>
      <c r="S50" s="20" t="s">
        <v>42</v>
      </c>
      <c r="T50" s="8" t="str">
        <f t="shared" si="0"/>
        <v>SSTransect_1_subsample_1_</v>
      </c>
      <c r="U50" s="8" t="s">
        <v>43</v>
      </c>
      <c r="V50" s="8" t="s">
        <v>44</v>
      </c>
      <c r="W50" s="4">
        <v>0</v>
      </c>
    </row>
    <row r="51" spans="1:31" ht="14.25" customHeight="1" x14ac:dyDescent="0.15">
      <c r="A51" s="4" t="s">
        <v>315</v>
      </c>
      <c r="B51" s="4" t="s">
        <v>102</v>
      </c>
      <c r="C51" s="4" t="s">
        <v>251</v>
      </c>
      <c r="D51" s="4">
        <v>40</v>
      </c>
      <c r="E51" s="4" t="s">
        <v>252</v>
      </c>
      <c r="F51" s="1" t="s">
        <v>312</v>
      </c>
      <c r="G51" s="4">
        <v>30</v>
      </c>
      <c r="H51" s="4" t="s">
        <v>254</v>
      </c>
      <c r="I51" s="5">
        <v>45605</v>
      </c>
      <c r="J51" s="6">
        <v>0.64513888888888893</v>
      </c>
      <c r="K51" s="4">
        <v>255</v>
      </c>
      <c r="M51" s="4" t="s">
        <v>38</v>
      </c>
      <c r="N51" s="4" t="s">
        <v>39</v>
      </c>
      <c r="O51" s="4" t="s">
        <v>40</v>
      </c>
      <c r="P51" s="4" t="s">
        <v>314</v>
      </c>
      <c r="Q51" s="4">
        <v>55.696522999999999</v>
      </c>
      <c r="R51" s="4">
        <v>-5.2700699999999996</v>
      </c>
      <c r="S51" s="20" t="s">
        <v>42</v>
      </c>
      <c r="T51" s="8" t="str">
        <f t="shared" si="0"/>
        <v>SSTransect_1_subsample_2_</v>
      </c>
      <c r="U51" s="8" t="s">
        <v>43</v>
      </c>
      <c r="V51" s="8" t="s">
        <v>44</v>
      </c>
      <c r="W51" s="4">
        <v>0</v>
      </c>
    </row>
    <row r="52" spans="1:31" ht="14" x14ac:dyDescent="0.15">
      <c r="A52" s="4" t="s">
        <v>316</v>
      </c>
      <c r="B52" s="4" t="s">
        <v>102</v>
      </c>
      <c r="C52" s="4" t="s">
        <v>251</v>
      </c>
      <c r="D52" s="4">
        <v>40</v>
      </c>
      <c r="E52" s="4" t="s">
        <v>252</v>
      </c>
      <c r="F52" s="1" t="s">
        <v>312</v>
      </c>
      <c r="G52" s="4">
        <v>30</v>
      </c>
      <c r="H52" s="4" t="s">
        <v>254</v>
      </c>
      <c r="I52" s="5">
        <v>45605</v>
      </c>
      <c r="J52" s="6">
        <v>0.64513888888888893</v>
      </c>
      <c r="K52" s="4">
        <v>255</v>
      </c>
      <c r="M52" s="4" t="s">
        <v>38</v>
      </c>
      <c r="N52" s="4" t="s">
        <v>39</v>
      </c>
      <c r="O52" s="4" t="s">
        <v>40</v>
      </c>
      <c r="P52" s="4" t="s">
        <v>314</v>
      </c>
      <c r="Q52" s="4">
        <v>55.696522999999999</v>
      </c>
      <c r="R52" s="4">
        <v>-5.2700699999999996</v>
      </c>
      <c r="S52" s="20" t="s">
        <v>42</v>
      </c>
      <c r="T52" s="8" t="str">
        <f t="shared" si="0"/>
        <v>SSTransect_1_subsample_3_Ephemeroptera</v>
      </c>
      <c r="U52" s="8" t="s">
        <v>43</v>
      </c>
      <c r="V52" s="8" t="s">
        <v>44</v>
      </c>
      <c r="W52" s="4">
        <v>2</v>
      </c>
      <c r="X52" s="4" t="s">
        <v>317</v>
      </c>
      <c r="Y52" s="18"/>
      <c r="Z52" s="4" t="s">
        <v>47</v>
      </c>
      <c r="AA52" s="4" t="s">
        <v>48</v>
      </c>
      <c r="AB52" s="4" t="s">
        <v>49</v>
      </c>
      <c r="AC52" s="4" t="s">
        <v>261</v>
      </c>
      <c r="AE52" s="4" t="s">
        <v>28</v>
      </c>
    </row>
    <row r="53" spans="1:31" ht="14" x14ac:dyDescent="0.15">
      <c r="A53" s="4" t="s">
        <v>316</v>
      </c>
      <c r="B53" s="4" t="s">
        <v>102</v>
      </c>
      <c r="C53" s="4" t="s">
        <v>251</v>
      </c>
      <c r="D53" s="4">
        <v>40</v>
      </c>
      <c r="E53" s="4" t="s">
        <v>252</v>
      </c>
      <c r="F53" s="1" t="s">
        <v>312</v>
      </c>
      <c r="G53" s="4">
        <v>30</v>
      </c>
      <c r="H53" s="4" t="s">
        <v>254</v>
      </c>
      <c r="I53" s="5">
        <v>45605</v>
      </c>
      <c r="J53" s="6">
        <v>0.64513888888888893</v>
      </c>
      <c r="K53" s="4">
        <v>255</v>
      </c>
      <c r="M53" s="4" t="s">
        <v>38</v>
      </c>
      <c r="N53" s="4" t="s">
        <v>39</v>
      </c>
      <c r="O53" s="4" t="s">
        <v>40</v>
      </c>
      <c r="P53" s="4" t="s">
        <v>314</v>
      </c>
      <c r="Q53" s="4">
        <v>55.696522999999999</v>
      </c>
      <c r="R53" s="4">
        <v>-5.2700699999999996</v>
      </c>
      <c r="S53" s="20" t="s">
        <v>42</v>
      </c>
      <c r="T53" s="8" t="str">
        <f t="shared" si="0"/>
        <v>SSTransect_1_subsample_3_Trichoptera</v>
      </c>
      <c r="U53" s="8" t="s">
        <v>43</v>
      </c>
      <c r="V53" s="8" t="s">
        <v>44</v>
      </c>
      <c r="W53" s="4">
        <v>1</v>
      </c>
      <c r="X53" s="4" t="s">
        <v>137</v>
      </c>
      <c r="Z53" s="4" t="s">
        <v>47</v>
      </c>
      <c r="AA53" s="4" t="s">
        <v>48</v>
      </c>
      <c r="AB53" s="4" t="s">
        <v>49</v>
      </c>
      <c r="AC53" s="4" t="s">
        <v>139</v>
      </c>
      <c r="AE53" s="4" t="s">
        <v>28</v>
      </c>
    </row>
    <row r="54" spans="1:31" ht="14" x14ac:dyDescent="0.15">
      <c r="A54" s="4" t="s">
        <v>318</v>
      </c>
      <c r="B54" s="4" t="s">
        <v>102</v>
      </c>
      <c r="C54" s="4" t="s">
        <v>251</v>
      </c>
      <c r="D54" s="4">
        <v>40</v>
      </c>
      <c r="E54" s="4" t="s">
        <v>252</v>
      </c>
      <c r="F54" s="1" t="s">
        <v>312</v>
      </c>
      <c r="G54" s="4">
        <v>30</v>
      </c>
      <c r="H54" s="4" t="s">
        <v>254</v>
      </c>
      <c r="I54" s="5">
        <v>45605</v>
      </c>
      <c r="J54" s="6">
        <v>0.64513888888888893</v>
      </c>
      <c r="K54" s="4">
        <v>255</v>
      </c>
      <c r="M54" s="4" t="s">
        <v>38</v>
      </c>
      <c r="N54" s="4" t="s">
        <v>39</v>
      </c>
      <c r="O54" s="4" t="s">
        <v>40</v>
      </c>
      <c r="P54" s="4" t="s">
        <v>314</v>
      </c>
      <c r="Q54" s="4">
        <v>55.696522999999999</v>
      </c>
      <c r="R54" s="4">
        <v>-5.2700699999999996</v>
      </c>
      <c r="S54" s="20" t="s">
        <v>42</v>
      </c>
      <c r="T54" s="8" t="str">
        <f t="shared" si="0"/>
        <v>SSTransect_1_subsample_4_Plecoptera</v>
      </c>
      <c r="U54" s="8" t="s">
        <v>43</v>
      </c>
      <c r="V54" s="8" t="s">
        <v>44</v>
      </c>
      <c r="W54" s="4">
        <v>1</v>
      </c>
      <c r="X54" s="4" t="s">
        <v>319</v>
      </c>
      <c r="Z54" s="4" t="s">
        <v>47</v>
      </c>
      <c r="AA54" s="4" t="s">
        <v>48</v>
      </c>
      <c r="AB54" s="4" t="s">
        <v>49</v>
      </c>
      <c r="AC54" s="4" t="s">
        <v>258</v>
      </c>
      <c r="AE54" s="4" t="s">
        <v>28</v>
      </c>
    </row>
    <row r="55" spans="1:31" ht="14" x14ac:dyDescent="0.15">
      <c r="A55" s="4" t="s">
        <v>320</v>
      </c>
      <c r="B55" s="4" t="s">
        <v>102</v>
      </c>
      <c r="C55" s="4" t="s">
        <v>251</v>
      </c>
      <c r="D55" s="4">
        <v>40</v>
      </c>
      <c r="E55" s="4" t="s">
        <v>252</v>
      </c>
      <c r="F55" s="1" t="s">
        <v>312</v>
      </c>
      <c r="G55" s="4">
        <v>30</v>
      </c>
      <c r="H55" s="4" t="s">
        <v>254</v>
      </c>
      <c r="I55" s="5">
        <v>45605</v>
      </c>
      <c r="J55" s="6">
        <v>0.65833333333333333</v>
      </c>
      <c r="K55" s="4">
        <v>255</v>
      </c>
      <c r="M55" s="4" t="s">
        <v>38</v>
      </c>
      <c r="N55" s="4" t="s">
        <v>39</v>
      </c>
      <c r="O55" s="4" t="s">
        <v>40</v>
      </c>
      <c r="P55" s="4" t="s">
        <v>321</v>
      </c>
      <c r="Q55" s="4">
        <v>55.696629170050699</v>
      </c>
      <c r="R55" s="4">
        <v>-5.2707836441018401</v>
      </c>
      <c r="S55" s="20" t="s">
        <v>42</v>
      </c>
      <c r="T55" s="8" t="str">
        <f t="shared" si="0"/>
        <v>SSTransect_2_subsample_1_Ephemeroptera</v>
      </c>
      <c r="U55" s="8" t="s">
        <v>43</v>
      </c>
      <c r="V55" s="8" t="s">
        <v>44</v>
      </c>
      <c r="W55" s="4">
        <v>4</v>
      </c>
      <c r="X55" s="4" t="s">
        <v>317</v>
      </c>
      <c r="Z55" s="4" t="s">
        <v>47</v>
      </c>
      <c r="AA55" s="4" t="s">
        <v>48</v>
      </c>
      <c r="AB55" s="4" t="s">
        <v>49</v>
      </c>
      <c r="AC55" s="4" t="s">
        <v>261</v>
      </c>
      <c r="AE55" s="4" t="s">
        <v>28</v>
      </c>
    </row>
    <row r="56" spans="1:31" ht="14.25" customHeight="1" x14ac:dyDescent="0.15">
      <c r="A56" s="4" t="s">
        <v>320</v>
      </c>
      <c r="B56" s="4" t="s">
        <v>102</v>
      </c>
      <c r="C56" s="4" t="s">
        <v>251</v>
      </c>
      <c r="D56" s="4">
        <v>40</v>
      </c>
      <c r="E56" s="4" t="s">
        <v>252</v>
      </c>
      <c r="F56" s="1" t="s">
        <v>312</v>
      </c>
      <c r="G56" s="4">
        <v>30</v>
      </c>
      <c r="H56" s="4" t="s">
        <v>254</v>
      </c>
      <c r="I56" s="5">
        <v>45605</v>
      </c>
      <c r="J56" s="6">
        <v>0.65833333333333333</v>
      </c>
      <c r="K56" s="4">
        <v>255</v>
      </c>
      <c r="M56" s="4" t="s">
        <v>38</v>
      </c>
      <c r="N56" s="4" t="s">
        <v>39</v>
      </c>
      <c r="O56" s="4" t="s">
        <v>40</v>
      </c>
      <c r="P56" s="4" t="s">
        <v>321</v>
      </c>
      <c r="Q56" s="4">
        <v>55.696629170050699</v>
      </c>
      <c r="R56" s="4">
        <v>-5.2707836441018401</v>
      </c>
      <c r="S56" s="20" t="s">
        <v>42</v>
      </c>
      <c r="T56" s="8" t="str">
        <f t="shared" si="0"/>
        <v>SSTransect_2_subsample_1_Trombidiformes</v>
      </c>
      <c r="U56" s="8" t="s">
        <v>43</v>
      </c>
      <c r="V56" s="8" t="s">
        <v>44</v>
      </c>
      <c r="W56" s="4">
        <v>1</v>
      </c>
      <c r="X56" s="7" t="s">
        <v>322</v>
      </c>
      <c r="Z56" s="4" t="s">
        <v>47</v>
      </c>
      <c r="AA56" s="4" t="s">
        <v>48</v>
      </c>
      <c r="AB56" s="4" t="s">
        <v>72</v>
      </c>
      <c r="AC56" s="7" t="s">
        <v>231</v>
      </c>
      <c r="AE56" s="4" t="s">
        <v>28</v>
      </c>
    </row>
    <row r="57" spans="1:31" ht="14.25" customHeight="1" x14ac:dyDescent="0.15">
      <c r="A57" s="4" t="s">
        <v>320</v>
      </c>
      <c r="B57" s="4" t="s">
        <v>102</v>
      </c>
      <c r="C57" s="4" t="s">
        <v>251</v>
      </c>
      <c r="D57" s="4">
        <v>40</v>
      </c>
      <c r="E57" s="4" t="s">
        <v>252</v>
      </c>
      <c r="F57" s="1" t="s">
        <v>312</v>
      </c>
      <c r="G57" s="4">
        <v>30</v>
      </c>
      <c r="H57" s="4" t="s">
        <v>254</v>
      </c>
      <c r="I57" s="5">
        <v>45605</v>
      </c>
      <c r="J57" s="6">
        <v>0.65833333333333333</v>
      </c>
      <c r="K57" s="4">
        <v>255</v>
      </c>
      <c r="M57" s="4" t="s">
        <v>38</v>
      </c>
      <c r="N57" s="4" t="s">
        <v>39</v>
      </c>
      <c r="O57" s="4" t="s">
        <v>40</v>
      </c>
      <c r="P57" s="4" t="s">
        <v>321</v>
      </c>
      <c r="Q57" s="4">
        <v>55.696629170050699</v>
      </c>
      <c r="R57" s="4">
        <v>-5.2707836441018401</v>
      </c>
      <c r="S57" s="20" t="s">
        <v>42</v>
      </c>
      <c r="T57" s="8" t="str">
        <f t="shared" si="0"/>
        <v>SSTransect_2_subsample_1_Ephemeroptera</v>
      </c>
      <c r="U57" s="8" t="s">
        <v>43</v>
      </c>
      <c r="V57" s="8" t="s">
        <v>44</v>
      </c>
      <c r="W57" s="4">
        <v>1</v>
      </c>
      <c r="X57" s="4" t="s">
        <v>317</v>
      </c>
      <c r="Z57" s="4" t="s">
        <v>47</v>
      </c>
      <c r="AA57" s="4" t="s">
        <v>48</v>
      </c>
      <c r="AB57" s="4" t="s">
        <v>49</v>
      </c>
      <c r="AC57" s="4" t="s">
        <v>261</v>
      </c>
      <c r="AE57" s="4" t="s">
        <v>28</v>
      </c>
    </row>
    <row r="58" spans="1:31" ht="14.25" customHeight="1" x14ac:dyDescent="0.15">
      <c r="A58" s="4" t="s">
        <v>323</v>
      </c>
      <c r="B58" s="4" t="s">
        <v>102</v>
      </c>
      <c r="C58" s="4" t="s">
        <v>251</v>
      </c>
      <c r="D58" s="4">
        <v>40</v>
      </c>
      <c r="E58" s="4" t="s">
        <v>252</v>
      </c>
      <c r="F58" s="1" t="s">
        <v>312</v>
      </c>
      <c r="G58" s="4">
        <v>30</v>
      </c>
      <c r="H58" s="4" t="s">
        <v>254</v>
      </c>
      <c r="I58" s="5">
        <v>45605</v>
      </c>
      <c r="J58" s="6">
        <v>0.65833333333333333</v>
      </c>
      <c r="K58" s="4">
        <v>255</v>
      </c>
      <c r="M58" s="4" t="s">
        <v>38</v>
      </c>
      <c r="N58" s="4" t="s">
        <v>39</v>
      </c>
      <c r="O58" s="4" t="s">
        <v>40</v>
      </c>
      <c r="P58" s="4" t="s">
        <v>321</v>
      </c>
      <c r="Q58" s="4">
        <v>55.696629170050699</v>
      </c>
      <c r="R58" s="4">
        <v>-5.2707836441018401</v>
      </c>
      <c r="S58" s="20" t="s">
        <v>42</v>
      </c>
      <c r="T58" s="8" t="str">
        <f t="shared" si="0"/>
        <v>SSTransect_2_subsample_2_Plecoptera</v>
      </c>
      <c r="U58" s="8" t="s">
        <v>43</v>
      </c>
      <c r="V58" s="8" t="s">
        <v>44</v>
      </c>
      <c r="W58" s="4">
        <v>1</v>
      </c>
      <c r="X58" s="7" t="s">
        <v>322</v>
      </c>
      <c r="Z58" s="4" t="s">
        <v>47</v>
      </c>
      <c r="AA58" s="4" t="s">
        <v>48</v>
      </c>
      <c r="AB58" s="4" t="s">
        <v>49</v>
      </c>
      <c r="AC58" s="4" t="s">
        <v>258</v>
      </c>
      <c r="AE58" s="4" t="s">
        <v>28</v>
      </c>
    </row>
    <row r="59" spans="1:31" ht="14.25" customHeight="1" x14ac:dyDescent="0.15">
      <c r="A59" s="4" t="s">
        <v>323</v>
      </c>
      <c r="B59" s="4" t="s">
        <v>102</v>
      </c>
      <c r="C59" s="4" t="s">
        <v>251</v>
      </c>
      <c r="D59" s="4">
        <v>40</v>
      </c>
      <c r="E59" s="4" t="s">
        <v>252</v>
      </c>
      <c r="F59" s="1" t="s">
        <v>312</v>
      </c>
      <c r="G59" s="4">
        <v>30</v>
      </c>
      <c r="H59" s="4" t="s">
        <v>254</v>
      </c>
      <c r="I59" s="5">
        <v>45605</v>
      </c>
      <c r="J59" s="6">
        <v>0.65833333333333333</v>
      </c>
      <c r="K59" s="4">
        <v>255</v>
      </c>
      <c r="M59" s="4" t="s">
        <v>38</v>
      </c>
      <c r="N59" s="4" t="s">
        <v>39</v>
      </c>
      <c r="O59" s="4" t="s">
        <v>40</v>
      </c>
      <c r="P59" s="4" t="s">
        <v>321</v>
      </c>
      <c r="Q59" s="4">
        <v>55.696629170050699</v>
      </c>
      <c r="R59" s="4">
        <v>-5.2707836441018401</v>
      </c>
      <c r="S59" s="20" t="s">
        <v>42</v>
      </c>
      <c r="T59" s="8" t="str">
        <f t="shared" si="0"/>
        <v>SSTransect_2_subsample_2_Trichoptera</v>
      </c>
      <c r="U59" s="8" t="s">
        <v>43</v>
      </c>
      <c r="V59" s="8" t="s">
        <v>44</v>
      </c>
      <c r="W59" s="4">
        <v>1</v>
      </c>
      <c r="X59" s="4" t="s">
        <v>137</v>
      </c>
      <c r="Z59" s="4" t="s">
        <v>47</v>
      </c>
      <c r="AA59" s="4" t="s">
        <v>48</v>
      </c>
      <c r="AB59" s="4" t="s">
        <v>324</v>
      </c>
      <c r="AC59" s="4" t="s">
        <v>139</v>
      </c>
      <c r="AE59" s="4" t="s">
        <v>28</v>
      </c>
    </row>
    <row r="60" spans="1:31" ht="14.25" customHeight="1" x14ac:dyDescent="0.15">
      <c r="A60" s="4" t="s">
        <v>325</v>
      </c>
      <c r="B60" s="4" t="s">
        <v>102</v>
      </c>
      <c r="C60" s="4" t="s">
        <v>251</v>
      </c>
      <c r="D60" s="4">
        <v>40</v>
      </c>
      <c r="E60" s="4" t="s">
        <v>252</v>
      </c>
      <c r="F60" s="1" t="s">
        <v>312</v>
      </c>
      <c r="G60" s="4">
        <v>30</v>
      </c>
      <c r="H60" s="4" t="s">
        <v>254</v>
      </c>
      <c r="I60" s="5">
        <v>45605</v>
      </c>
      <c r="J60" s="6">
        <v>0.65833333333333333</v>
      </c>
      <c r="K60" s="4">
        <v>255</v>
      </c>
      <c r="M60" s="4" t="s">
        <v>38</v>
      </c>
      <c r="N60" s="4" t="s">
        <v>39</v>
      </c>
      <c r="O60" s="4" t="s">
        <v>40</v>
      </c>
      <c r="P60" s="4" t="s">
        <v>321</v>
      </c>
      <c r="Q60" s="4">
        <v>55.696629170050699</v>
      </c>
      <c r="R60" s="4">
        <v>-5.2707836441018401</v>
      </c>
      <c r="S60" s="20" t="s">
        <v>42</v>
      </c>
      <c r="T60" s="8" t="str">
        <f t="shared" si="0"/>
        <v>SSTransect_2_subsample_3_Plecoptera</v>
      </c>
      <c r="U60" s="8" t="s">
        <v>43</v>
      </c>
      <c r="V60" s="8" t="s">
        <v>44</v>
      </c>
      <c r="W60" s="4">
        <v>1</v>
      </c>
      <c r="X60" s="7" t="s">
        <v>319</v>
      </c>
      <c r="Z60" s="4" t="s">
        <v>47</v>
      </c>
      <c r="AA60" s="4" t="s">
        <v>48</v>
      </c>
      <c r="AB60" s="4" t="s">
        <v>49</v>
      </c>
      <c r="AC60" s="4" t="s">
        <v>258</v>
      </c>
      <c r="AE60" s="4" t="s">
        <v>28</v>
      </c>
    </row>
    <row r="61" spans="1:31" ht="14.25" customHeight="1" x14ac:dyDescent="0.15">
      <c r="A61" s="4" t="s">
        <v>325</v>
      </c>
      <c r="B61" s="4" t="s">
        <v>102</v>
      </c>
      <c r="C61" s="4" t="s">
        <v>251</v>
      </c>
      <c r="D61" s="4">
        <v>40</v>
      </c>
      <c r="E61" s="4" t="s">
        <v>252</v>
      </c>
      <c r="F61" s="1" t="s">
        <v>312</v>
      </c>
      <c r="G61" s="4">
        <v>30</v>
      </c>
      <c r="H61" s="4" t="s">
        <v>254</v>
      </c>
      <c r="I61" s="5">
        <v>45605</v>
      </c>
      <c r="J61" s="6">
        <v>0.65833333333333333</v>
      </c>
      <c r="K61" s="4">
        <v>255</v>
      </c>
      <c r="M61" s="4" t="s">
        <v>38</v>
      </c>
      <c r="N61" s="4" t="s">
        <v>39</v>
      </c>
      <c r="O61" s="4" t="s">
        <v>40</v>
      </c>
      <c r="P61" s="4" t="s">
        <v>321</v>
      </c>
      <c r="Q61" s="4">
        <v>55.696629170050699</v>
      </c>
      <c r="R61" s="4">
        <v>-5.2707836441018401</v>
      </c>
      <c r="S61" s="20" t="s">
        <v>42</v>
      </c>
      <c r="T61" s="8" t="str">
        <f t="shared" si="0"/>
        <v>SSTransect_2_subsample_3_Daphnia_sp.</v>
      </c>
      <c r="U61" s="8" t="s">
        <v>43</v>
      </c>
      <c r="V61" s="8" t="s">
        <v>44</v>
      </c>
      <c r="W61" s="4">
        <v>1</v>
      </c>
      <c r="X61" s="4" t="s">
        <v>326</v>
      </c>
      <c r="Y61" s="4" t="s">
        <v>327</v>
      </c>
      <c r="Z61" s="4" t="s">
        <v>47</v>
      </c>
      <c r="AA61" s="4" t="s">
        <v>48</v>
      </c>
      <c r="AB61" s="4" t="s">
        <v>49</v>
      </c>
      <c r="AC61" s="4" t="s">
        <v>54</v>
      </c>
      <c r="AD61" s="4" t="s">
        <v>328</v>
      </c>
      <c r="AE61" s="4" t="s">
        <v>112</v>
      </c>
    </row>
    <row r="62" spans="1:31" ht="14.25" customHeight="1" x14ac:dyDescent="0.15">
      <c r="A62" s="4" t="s">
        <v>325</v>
      </c>
      <c r="B62" s="4" t="s">
        <v>102</v>
      </c>
      <c r="C62" s="4" t="s">
        <v>251</v>
      </c>
      <c r="D62" s="4">
        <v>40</v>
      </c>
      <c r="E62" s="4" t="s">
        <v>252</v>
      </c>
      <c r="F62" s="1" t="s">
        <v>312</v>
      </c>
      <c r="G62" s="4">
        <v>30</v>
      </c>
      <c r="H62" s="4" t="s">
        <v>254</v>
      </c>
      <c r="I62" s="5">
        <v>45605</v>
      </c>
      <c r="J62" s="6">
        <v>0.65833333333333333</v>
      </c>
      <c r="K62" s="4">
        <v>255</v>
      </c>
      <c r="M62" s="4" t="s">
        <v>38</v>
      </c>
      <c r="N62" s="4" t="s">
        <v>39</v>
      </c>
      <c r="O62" s="4" t="s">
        <v>40</v>
      </c>
      <c r="P62" s="4" t="s">
        <v>321</v>
      </c>
      <c r="Q62" s="4">
        <v>55.696629170050699</v>
      </c>
      <c r="R62" s="4">
        <v>-5.2707836441018401</v>
      </c>
      <c r="S62" s="20" t="s">
        <v>42</v>
      </c>
      <c r="T62" s="8" t="str">
        <f t="shared" si="0"/>
        <v>SSTransect_2_subsample_3_Plecoptera</v>
      </c>
      <c r="U62" s="8" t="s">
        <v>43</v>
      </c>
      <c r="V62" s="8" t="s">
        <v>44</v>
      </c>
      <c r="W62" s="4">
        <v>1</v>
      </c>
      <c r="X62" s="7" t="s">
        <v>319</v>
      </c>
      <c r="Z62" s="4" t="s">
        <v>47</v>
      </c>
      <c r="AA62" s="4" t="s">
        <v>48</v>
      </c>
      <c r="AB62" s="4" t="s">
        <v>49</v>
      </c>
      <c r="AC62" s="4" t="s">
        <v>258</v>
      </c>
      <c r="AE62" s="4" t="s">
        <v>28</v>
      </c>
    </row>
    <row r="63" spans="1:31" ht="14.25" customHeight="1" x14ac:dyDescent="0.15">
      <c r="A63" s="4" t="s">
        <v>325</v>
      </c>
      <c r="B63" s="4" t="s">
        <v>102</v>
      </c>
      <c r="C63" s="4" t="s">
        <v>251</v>
      </c>
      <c r="D63" s="4">
        <v>40</v>
      </c>
      <c r="E63" s="4" t="s">
        <v>252</v>
      </c>
      <c r="F63" s="1" t="s">
        <v>312</v>
      </c>
      <c r="G63" s="4">
        <v>30</v>
      </c>
      <c r="H63" s="4" t="s">
        <v>254</v>
      </c>
      <c r="I63" s="5">
        <v>45605</v>
      </c>
      <c r="J63" s="6">
        <v>0.65833333333333333</v>
      </c>
      <c r="K63" s="4">
        <v>255</v>
      </c>
      <c r="M63" s="4" t="s">
        <v>38</v>
      </c>
      <c r="N63" s="4" t="s">
        <v>39</v>
      </c>
      <c r="O63" s="4" t="s">
        <v>40</v>
      </c>
      <c r="P63" s="4" t="s">
        <v>321</v>
      </c>
      <c r="Q63" s="4">
        <v>55.696629170050699</v>
      </c>
      <c r="R63" s="4">
        <v>-5.2707836441018401</v>
      </c>
      <c r="S63" s="20" t="s">
        <v>42</v>
      </c>
      <c r="T63" s="8" t="str">
        <f t="shared" si="0"/>
        <v>SSTransect_2_subsample_3_Diptera</v>
      </c>
      <c r="U63" s="8" t="s">
        <v>43</v>
      </c>
      <c r="V63" s="8" t="s">
        <v>44</v>
      </c>
      <c r="W63" s="4">
        <v>1</v>
      </c>
      <c r="X63" s="4" t="s">
        <v>215</v>
      </c>
      <c r="Z63" s="4" t="s">
        <v>47</v>
      </c>
      <c r="AA63" s="4" t="s">
        <v>48</v>
      </c>
      <c r="AB63" s="4" t="s">
        <v>49</v>
      </c>
      <c r="AC63" s="4" t="s">
        <v>54</v>
      </c>
      <c r="AE63" s="4" t="s">
        <v>28</v>
      </c>
    </row>
    <row r="64" spans="1:31" ht="14.25" customHeight="1" x14ac:dyDescent="0.15">
      <c r="A64" s="4" t="s">
        <v>325</v>
      </c>
      <c r="B64" s="4" t="s">
        <v>102</v>
      </c>
      <c r="C64" s="4" t="s">
        <v>251</v>
      </c>
      <c r="D64" s="4">
        <v>40</v>
      </c>
      <c r="E64" s="4" t="s">
        <v>252</v>
      </c>
      <c r="F64" s="1" t="s">
        <v>312</v>
      </c>
      <c r="G64" s="4">
        <v>30</v>
      </c>
      <c r="H64" s="4" t="s">
        <v>254</v>
      </c>
      <c r="I64" s="5">
        <v>45605</v>
      </c>
      <c r="J64" s="6">
        <v>0.65833333333333333</v>
      </c>
      <c r="K64" s="4">
        <v>255</v>
      </c>
      <c r="M64" s="4" t="s">
        <v>38</v>
      </c>
      <c r="N64" s="4" t="s">
        <v>39</v>
      </c>
      <c r="O64" s="4" t="s">
        <v>40</v>
      </c>
      <c r="P64" s="4" t="s">
        <v>321</v>
      </c>
      <c r="Q64" s="4">
        <v>55.696629170050699</v>
      </c>
      <c r="R64" s="4">
        <v>-5.2707836441018401</v>
      </c>
      <c r="S64" s="20" t="s">
        <v>42</v>
      </c>
      <c r="T64" s="8" t="str">
        <f t="shared" si="0"/>
        <v>SSTransect_2_subsample_3_Trichoptera</v>
      </c>
      <c r="U64" s="8" t="s">
        <v>43</v>
      </c>
      <c r="V64" s="8" t="s">
        <v>44</v>
      </c>
      <c r="W64" s="4">
        <v>3</v>
      </c>
      <c r="X64" s="7" t="s">
        <v>137</v>
      </c>
      <c r="Z64" s="4" t="s">
        <v>47</v>
      </c>
      <c r="AA64" s="4" t="s">
        <v>48</v>
      </c>
      <c r="AB64" s="4" t="s">
        <v>49</v>
      </c>
      <c r="AC64" s="4" t="s">
        <v>139</v>
      </c>
      <c r="AE64" s="4" t="s">
        <v>28</v>
      </c>
    </row>
    <row r="65" spans="1:31" ht="14.25" customHeight="1" x14ac:dyDescent="0.15">
      <c r="A65" s="4" t="s">
        <v>329</v>
      </c>
      <c r="B65" s="4" t="s">
        <v>102</v>
      </c>
      <c r="C65" s="4" t="s">
        <v>251</v>
      </c>
      <c r="D65" s="4">
        <v>40</v>
      </c>
      <c r="E65" s="4" t="s">
        <v>252</v>
      </c>
      <c r="F65" s="1" t="s">
        <v>312</v>
      </c>
      <c r="G65" s="4">
        <v>30</v>
      </c>
      <c r="H65" s="4" t="s">
        <v>254</v>
      </c>
      <c r="I65" s="5">
        <v>45605</v>
      </c>
      <c r="J65" s="6">
        <v>0.65833333333333333</v>
      </c>
      <c r="K65" s="4">
        <v>255</v>
      </c>
      <c r="M65" s="4" t="s">
        <v>38</v>
      </c>
      <c r="N65" s="4" t="s">
        <v>39</v>
      </c>
      <c r="O65" s="4" t="s">
        <v>40</v>
      </c>
      <c r="P65" s="4" t="s">
        <v>321</v>
      </c>
      <c r="Q65" s="4">
        <v>55.696629170050699</v>
      </c>
      <c r="R65" s="4">
        <v>-5.2707836441018401</v>
      </c>
      <c r="S65" s="20" t="s">
        <v>42</v>
      </c>
      <c r="T65" s="8" t="str">
        <f t="shared" si="0"/>
        <v>SSTransect_2_subsample_4_Megaloptera</v>
      </c>
      <c r="U65" s="8" t="s">
        <v>43</v>
      </c>
      <c r="V65" s="8" t="s">
        <v>44</v>
      </c>
      <c r="W65" s="4">
        <v>1</v>
      </c>
      <c r="X65" s="4" t="s">
        <v>330</v>
      </c>
      <c r="Z65" s="4" t="s">
        <v>47</v>
      </c>
      <c r="AA65" s="4" t="s">
        <v>48</v>
      </c>
      <c r="AB65" s="4" t="s">
        <v>49</v>
      </c>
      <c r="AC65" s="4" t="s">
        <v>302</v>
      </c>
      <c r="AE65" s="4" t="s">
        <v>28</v>
      </c>
    </row>
    <row r="66" spans="1:31" ht="14.25" customHeight="1" x14ac:dyDescent="0.15">
      <c r="A66" s="4" t="s">
        <v>331</v>
      </c>
      <c r="B66" s="4" t="s">
        <v>102</v>
      </c>
      <c r="C66" s="4" t="s">
        <v>251</v>
      </c>
      <c r="D66" s="4">
        <v>40</v>
      </c>
      <c r="E66" s="4" t="s">
        <v>252</v>
      </c>
      <c r="F66" s="1" t="s">
        <v>312</v>
      </c>
      <c r="G66" s="4">
        <v>30</v>
      </c>
      <c r="H66" s="4" t="s">
        <v>254</v>
      </c>
      <c r="I66" s="5">
        <v>45605</v>
      </c>
      <c r="J66" s="6">
        <v>0.67361111111111116</v>
      </c>
      <c r="K66" s="4">
        <v>255</v>
      </c>
      <c r="M66" s="4" t="s">
        <v>38</v>
      </c>
      <c r="N66" s="4" t="s">
        <v>39</v>
      </c>
      <c r="O66" s="4" t="s">
        <v>40</v>
      </c>
      <c r="P66" s="4" t="s">
        <v>332</v>
      </c>
      <c r="Q66" s="4">
        <v>55.697026999999999</v>
      </c>
      <c r="R66" s="4">
        <v>-5.2722680000000004</v>
      </c>
      <c r="S66" s="20" t="s">
        <v>42</v>
      </c>
      <c r="T66" s="8" t="str">
        <f t="shared" ref="T66:T86" si="1">CONCATENATE(A66,"_",SUBSTITUTE(IF(ISBLANK(Y66),IF(ISBLANK(AD66),IF(ISBLANK(AC66),AB66,AC66),AD66),Y66)," ","_"))</f>
        <v>SSTransect_3_subsample_1_Diptera</v>
      </c>
      <c r="U66" s="8" t="s">
        <v>43</v>
      </c>
      <c r="V66" s="8" t="s">
        <v>44</v>
      </c>
      <c r="W66" s="4">
        <v>1</v>
      </c>
      <c r="X66" s="7" t="s">
        <v>215</v>
      </c>
      <c r="Z66" s="4" t="s">
        <v>47</v>
      </c>
      <c r="AA66" s="4" t="s">
        <v>48</v>
      </c>
      <c r="AB66" s="4" t="s">
        <v>49</v>
      </c>
      <c r="AC66" s="4" t="s">
        <v>54</v>
      </c>
      <c r="AE66" s="4" t="s">
        <v>28</v>
      </c>
    </row>
    <row r="67" spans="1:31" ht="14.25" customHeight="1" x14ac:dyDescent="0.15">
      <c r="A67" s="4" t="s">
        <v>331</v>
      </c>
      <c r="B67" s="4" t="s">
        <v>102</v>
      </c>
      <c r="C67" s="4" t="s">
        <v>251</v>
      </c>
      <c r="D67" s="4">
        <v>40</v>
      </c>
      <c r="E67" s="4" t="s">
        <v>252</v>
      </c>
      <c r="F67" s="1" t="s">
        <v>312</v>
      </c>
      <c r="G67" s="4">
        <v>30</v>
      </c>
      <c r="H67" s="4" t="s">
        <v>254</v>
      </c>
      <c r="I67" s="5">
        <v>45605</v>
      </c>
      <c r="J67" s="6">
        <v>0.67361111111111116</v>
      </c>
      <c r="K67" s="4">
        <v>255</v>
      </c>
      <c r="M67" s="4" t="s">
        <v>38</v>
      </c>
      <c r="N67" s="4" t="s">
        <v>39</v>
      </c>
      <c r="O67" s="4" t="s">
        <v>40</v>
      </c>
      <c r="P67" s="4" t="s">
        <v>332</v>
      </c>
      <c r="Q67" s="4">
        <v>55.697026999999999</v>
      </c>
      <c r="R67" s="4">
        <v>-5.2722680000000004</v>
      </c>
      <c r="S67" s="20" t="s">
        <v>42</v>
      </c>
      <c r="T67" s="8" t="str">
        <f t="shared" si="1"/>
        <v>SSTransect_3_subsample_1_Megaloptera</v>
      </c>
      <c r="U67" s="8" t="s">
        <v>43</v>
      </c>
      <c r="V67" s="8" t="s">
        <v>44</v>
      </c>
      <c r="W67" s="4">
        <v>1</v>
      </c>
      <c r="X67" s="4" t="s">
        <v>330</v>
      </c>
      <c r="Z67" s="4" t="s">
        <v>47</v>
      </c>
      <c r="AA67" s="4" t="s">
        <v>48</v>
      </c>
      <c r="AB67" s="4" t="s">
        <v>49</v>
      </c>
      <c r="AC67" s="4" t="s">
        <v>302</v>
      </c>
      <c r="AE67" s="4" t="s">
        <v>28</v>
      </c>
    </row>
    <row r="68" spans="1:31" ht="14.25" customHeight="1" x14ac:dyDescent="0.15">
      <c r="A68" s="4" t="s">
        <v>333</v>
      </c>
      <c r="B68" s="4" t="s">
        <v>102</v>
      </c>
      <c r="C68" s="4" t="s">
        <v>251</v>
      </c>
      <c r="D68" s="4">
        <v>40</v>
      </c>
      <c r="E68" s="4" t="s">
        <v>252</v>
      </c>
      <c r="F68" s="1" t="s">
        <v>312</v>
      </c>
      <c r="G68" s="4">
        <v>30</v>
      </c>
      <c r="H68" s="4" t="s">
        <v>254</v>
      </c>
      <c r="I68" s="5">
        <v>45605</v>
      </c>
      <c r="J68" s="6">
        <v>0.67361111111111116</v>
      </c>
      <c r="K68" s="4">
        <v>255</v>
      </c>
      <c r="M68" s="4" t="s">
        <v>38</v>
      </c>
      <c r="N68" s="4" t="s">
        <v>39</v>
      </c>
      <c r="O68" s="4" t="s">
        <v>40</v>
      </c>
      <c r="P68" s="4" t="s">
        <v>332</v>
      </c>
      <c r="Q68" s="4">
        <v>55.697026999999999</v>
      </c>
      <c r="R68" s="4">
        <v>-5.2722680000000004</v>
      </c>
      <c r="S68" s="20" t="s">
        <v>42</v>
      </c>
      <c r="T68" s="8" t="str">
        <f t="shared" si="1"/>
        <v>SSTransect_3_subsample_2_Plecoptera</v>
      </c>
      <c r="U68" s="8" t="s">
        <v>43</v>
      </c>
      <c r="V68" s="8" t="s">
        <v>44</v>
      </c>
      <c r="W68" s="4">
        <v>1</v>
      </c>
      <c r="X68" s="4" t="s">
        <v>319</v>
      </c>
      <c r="Z68" s="4" t="s">
        <v>47</v>
      </c>
      <c r="AA68" s="4" t="s">
        <v>48</v>
      </c>
      <c r="AB68" s="4" t="s">
        <v>49</v>
      </c>
      <c r="AC68" s="4" t="s">
        <v>258</v>
      </c>
      <c r="AE68" s="4" t="s">
        <v>28</v>
      </c>
    </row>
    <row r="69" spans="1:31" ht="14.25" customHeight="1" x14ac:dyDescent="0.15">
      <c r="A69" s="4" t="s">
        <v>333</v>
      </c>
      <c r="B69" s="4" t="s">
        <v>102</v>
      </c>
      <c r="C69" s="4" t="s">
        <v>251</v>
      </c>
      <c r="D69" s="4">
        <v>40</v>
      </c>
      <c r="E69" s="4" t="s">
        <v>252</v>
      </c>
      <c r="F69" s="1" t="s">
        <v>312</v>
      </c>
      <c r="G69" s="4">
        <v>30</v>
      </c>
      <c r="H69" s="4" t="s">
        <v>254</v>
      </c>
      <c r="I69" s="5">
        <v>45605</v>
      </c>
      <c r="J69" s="6">
        <v>0.67361111111111116</v>
      </c>
      <c r="K69" s="4">
        <v>255</v>
      </c>
      <c r="M69" s="4" t="s">
        <v>38</v>
      </c>
      <c r="N69" s="4" t="s">
        <v>39</v>
      </c>
      <c r="O69" s="4" t="s">
        <v>40</v>
      </c>
      <c r="P69" s="4" t="s">
        <v>332</v>
      </c>
      <c r="Q69" s="4">
        <v>55.697026999999999</v>
      </c>
      <c r="R69" s="4">
        <v>-5.2722680000000004</v>
      </c>
      <c r="S69" s="20" t="s">
        <v>42</v>
      </c>
      <c r="T69" s="8" t="str">
        <f t="shared" si="1"/>
        <v>SSTransect_3_subsample_2_Lumbriculidae</v>
      </c>
      <c r="U69" s="8" t="s">
        <v>43</v>
      </c>
      <c r="V69" s="8" t="s">
        <v>44</v>
      </c>
      <c r="W69" s="4">
        <v>1</v>
      </c>
      <c r="X69" s="4" t="s">
        <v>334</v>
      </c>
      <c r="Z69" s="4" t="s">
        <v>47</v>
      </c>
      <c r="AA69" s="4" t="s">
        <v>266</v>
      </c>
      <c r="AB69" s="4" t="s">
        <v>267</v>
      </c>
      <c r="AC69" s="4" t="s">
        <v>268</v>
      </c>
    </row>
    <row r="70" spans="1:31" ht="14.25" customHeight="1" x14ac:dyDescent="0.15">
      <c r="A70" s="4" t="s">
        <v>333</v>
      </c>
      <c r="B70" s="4" t="s">
        <v>102</v>
      </c>
      <c r="C70" s="4" t="s">
        <v>251</v>
      </c>
      <c r="D70" s="4">
        <v>40</v>
      </c>
      <c r="E70" s="4" t="s">
        <v>252</v>
      </c>
      <c r="F70" s="1" t="s">
        <v>312</v>
      </c>
      <c r="G70" s="4">
        <v>30</v>
      </c>
      <c r="H70" s="4" t="s">
        <v>254</v>
      </c>
      <c r="I70" s="5">
        <v>45605</v>
      </c>
      <c r="J70" s="6">
        <v>0.67361111111111116</v>
      </c>
      <c r="K70" s="4">
        <v>255</v>
      </c>
      <c r="M70" s="4" t="s">
        <v>38</v>
      </c>
      <c r="N70" s="4" t="s">
        <v>39</v>
      </c>
      <c r="O70" s="4" t="s">
        <v>40</v>
      </c>
      <c r="P70" s="4" t="s">
        <v>332</v>
      </c>
      <c r="Q70" s="4">
        <v>55.697026999999999</v>
      </c>
      <c r="R70" s="4">
        <v>-5.2722680000000004</v>
      </c>
      <c r="S70" s="20" t="s">
        <v>42</v>
      </c>
      <c r="T70" s="8" t="str">
        <f t="shared" si="1"/>
        <v>SSTransect_3_subsample_2_Ephemeroptera</v>
      </c>
      <c r="U70" s="8" t="s">
        <v>43</v>
      </c>
      <c r="V70" s="8" t="s">
        <v>44</v>
      </c>
      <c r="W70" s="4">
        <v>3</v>
      </c>
      <c r="X70" s="4" t="s">
        <v>317</v>
      </c>
      <c r="Z70" s="4" t="s">
        <v>47</v>
      </c>
      <c r="AA70" s="4" t="s">
        <v>48</v>
      </c>
      <c r="AB70" s="4" t="s">
        <v>49</v>
      </c>
      <c r="AC70" s="4" t="s">
        <v>261</v>
      </c>
      <c r="AE70" s="4" t="s">
        <v>28</v>
      </c>
    </row>
    <row r="71" spans="1:31" ht="14.25" customHeight="1" x14ac:dyDescent="0.15">
      <c r="A71" s="4" t="s">
        <v>333</v>
      </c>
      <c r="B71" s="4" t="s">
        <v>102</v>
      </c>
      <c r="C71" s="4" t="s">
        <v>251</v>
      </c>
      <c r="D71" s="4">
        <v>40</v>
      </c>
      <c r="E71" s="4" t="s">
        <v>252</v>
      </c>
      <c r="F71" s="1" t="s">
        <v>312</v>
      </c>
      <c r="G71" s="4">
        <v>30</v>
      </c>
      <c r="H71" s="4" t="s">
        <v>254</v>
      </c>
      <c r="I71" s="5">
        <v>45605</v>
      </c>
      <c r="J71" s="6">
        <v>0.67361111111111116</v>
      </c>
      <c r="K71" s="4">
        <v>255</v>
      </c>
      <c r="M71" s="4" t="s">
        <v>38</v>
      </c>
      <c r="N71" s="4" t="s">
        <v>39</v>
      </c>
      <c r="O71" s="4" t="s">
        <v>40</v>
      </c>
      <c r="P71" s="4" t="s">
        <v>332</v>
      </c>
      <c r="Q71" s="4">
        <v>55.697026999999999</v>
      </c>
      <c r="R71" s="4">
        <v>-5.2722680000000004</v>
      </c>
      <c r="S71" s="20" t="s">
        <v>42</v>
      </c>
      <c r="T71" s="8" t="str">
        <f t="shared" si="1"/>
        <v>SSTransect_3_subsample_2_Plecoptera</v>
      </c>
      <c r="U71" s="8" t="s">
        <v>43</v>
      </c>
      <c r="V71" s="8" t="s">
        <v>44</v>
      </c>
      <c r="W71" s="4">
        <v>2</v>
      </c>
      <c r="X71" s="4" t="s">
        <v>319</v>
      </c>
      <c r="Z71" s="4" t="s">
        <v>47</v>
      </c>
      <c r="AA71" s="4" t="s">
        <v>48</v>
      </c>
      <c r="AB71" s="4" t="s">
        <v>49</v>
      </c>
      <c r="AC71" s="4" t="s">
        <v>258</v>
      </c>
      <c r="AE71" s="4" t="s">
        <v>28</v>
      </c>
    </row>
    <row r="72" spans="1:31" ht="14.25" customHeight="1" x14ac:dyDescent="0.15">
      <c r="A72" s="4" t="s">
        <v>333</v>
      </c>
      <c r="B72" s="4" t="s">
        <v>102</v>
      </c>
      <c r="C72" s="4" t="s">
        <v>251</v>
      </c>
      <c r="D72" s="4">
        <v>40</v>
      </c>
      <c r="E72" s="4" t="s">
        <v>252</v>
      </c>
      <c r="F72" s="1" t="s">
        <v>312</v>
      </c>
      <c r="G72" s="4">
        <v>30</v>
      </c>
      <c r="H72" s="4" t="s">
        <v>254</v>
      </c>
      <c r="I72" s="5">
        <v>45605</v>
      </c>
      <c r="J72" s="6">
        <v>0.67361111111111116</v>
      </c>
      <c r="K72" s="4">
        <v>255</v>
      </c>
      <c r="M72" s="4" t="s">
        <v>38</v>
      </c>
      <c r="N72" s="4" t="s">
        <v>39</v>
      </c>
      <c r="O72" s="4" t="s">
        <v>40</v>
      </c>
      <c r="P72" s="4" t="s">
        <v>332</v>
      </c>
      <c r="Q72" s="4">
        <v>55.697026999999999</v>
      </c>
      <c r="R72" s="4">
        <v>-5.2722680000000004</v>
      </c>
      <c r="S72" s="20" t="s">
        <v>42</v>
      </c>
      <c r="T72" s="8" t="str">
        <f t="shared" si="1"/>
        <v>SSTransect_3_subsample_2_Diptera</v>
      </c>
      <c r="U72" s="8" t="s">
        <v>43</v>
      </c>
      <c r="V72" s="8" t="s">
        <v>44</v>
      </c>
      <c r="W72" s="4">
        <v>1</v>
      </c>
      <c r="X72" s="4" t="s">
        <v>244</v>
      </c>
      <c r="Z72" s="4" t="s">
        <v>47</v>
      </c>
      <c r="AA72" s="4" t="s">
        <v>48</v>
      </c>
      <c r="AB72" s="4" t="s">
        <v>49</v>
      </c>
      <c r="AC72" s="4" t="s">
        <v>54</v>
      </c>
      <c r="AE72" s="4" t="s">
        <v>28</v>
      </c>
    </row>
    <row r="73" spans="1:31" ht="14.25" customHeight="1" x14ac:dyDescent="0.15">
      <c r="A73" s="4" t="s">
        <v>335</v>
      </c>
      <c r="B73" s="4" t="s">
        <v>102</v>
      </c>
      <c r="C73" s="4" t="s">
        <v>251</v>
      </c>
      <c r="D73" s="4">
        <v>40</v>
      </c>
      <c r="E73" s="4" t="s">
        <v>252</v>
      </c>
      <c r="F73" s="1" t="s">
        <v>312</v>
      </c>
      <c r="G73" s="4">
        <v>30</v>
      </c>
      <c r="H73" s="4" t="s">
        <v>254</v>
      </c>
      <c r="I73" s="5">
        <v>45605</v>
      </c>
      <c r="J73" s="6">
        <v>0.67361111111111116</v>
      </c>
      <c r="K73" s="4">
        <v>255</v>
      </c>
      <c r="M73" s="4" t="s">
        <v>38</v>
      </c>
      <c r="N73" s="4" t="s">
        <v>39</v>
      </c>
      <c r="O73" s="4" t="s">
        <v>40</v>
      </c>
      <c r="P73" s="4" t="s">
        <v>332</v>
      </c>
      <c r="Q73" s="4">
        <v>55.697026999999999</v>
      </c>
      <c r="R73" s="4">
        <v>-5.2722680000000004</v>
      </c>
      <c r="S73" s="20" t="s">
        <v>42</v>
      </c>
      <c r="T73" s="8" t="str">
        <f t="shared" si="1"/>
        <v>SSTransect_3_subsample_3_Ephemeroptera</v>
      </c>
      <c r="U73" s="8" t="s">
        <v>43</v>
      </c>
      <c r="V73" s="8" t="s">
        <v>44</v>
      </c>
      <c r="W73" s="4">
        <v>2</v>
      </c>
      <c r="X73" s="4" t="s">
        <v>317</v>
      </c>
      <c r="Z73" s="4" t="s">
        <v>47</v>
      </c>
      <c r="AA73" s="4" t="s">
        <v>48</v>
      </c>
      <c r="AB73" s="4" t="s">
        <v>49</v>
      </c>
      <c r="AC73" s="4" t="s">
        <v>261</v>
      </c>
      <c r="AE73" s="4" t="s">
        <v>28</v>
      </c>
    </row>
    <row r="74" spans="1:31" ht="14.25" customHeight="1" x14ac:dyDescent="0.15">
      <c r="A74" s="4" t="s">
        <v>336</v>
      </c>
      <c r="B74" s="4" t="s">
        <v>102</v>
      </c>
      <c r="C74" s="4" t="s">
        <v>251</v>
      </c>
      <c r="D74" s="4">
        <v>40</v>
      </c>
      <c r="E74" s="4" t="s">
        <v>252</v>
      </c>
      <c r="F74" s="1" t="s">
        <v>312</v>
      </c>
      <c r="G74" s="4">
        <v>30</v>
      </c>
      <c r="H74" s="4" t="s">
        <v>254</v>
      </c>
      <c r="I74" s="5">
        <v>45605</v>
      </c>
      <c r="J74" s="6">
        <v>0.67361111111111116</v>
      </c>
      <c r="K74" s="4">
        <v>255</v>
      </c>
      <c r="M74" s="4" t="s">
        <v>38</v>
      </c>
      <c r="N74" s="4" t="s">
        <v>39</v>
      </c>
      <c r="O74" s="4" t="s">
        <v>40</v>
      </c>
      <c r="P74" s="4" t="s">
        <v>332</v>
      </c>
      <c r="Q74" s="4">
        <v>55.697026999999999</v>
      </c>
      <c r="R74" s="4">
        <v>-5.2722680000000004</v>
      </c>
      <c r="S74" s="20" t="s">
        <v>42</v>
      </c>
      <c r="T74" s="8" t="str">
        <f t="shared" si="1"/>
        <v>SSTransect_3_subsample_4_Ephemeroptera</v>
      </c>
      <c r="U74" s="8" t="s">
        <v>43</v>
      </c>
      <c r="V74" s="8" t="s">
        <v>44</v>
      </c>
      <c r="W74" s="4">
        <v>1</v>
      </c>
      <c r="X74" s="4" t="s">
        <v>317</v>
      </c>
      <c r="Z74" s="4" t="s">
        <v>47</v>
      </c>
      <c r="AA74" s="4" t="s">
        <v>48</v>
      </c>
      <c r="AB74" s="4" t="s">
        <v>49</v>
      </c>
      <c r="AC74" s="4" t="s">
        <v>261</v>
      </c>
      <c r="AE74" s="4" t="s">
        <v>28</v>
      </c>
    </row>
    <row r="75" spans="1:31" ht="14.25" customHeight="1" x14ac:dyDescent="0.15">
      <c r="A75" s="4" t="s">
        <v>337</v>
      </c>
      <c r="B75" s="4" t="s">
        <v>102</v>
      </c>
      <c r="C75" s="4" t="s">
        <v>251</v>
      </c>
      <c r="D75" s="4">
        <v>40</v>
      </c>
      <c r="E75" s="4" t="s">
        <v>252</v>
      </c>
      <c r="F75" s="1" t="s">
        <v>312</v>
      </c>
      <c r="G75" s="4">
        <v>30</v>
      </c>
      <c r="H75" s="4" t="s">
        <v>254</v>
      </c>
      <c r="I75" s="5">
        <v>45605</v>
      </c>
      <c r="J75" s="6">
        <v>0.6875</v>
      </c>
      <c r="K75" s="4">
        <v>255</v>
      </c>
      <c r="M75" s="4" t="s">
        <v>38</v>
      </c>
      <c r="N75" s="4" t="s">
        <v>39</v>
      </c>
      <c r="O75" s="4" t="s">
        <v>40</v>
      </c>
      <c r="P75" s="4" t="s">
        <v>338</v>
      </c>
      <c r="Q75" s="4">
        <v>55.697189000000002</v>
      </c>
      <c r="R75" s="4">
        <v>-5.2727950000000003</v>
      </c>
      <c r="S75" s="20" t="s">
        <v>42</v>
      </c>
      <c r="T75" s="8" t="str">
        <f t="shared" si="1"/>
        <v>SSTransect_4_subsample_1_Isopoda</v>
      </c>
      <c r="U75" s="8" t="s">
        <v>43</v>
      </c>
      <c r="V75" s="8" t="s">
        <v>44</v>
      </c>
      <c r="W75" s="4">
        <v>1</v>
      </c>
      <c r="X75" s="4" t="s">
        <v>339</v>
      </c>
      <c r="Z75" s="4" t="s">
        <v>47</v>
      </c>
      <c r="AA75" s="4" t="s">
        <v>48</v>
      </c>
      <c r="AB75" s="4" t="s">
        <v>290</v>
      </c>
      <c r="AC75" s="4" t="s">
        <v>291</v>
      </c>
      <c r="AE75" s="4" t="s">
        <v>28</v>
      </c>
    </row>
    <row r="76" spans="1:31" ht="14.25" customHeight="1" x14ac:dyDescent="0.15">
      <c r="A76" s="4" t="s">
        <v>337</v>
      </c>
      <c r="B76" s="4" t="s">
        <v>102</v>
      </c>
      <c r="C76" s="4" t="s">
        <v>251</v>
      </c>
      <c r="D76" s="4">
        <v>40</v>
      </c>
      <c r="E76" s="4" t="s">
        <v>252</v>
      </c>
      <c r="F76" s="1" t="s">
        <v>312</v>
      </c>
      <c r="G76" s="4">
        <v>30</v>
      </c>
      <c r="H76" s="4" t="s">
        <v>254</v>
      </c>
      <c r="I76" s="5">
        <v>45605</v>
      </c>
      <c r="J76" s="6">
        <v>0.6875</v>
      </c>
      <c r="K76" s="4">
        <v>255</v>
      </c>
      <c r="M76" s="4" t="s">
        <v>38</v>
      </c>
      <c r="N76" s="4" t="s">
        <v>39</v>
      </c>
      <c r="O76" s="4" t="s">
        <v>40</v>
      </c>
      <c r="P76" s="4" t="s">
        <v>338</v>
      </c>
      <c r="Q76" s="4">
        <v>55.697189000000002</v>
      </c>
      <c r="R76" s="4">
        <v>-5.2727950000000003</v>
      </c>
      <c r="S76" s="20" t="s">
        <v>42</v>
      </c>
      <c r="T76" s="8" t="str">
        <f t="shared" si="1"/>
        <v>SSTransect_4_subsample_1_Plecoptera</v>
      </c>
      <c r="U76" s="8" t="s">
        <v>43</v>
      </c>
      <c r="V76" s="8" t="s">
        <v>44</v>
      </c>
      <c r="W76" s="4">
        <v>1</v>
      </c>
      <c r="X76" s="4" t="s">
        <v>319</v>
      </c>
      <c r="Z76" s="4" t="s">
        <v>47</v>
      </c>
      <c r="AA76" s="4" t="s">
        <v>48</v>
      </c>
      <c r="AB76" s="4" t="s">
        <v>49</v>
      </c>
      <c r="AC76" s="4" t="s">
        <v>258</v>
      </c>
      <c r="AE76" s="4" t="s">
        <v>28</v>
      </c>
    </row>
    <row r="77" spans="1:31" ht="14.25" customHeight="1" x14ac:dyDescent="0.15">
      <c r="A77" s="4" t="s">
        <v>340</v>
      </c>
      <c r="B77" s="4" t="s">
        <v>102</v>
      </c>
      <c r="C77" s="4" t="s">
        <v>251</v>
      </c>
      <c r="D77" s="4">
        <v>40</v>
      </c>
      <c r="E77" s="4" t="s">
        <v>252</v>
      </c>
      <c r="F77" s="1" t="s">
        <v>312</v>
      </c>
      <c r="G77" s="4">
        <v>30</v>
      </c>
      <c r="H77" s="4" t="s">
        <v>254</v>
      </c>
      <c r="I77" s="5">
        <v>45605</v>
      </c>
      <c r="J77" s="6">
        <v>0.6875</v>
      </c>
      <c r="K77" s="4">
        <v>255</v>
      </c>
      <c r="M77" s="4" t="s">
        <v>38</v>
      </c>
      <c r="N77" s="4" t="s">
        <v>39</v>
      </c>
      <c r="O77" s="4" t="s">
        <v>40</v>
      </c>
      <c r="P77" s="4" t="s">
        <v>338</v>
      </c>
      <c r="Q77" s="4">
        <v>55.697189000000002</v>
      </c>
      <c r="R77" s="4">
        <v>-5.2727950000000003</v>
      </c>
      <c r="S77" s="20" t="s">
        <v>42</v>
      </c>
      <c r="T77" s="8" t="str">
        <f t="shared" si="1"/>
        <v>SSTransect_4_subsample_2_</v>
      </c>
      <c r="U77" s="8" t="s">
        <v>43</v>
      </c>
      <c r="V77" s="8" t="s">
        <v>44</v>
      </c>
      <c r="W77" s="4">
        <v>0</v>
      </c>
      <c r="AE77" s="4" t="s">
        <v>28</v>
      </c>
    </row>
    <row r="78" spans="1:31" ht="14.25" customHeight="1" x14ac:dyDescent="0.15">
      <c r="A78" s="4" t="s">
        <v>341</v>
      </c>
      <c r="B78" s="4" t="s">
        <v>102</v>
      </c>
      <c r="C78" s="4" t="s">
        <v>251</v>
      </c>
      <c r="D78" s="4">
        <v>40</v>
      </c>
      <c r="E78" s="4" t="s">
        <v>252</v>
      </c>
      <c r="F78" s="1" t="s">
        <v>312</v>
      </c>
      <c r="G78" s="4">
        <v>30</v>
      </c>
      <c r="H78" s="4" t="s">
        <v>254</v>
      </c>
      <c r="I78" s="5">
        <v>45605</v>
      </c>
      <c r="J78" s="6">
        <v>0.6875</v>
      </c>
      <c r="K78" s="4">
        <v>255</v>
      </c>
      <c r="M78" s="4" t="s">
        <v>38</v>
      </c>
      <c r="N78" s="4" t="s">
        <v>39</v>
      </c>
      <c r="O78" s="4" t="s">
        <v>40</v>
      </c>
      <c r="P78" s="4" t="s">
        <v>338</v>
      </c>
      <c r="Q78" s="4">
        <v>55.697189000000002</v>
      </c>
      <c r="R78" s="4">
        <v>-5.2727950000000003</v>
      </c>
      <c r="S78" s="20" t="s">
        <v>42</v>
      </c>
      <c r="T78" s="8" t="str">
        <f t="shared" si="1"/>
        <v>SSTransect_4_subsample_3_Diptera</v>
      </c>
      <c r="U78" s="8" t="s">
        <v>43</v>
      </c>
      <c r="V78" s="8" t="s">
        <v>44</v>
      </c>
      <c r="W78" s="4">
        <v>1</v>
      </c>
      <c r="X78" s="4" t="s">
        <v>244</v>
      </c>
      <c r="Z78" s="4" t="s">
        <v>47</v>
      </c>
      <c r="AA78" s="4" t="s">
        <v>48</v>
      </c>
      <c r="AB78" s="4" t="s">
        <v>49</v>
      </c>
      <c r="AC78" s="4" t="s">
        <v>54</v>
      </c>
      <c r="AE78" s="4" t="s">
        <v>28</v>
      </c>
    </row>
    <row r="79" spans="1:31" ht="14.25" customHeight="1" x14ac:dyDescent="0.15">
      <c r="A79" s="4" t="s">
        <v>341</v>
      </c>
      <c r="B79" s="4" t="s">
        <v>102</v>
      </c>
      <c r="C79" s="4" t="s">
        <v>251</v>
      </c>
      <c r="D79" s="4">
        <v>40</v>
      </c>
      <c r="E79" s="4" t="s">
        <v>252</v>
      </c>
      <c r="F79" s="1" t="s">
        <v>312</v>
      </c>
      <c r="G79" s="4">
        <v>30</v>
      </c>
      <c r="H79" s="4" t="s">
        <v>254</v>
      </c>
      <c r="I79" s="5">
        <v>45605</v>
      </c>
      <c r="J79" s="6">
        <v>0.6875</v>
      </c>
      <c r="K79" s="4">
        <v>255</v>
      </c>
      <c r="M79" s="4" t="s">
        <v>38</v>
      </c>
      <c r="N79" s="4" t="s">
        <v>39</v>
      </c>
      <c r="O79" s="4" t="s">
        <v>40</v>
      </c>
      <c r="P79" s="4" t="s">
        <v>338</v>
      </c>
      <c r="Q79" s="4">
        <v>55.697189000000002</v>
      </c>
      <c r="R79" s="4">
        <v>-5.2727950000000003</v>
      </c>
      <c r="S79" s="20" t="s">
        <v>42</v>
      </c>
      <c r="T79" s="8" t="str">
        <f t="shared" si="1"/>
        <v>SSTransect_4_subsample_3_Trichoptera</v>
      </c>
      <c r="U79" s="8" t="s">
        <v>43</v>
      </c>
      <c r="V79" s="8" t="s">
        <v>44</v>
      </c>
      <c r="W79" s="4">
        <v>1</v>
      </c>
      <c r="X79" s="4" t="s">
        <v>137</v>
      </c>
      <c r="Z79" s="4" t="s">
        <v>47</v>
      </c>
      <c r="AA79" s="4" t="s">
        <v>48</v>
      </c>
      <c r="AB79" s="4" t="s">
        <v>49</v>
      </c>
      <c r="AC79" s="4" t="s">
        <v>139</v>
      </c>
      <c r="AE79" s="4" t="s">
        <v>28</v>
      </c>
    </row>
    <row r="80" spans="1:31" ht="14.25" customHeight="1" x14ac:dyDescent="0.15">
      <c r="A80" s="4" t="s">
        <v>342</v>
      </c>
      <c r="B80" s="4" t="s">
        <v>102</v>
      </c>
      <c r="C80" s="4" t="s">
        <v>251</v>
      </c>
      <c r="D80" s="4">
        <v>40</v>
      </c>
      <c r="E80" s="4" t="s">
        <v>252</v>
      </c>
      <c r="F80" s="1" t="s">
        <v>312</v>
      </c>
      <c r="G80" s="4">
        <v>30</v>
      </c>
      <c r="H80" s="4" t="s">
        <v>254</v>
      </c>
      <c r="I80" s="5">
        <v>45605</v>
      </c>
      <c r="J80" s="6">
        <v>0.6875</v>
      </c>
      <c r="K80" s="4">
        <v>255</v>
      </c>
      <c r="M80" s="4" t="s">
        <v>38</v>
      </c>
      <c r="N80" s="4" t="s">
        <v>39</v>
      </c>
      <c r="O80" s="4" t="s">
        <v>40</v>
      </c>
      <c r="P80" s="4" t="s">
        <v>338</v>
      </c>
      <c r="Q80" s="4">
        <v>55.697189000000002</v>
      </c>
      <c r="R80" s="4">
        <v>-5.2727950000000003</v>
      </c>
      <c r="S80" s="20" t="s">
        <v>42</v>
      </c>
      <c r="T80" s="8" t="str">
        <f t="shared" si="1"/>
        <v>SSTransect_4_subsample_4_</v>
      </c>
      <c r="U80" s="8" t="s">
        <v>43</v>
      </c>
      <c r="V80" s="8" t="s">
        <v>44</v>
      </c>
      <c r="W80" s="4">
        <v>0</v>
      </c>
    </row>
    <row r="81" spans="1:31" ht="14.25" customHeight="1" x14ac:dyDescent="0.15">
      <c r="A81" s="4" t="s">
        <v>343</v>
      </c>
      <c r="B81" s="4" t="s">
        <v>102</v>
      </c>
      <c r="C81" s="4" t="s">
        <v>251</v>
      </c>
      <c r="D81" s="4">
        <v>40</v>
      </c>
      <c r="E81" s="4" t="s">
        <v>252</v>
      </c>
      <c r="F81" s="1" t="s">
        <v>312</v>
      </c>
      <c r="G81" s="4">
        <v>30</v>
      </c>
      <c r="H81" s="4" t="s">
        <v>254</v>
      </c>
      <c r="I81" s="5">
        <v>45605</v>
      </c>
      <c r="J81" s="6">
        <v>0.69444444444444442</v>
      </c>
      <c r="K81" s="4">
        <v>255</v>
      </c>
      <c r="M81" s="4" t="s">
        <v>38</v>
      </c>
      <c r="N81" s="4" t="s">
        <v>39</v>
      </c>
      <c r="O81" s="4" t="s">
        <v>40</v>
      </c>
      <c r="P81" s="4" t="s">
        <v>344</v>
      </c>
      <c r="Q81" s="4">
        <v>55.697431999999999</v>
      </c>
      <c r="R81" s="4">
        <v>-5.2735599999999998</v>
      </c>
      <c r="S81" s="20" t="s">
        <v>42</v>
      </c>
      <c r="T81" s="8" t="str">
        <f t="shared" si="1"/>
        <v>SSTransect_5_subsample_1_Plecoptera</v>
      </c>
      <c r="U81" s="8" t="s">
        <v>43</v>
      </c>
      <c r="V81" s="8" t="s">
        <v>44</v>
      </c>
      <c r="W81" s="4">
        <v>1</v>
      </c>
      <c r="X81" s="4" t="s">
        <v>319</v>
      </c>
      <c r="Z81" s="4" t="s">
        <v>47</v>
      </c>
      <c r="AA81" s="4" t="s">
        <v>48</v>
      </c>
      <c r="AB81" s="4" t="s">
        <v>49</v>
      </c>
      <c r="AC81" s="4" t="s">
        <v>258</v>
      </c>
      <c r="AE81" s="4" t="s">
        <v>28</v>
      </c>
    </row>
    <row r="82" spans="1:31" ht="14.25" customHeight="1" x14ac:dyDescent="0.15">
      <c r="A82" s="4" t="s">
        <v>343</v>
      </c>
      <c r="B82" s="4" t="s">
        <v>102</v>
      </c>
      <c r="C82" s="4" t="s">
        <v>251</v>
      </c>
      <c r="D82" s="4">
        <v>40</v>
      </c>
      <c r="E82" s="4" t="s">
        <v>252</v>
      </c>
      <c r="F82" s="1" t="s">
        <v>312</v>
      </c>
      <c r="G82" s="4">
        <v>30</v>
      </c>
      <c r="H82" s="4" t="s">
        <v>254</v>
      </c>
      <c r="I82" s="5">
        <v>45605</v>
      </c>
      <c r="J82" s="6">
        <v>0.69444444444444442</v>
      </c>
      <c r="K82" s="4">
        <v>255</v>
      </c>
      <c r="M82" s="4" t="s">
        <v>38</v>
      </c>
      <c r="N82" s="4" t="s">
        <v>39</v>
      </c>
      <c r="O82" s="4" t="s">
        <v>40</v>
      </c>
      <c r="P82" s="4" t="s">
        <v>344</v>
      </c>
      <c r="Q82" s="4">
        <v>55.697431999999999</v>
      </c>
      <c r="R82" s="4">
        <v>-5.2735599999999998</v>
      </c>
      <c r="S82" s="20" t="s">
        <v>42</v>
      </c>
      <c r="T82" s="8" t="str">
        <f t="shared" si="1"/>
        <v>SSTransect_5_subsample_1_Megaloptera</v>
      </c>
      <c r="U82" s="8" t="s">
        <v>43</v>
      </c>
      <c r="V82" s="8" t="s">
        <v>44</v>
      </c>
      <c r="W82" s="4">
        <v>1</v>
      </c>
      <c r="X82" s="4" t="s">
        <v>330</v>
      </c>
      <c r="Z82" s="4" t="s">
        <v>47</v>
      </c>
      <c r="AA82" s="4" t="s">
        <v>48</v>
      </c>
      <c r="AB82" s="4" t="s">
        <v>49</v>
      </c>
      <c r="AC82" s="4" t="s">
        <v>302</v>
      </c>
      <c r="AE82" s="4" t="s">
        <v>28</v>
      </c>
    </row>
    <row r="83" spans="1:31" ht="14.25" customHeight="1" x14ac:dyDescent="0.15">
      <c r="A83" s="4" t="s">
        <v>345</v>
      </c>
      <c r="B83" s="4" t="s">
        <v>102</v>
      </c>
      <c r="C83" s="4" t="s">
        <v>251</v>
      </c>
      <c r="D83" s="4">
        <v>40</v>
      </c>
      <c r="E83" s="4" t="s">
        <v>252</v>
      </c>
      <c r="F83" s="1" t="s">
        <v>312</v>
      </c>
      <c r="G83" s="4">
        <v>30</v>
      </c>
      <c r="H83" s="4" t="s">
        <v>254</v>
      </c>
      <c r="I83" s="5">
        <v>45605</v>
      </c>
      <c r="J83" s="6">
        <v>0.69444444444444442</v>
      </c>
      <c r="K83" s="4">
        <v>255</v>
      </c>
      <c r="M83" s="4" t="s">
        <v>38</v>
      </c>
      <c r="N83" s="4" t="s">
        <v>39</v>
      </c>
      <c r="O83" s="4" t="s">
        <v>40</v>
      </c>
      <c r="P83" s="4" t="s">
        <v>344</v>
      </c>
      <c r="Q83" s="4">
        <v>55.697431999999999</v>
      </c>
      <c r="R83" s="4">
        <v>-5.2735599999999998</v>
      </c>
      <c r="S83" s="20" t="s">
        <v>42</v>
      </c>
      <c r="T83" s="8" t="str">
        <f t="shared" si="1"/>
        <v>SSTransect_5_subsample_2_Megaloptera</v>
      </c>
      <c r="U83" s="8" t="s">
        <v>43</v>
      </c>
      <c r="V83" s="8" t="s">
        <v>44</v>
      </c>
      <c r="W83" s="4">
        <v>1</v>
      </c>
      <c r="X83" s="4" t="s">
        <v>330</v>
      </c>
      <c r="Z83" s="4" t="s">
        <v>47</v>
      </c>
      <c r="AA83" s="4" t="s">
        <v>48</v>
      </c>
      <c r="AB83" s="4" t="s">
        <v>49</v>
      </c>
      <c r="AC83" s="4" t="s">
        <v>302</v>
      </c>
      <c r="AE83" s="4" t="s">
        <v>28</v>
      </c>
    </row>
    <row r="84" spans="1:31" ht="14.25" customHeight="1" x14ac:dyDescent="0.15">
      <c r="A84" s="4" t="s">
        <v>346</v>
      </c>
      <c r="B84" s="4" t="s">
        <v>102</v>
      </c>
      <c r="C84" s="4" t="s">
        <v>251</v>
      </c>
      <c r="D84" s="4">
        <v>40</v>
      </c>
      <c r="E84" s="4" t="s">
        <v>252</v>
      </c>
      <c r="F84" s="1" t="s">
        <v>312</v>
      </c>
      <c r="G84" s="4">
        <v>30</v>
      </c>
      <c r="H84" s="4" t="s">
        <v>254</v>
      </c>
      <c r="I84" s="5">
        <v>45605</v>
      </c>
      <c r="J84" s="6">
        <v>0.69444444444444442</v>
      </c>
      <c r="K84" s="4">
        <v>255</v>
      </c>
      <c r="M84" s="4" t="s">
        <v>38</v>
      </c>
      <c r="N84" s="4" t="s">
        <v>39</v>
      </c>
      <c r="O84" s="4" t="s">
        <v>40</v>
      </c>
      <c r="P84" s="4" t="s">
        <v>344</v>
      </c>
      <c r="Q84" s="4">
        <v>55.697431999999999</v>
      </c>
      <c r="R84" s="4">
        <v>-5.2735599999999998</v>
      </c>
      <c r="S84" s="20" t="s">
        <v>42</v>
      </c>
      <c r="T84" s="8" t="str">
        <f t="shared" si="1"/>
        <v>SSTransect_5_subsample_3_Plecoptera</v>
      </c>
      <c r="U84" s="8" t="s">
        <v>43</v>
      </c>
      <c r="V84" s="8" t="s">
        <v>44</v>
      </c>
      <c r="W84" s="4">
        <v>1</v>
      </c>
      <c r="X84" s="4" t="s">
        <v>319</v>
      </c>
      <c r="Z84" s="4" t="s">
        <v>47</v>
      </c>
      <c r="AA84" s="4" t="s">
        <v>48</v>
      </c>
      <c r="AB84" s="4" t="s">
        <v>49</v>
      </c>
      <c r="AC84" s="4" t="s">
        <v>258</v>
      </c>
      <c r="AE84" s="4" t="s">
        <v>28</v>
      </c>
    </row>
    <row r="85" spans="1:31" ht="14.25" customHeight="1" x14ac:dyDescent="0.15">
      <c r="A85" s="4" t="s">
        <v>346</v>
      </c>
      <c r="B85" s="4" t="s">
        <v>102</v>
      </c>
      <c r="C85" s="4" t="s">
        <v>251</v>
      </c>
      <c r="D85" s="4">
        <v>40</v>
      </c>
      <c r="E85" s="4" t="s">
        <v>252</v>
      </c>
      <c r="F85" s="1" t="s">
        <v>312</v>
      </c>
      <c r="G85" s="4">
        <v>30</v>
      </c>
      <c r="H85" s="4" t="s">
        <v>254</v>
      </c>
      <c r="I85" s="5">
        <v>45605</v>
      </c>
      <c r="J85" s="6">
        <v>0.69444444444444442</v>
      </c>
      <c r="K85" s="4">
        <v>255</v>
      </c>
      <c r="M85" s="4" t="s">
        <v>38</v>
      </c>
      <c r="N85" s="4" t="s">
        <v>39</v>
      </c>
      <c r="O85" s="4" t="s">
        <v>40</v>
      </c>
      <c r="P85" s="4" t="s">
        <v>344</v>
      </c>
      <c r="Q85" s="4">
        <v>55.697431999999999</v>
      </c>
      <c r="R85" s="4">
        <v>-5.2735599999999998</v>
      </c>
      <c r="S85" s="20" t="s">
        <v>42</v>
      </c>
      <c r="T85" s="8" t="str">
        <f t="shared" si="1"/>
        <v>SSTransect_5_subsample_3_Coleoptera</v>
      </c>
      <c r="U85" s="8" t="s">
        <v>43</v>
      </c>
      <c r="V85" s="8" t="s">
        <v>44</v>
      </c>
      <c r="W85" s="4">
        <v>1</v>
      </c>
      <c r="X85" s="4" t="s">
        <v>347</v>
      </c>
      <c r="Z85" s="4" t="s">
        <v>47</v>
      </c>
      <c r="AA85" s="4" t="s">
        <v>48</v>
      </c>
      <c r="AB85" s="4" t="s">
        <v>49</v>
      </c>
      <c r="AC85" s="4" t="s">
        <v>263</v>
      </c>
      <c r="AE85" s="4" t="s">
        <v>28</v>
      </c>
    </row>
    <row r="86" spans="1:31" ht="14.25" customHeight="1" x14ac:dyDescent="0.15">
      <c r="A86" s="4" t="s">
        <v>348</v>
      </c>
      <c r="B86" s="4" t="s">
        <v>102</v>
      </c>
      <c r="C86" s="4" t="s">
        <v>251</v>
      </c>
      <c r="D86" s="4">
        <v>40</v>
      </c>
      <c r="E86" s="4" t="s">
        <v>252</v>
      </c>
      <c r="F86" s="1" t="s">
        <v>312</v>
      </c>
      <c r="G86" s="4">
        <v>30</v>
      </c>
      <c r="H86" s="4" t="s">
        <v>254</v>
      </c>
      <c r="I86" s="5">
        <v>45605</v>
      </c>
      <c r="J86" s="6">
        <v>0.69444444444444442</v>
      </c>
      <c r="K86" s="4">
        <v>255</v>
      </c>
      <c r="M86" s="4" t="s">
        <v>38</v>
      </c>
      <c r="N86" s="4" t="s">
        <v>39</v>
      </c>
      <c r="O86" s="4" t="s">
        <v>40</v>
      </c>
      <c r="P86" s="4" t="s">
        <v>344</v>
      </c>
      <c r="Q86" s="4">
        <v>55.697431999999999</v>
      </c>
      <c r="R86" s="4">
        <v>-5.2735599999999998</v>
      </c>
      <c r="S86" s="20" t="s">
        <v>42</v>
      </c>
      <c r="T86" s="8" t="str">
        <f t="shared" si="1"/>
        <v>SSTransect_5_subsample_4_Plecoptera</v>
      </c>
      <c r="U86" s="8" t="s">
        <v>43</v>
      </c>
      <c r="V86" s="8" t="s">
        <v>44</v>
      </c>
      <c r="W86" s="4">
        <v>2</v>
      </c>
      <c r="X86" s="4" t="s">
        <v>319</v>
      </c>
      <c r="Z86" s="4" t="s">
        <v>47</v>
      </c>
      <c r="AA86" s="4" t="s">
        <v>48</v>
      </c>
      <c r="AB86" s="4" t="s">
        <v>49</v>
      </c>
      <c r="AC86" s="4" t="s">
        <v>258</v>
      </c>
      <c r="AE86" s="4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69C9-6193-4217-8845-6D179C10A832}">
  <dimension ref="A1:AE44"/>
  <sheetViews>
    <sheetView topLeftCell="Q1" workbookViewId="0">
      <selection activeCell="Y31" sqref="Y31"/>
    </sheetView>
  </sheetViews>
  <sheetFormatPr baseColWidth="10" defaultColWidth="9" defaultRowHeight="14" x14ac:dyDescent="0.15"/>
  <cols>
    <col min="1" max="1" width="9" style="4"/>
    <col min="2" max="2" width="6.33203125" style="4" bestFit="1" customWidth="1"/>
    <col min="3" max="3" width="10.6640625" style="4" bestFit="1" customWidth="1"/>
    <col min="4" max="4" width="24" style="4" bestFit="1" customWidth="1"/>
    <col min="5" max="5" width="14.5" style="4" customWidth="1"/>
    <col min="6" max="6" width="34.5" style="4" customWidth="1"/>
    <col min="7" max="7" width="15.6640625" style="4" bestFit="1" customWidth="1"/>
    <col min="8" max="8" width="14.1640625" style="4" bestFit="1" customWidth="1"/>
    <col min="9" max="9" width="9.33203125" style="4" bestFit="1" customWidth="1"/>
    <col min="10" max="10" width="9.6640625" style="4" bestFit="1" customWidth="1"/>
    <col min="11" max="11" width="14" style="4" bestFit="1" customWidth="1"/>
    <col min="12" max="12" width="16" style="4" customWidth="1"/>
    <col min="13" max="14" width="9" style="4"/>
    <col min="15" max="15" width="9.6640625" style="4" bestFit="1" customWidth="1"/>
    <col min="16" max="16" width="22.1640625" style="4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7.6640625" style="4" bestFit="1" customWidth="1"/>
    <col min="21" max="21" width="17.33203125" style="4" bestFit="1" customWidth="1"/>
    <col min="22" max="22" width="17.33203125" style="4" customWidth="1"/>
    <col min="23" max="23" width="14" style="4" bestFit="1" customWidth="1"/>
    <col min="24" max="24" width="25" style="4" bestFit="1" customWidth="1"/>
    <col min="25" max="25" width="20.1640625" style="4" bestFit="1" customWidth="1"/>
    <col min="26" max="26" width="14.5" style="4" customWidth="1"/>
    <col min="27" max="27" width="13.6640625" style="4" customWidth="1"/>
    <col min="28" max="28" width="11.1640625" style="4" customWidth="1"/>
    <col min="29" max="29" width="10.1640625" style="4" bestFit="1" customWidth="1"/>
    <col min="30" max="30" width="13.6640625" style="4" bestFit="1" customWidth="1"/>
    <col min="31" max="31" width="10" style="4" bestFit="1" customWidth="1"/>
    <col min="32" max="16384" width="9" style="4"/>
  </cols>
  <sheetData>
    <row r="1" spans="1:31" x14ac:dyDescent="0.15">
      <c r="A1" s="14" t="s">
        <v>0</v>
      </c>
      <c r="B1" s="15" t="s">
        <v>1</v>
      </c>
      <c r="C1" s="15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15">
      <c r="A2" s="8" t="s">
        <v>349</v>
      </c>
      <c r="B2" s="8" t="s">
        <v>350</v>
      </c>
      <c r="C2" s="8" t="s">
        <v>351</v>
      </c>
      <c r="D2" s="8">
        <v>10</v>
      </c>
      <c r="E2" s="8" t="s">
        <v>252</v>
      </c>
      <c r="F2" s="8" t="s">
        <v>352</v>
      </c>
      <c r="G2" s="8">
        <v>10</v>
      </c>
      <c r="H2" s="8" t="s">
        <v>36</v>
      </c>
      <c r="I2" s="13">
        <v>45605</v>
      </c>
      <c r="J2" s="17">
        <v>0.63541666666666663</v>
      </c>
      <c r="K2" s="8">
        <v>255</v>
      </c>
      <c r="L2" s="8"/>
      <c r="M2" s="8" t="s">
        <v>38</v>
      </c>
      <c r="N2" s="8" t="s">
        <v>39</v>
      </c>
      <c r="O2" s="8" t="s">
        <v>40</v>
      </c>
      <c r="P2" s="8" t="s">
        <v>353</v>
      </c>
      <c r="Q2" s="8">
        <v>55.697176900000002</v>
      </c>
      <c r="R2" s="8">
        <v>-5.2817128000000002</v>
      </c>
      <c r="S2" s="20" t="s">
        <v>42</v>
      </c>
      <c r="T2" s="8" t="str">
        <f t="shared" ref="T2:T23" si="0">CONCATENATE(A2,"_",SUBSTITUTE(IF(ISBLANK(Y2),IF(ISBLANK(AD2),IF(ISBLANK(AC2),AB2,AC2),AD2),Y2)," ","_"))</f>
        <v>Channel1_Sample_1_Argyroneta_aquatica</v>
      </c>
      <c r="U2" s="8" t="s">
        <v>43</v>
      </c>
      <c r="V2" s="8" t="s">
        <v>44</v>
      </c>
      <c r="W2" s="20">
        <v>1</v>
      </c>
      <c r="X2" s="20" t="s">
        <v>354</v>
      </c>
      <c r="Y2" s="20" t="s">
        <v>355</v>
      </c>
      <c r="Z2" s="20" t="s">
        <v>47</v>
      </c>
      <c r="AA2" s="20" t="s">
        <v>48</v>
      </c>
      <c r="AB2" s="20" t="s">
        <v>72</v>
      </c>
      <c r="AC2" s="20" t="s">
        <v>78</v>
      </c>
      <c r="AD2" s="20" t="s">
        <v>356</v>
      </c>
      <c r="AE2" s="4" t="s">
        <v>52</v>
      </c>
    </row>
    <row r="3" spans="1:31" x14ac:dyDescent="0.15">
      <c r="A3" s="8" t="s">
        <v>349</v>
      </c>
      <c r="B3" s="8" t="s">
        <v>350</v>
      </c>
      <c r="C3" s="8" t="s">
        <v>351</v>
      </c>
      <c r="D3" s="8">
        <v>10</v>
      </c>
      <c r="E3" s="8" t="s">
        <v>252</v>
      </c>
      <c r="F3" s="8" t="s">
        <v>352</v>
      </c>
      <c r="G3" s="8">
        <v>10</v>
      </c>
      <c r="H3" s="8" t="s">
        <v>36</v>
      </c>
      <c r="I3" s="13">
        <v>45605</v>
      </c>
      <c r="J3" s="17">
        <v>0.63541666666666663</v>
      </c>
      <c r="K3" s="8">
        <v>255</v>
      </c>
      <c r="L3" s="8"/>
      <c r="M3" s="8" t="s">
        <v>38</v>
      </c>
      <c r="N3" s="8" t="s">
        <v>39</v>
      </c>
      <c r="O3" s="8" t="s">
        <v>40</v>
      </c>
      <c r="P3" s="8" t="s">
        <v>353</v>
      </c>
      <c r="Q3" s="8">
        <v>55.697176900000002</v>
      </c>
      <c r="R3" s="8">
        <v>-5.2817128000000002</v>
      </c>
      <c r="S3" s="20" t="s">
        <v>42</v>
      </c>
      <c r="T3" s="8" t="str">
        <f t="shared" si="0"/>
        <v>Channel1_Sample_1_Cercopidae</v>
      </c>
      <c r="U3" s="8" t="s">
        <v>43</v>
      </c>
      <c r="V3" s="8" t="s">
        <v>44</v>
      </c>
      <c r="W3" s="20">
        <v>1</v>
      </c>
      <c r="X3" s="20" t="s">
        <v>357</v>
      </c>
      <c r="Y3" s="20"/>
      <c r="Z3" s="20" t="s">
        <v>47</v>
      </c>
      <c r="AA3" s="20" t="s">
        <v>48</v>
      </c>
      <c r="AB3" s="20" t="s">
        <v>49</v>
      </c>
      <c r="AC3" s="20" t="s">
        <v>50</v>
      </c>
      <c r="AD3" s="20" t="s">
        <v>117</v>
      </c>
      <c r="AE3" s="4" t="s">
        <v>29</v>
      </c>
    </row>
    <row r="4" spans="1:31" x14ac:dyDescent="0.15">
      <c r="A4" s="8" t="s">
        <v>358</v>
      </c>
      <c r="B4" s="8" t="s">
        <v>350</v>
      </c>
      <c r="C4" s="8" t="s">
        <v>351</v>
      </c>
      <c r="D4" s="8">
        <v>10</v>
      </c>
      <c r="E4" s="8" t="s">
        <v>252</v>
      </c>
      <c r="F4" s="8" t="s">
        <v>352</v>
      </c>
      <c r="G4" s="8">
        <v>10</v>
      </c>
      <c r="H4" s="8" t="s">
        <v>36</v>
      </c>
      <c r="I4" s="13">
        <v>45605</v>
      </c>
      <c r="J4" s="17">
        <v>0.63541666666666663</v>
      </c>
      <c r="K4" s="8">
        <v>255</v>
      </c>
      <c r="L4" s="8"/>
      <c r="M4" s="8" t="s">
        <v>38</v>
      </c>
      <c r="N4" s="8" t="s">
        <v>39</v>
      </c>
      <c r="O4" s="8" t="s">
        <v>40</v>
      </c>
      <c r="P4" s="8" t="s">
        <v>353</v>
      </c>
      <c r="Q4" s="8">
        <v>55.697176900000002</v>
      </c>
      <c r="R4" s="8">
        <v>-5.2817128000000002</v>
      </c>
      <c r="S4" s="20" t="s">
        <v>42</v>
      </c>
      <c r="T4" s="8" t="str">
        <f t="shared" si="0"/>
        <v>Channel1_Sample_2_ </v>
      </c>
      <c r="U4" s="8" t="s">
        <v>43</v>
      </c>
      <c r="V4" s="8" t="s">
        <v>44</v>
      </c>
      <c r="W4" s="20">
        <v>1</v>
      </c>
      <c r="X4" s="20"/>
      <c r="Y4" s="20" t="s">
        <v>61</v>
      </c>
      <c r="Z4" s="20"/>
      <c r="AA4" s="20"/>
      <c r="AB4" s="20"/>
      <c r="AC4" s="20"/>
      <c r="AD4" s="20" t="s">
        <v>61</v>
      </c>
    </row>
    <row r="5" spans="1:31" x14ac:dyDescent="0.15">
      <c r="A5" s="8" t="s">
        <v>359</v>
      </c>
      <c r="B5" s="8" t="s">
        <v>350</v>
      </c>
      <c r="C5" s="8" t="s">
        <v>351</v>
      </c>
      <c r="D5" s="8">
        <v>10</v>
      </c>
      <c r="E5" s="8" t="s">
        <v>252</v>
      </c>
      <c r="F5" s="8" t="s">
        <v>352</v>
      </c>
      <c r="G5" s="8">
        <v>10</v>
      </c>
      <c r="H5" s="8" t="s">
        <v>36</v>
      </c>
      <c r="I5" s="13">
        <v>45605</v>
      </c>
      <c r="J5" s="17">
        <v>0.63541666666666663</v>
      </c>
      <c r="K5" s="8">
        <v>255</v>
      </c>
      <c r="L5" s="8"/>
      <c r="M5" s="8" t="s">
        <v>38</v>
      </c>
      <c r="N5" s="8" t="s">
        <v>39</v>
      </c>
      <c r="O5" s="8" t="s">
        <v>40</v>
      </c>
      <c r="P5" s="8" t="s">
        <v>353</v>
      </c>
      <c r="Q5" s="8">
        <v>55.697176900000002</v>
      </c>
      <c r="R5" s="8">
        <v>-5.2817128000000002</v>
      </c>
      <c r="S5" s="20" t="s">
        <v>42</v>
      </c>
      <c r="T5" s="8" t="str">
        <f t="shared" si="0"/>
        <v>Channel1_Sample_3_Cercopidae</v>
      </c>
      <c r="U5" s="8" t="s">
        <v>43</v>
      </c>
      <c r="V5" s="8" t="s">
        <v>44</v>
      </c>
      <c r="W5" s="20">
        <v>1</v>
      </c>
      <c r="X5" s="20" t="s">
        <v>360</v>
      </c>
      <c r="Y5" s="20"/>
      <c r="Z5" s="20" t="s">
        <v>47</v>
      </c>
      <c r="AA5" s="20" t="s">
        <v>48</v>
      </c>
      <c r="AB5" s="20" t="s">
        <v>49</v>
      </c>
      <c r="AC5" s="20" t="s">
        <v>50</v>
      </c>
      <c r="AD5" s="20" t="s">
        <v>117</v>
      </c>
      <c r="AE5" s="4" t="s">
        <v>29</v>
      </c>
    </row>
    <row r="6" spans="1:31" x14ac:dyDescent="0.15">
      <c r="A6" s="8" t="s">
        <v>359</v>
      </c>
      <c r="B6" s="8" t="s">
        <v>350</v>
      </c>
      <c r="C6" s="8" t="s">
        <v>351</v>
      </c>
      <c r="D6" s="8">
        <v>10</v>
      </c>
      <c r="E6" s="8" t="s">
        <v>252</v>
      </c>
      <c r="F6" s="8" t="s">
        <v>352</v>
      </c>
      <c r="G6" s="8">
        <v>10</v>
      </c>
      <c r="H6" s="8" t="s">
        <v>36</v>
      </c>
      <c r="I6" s="13">
        <v>45605</v>
      </c>
      <c r="J6" s="17">
        <v>0.63541666666666663</v>
      </c>
      <c r="K6" s="8">
        <v>255</v>
      </c>
      <c r="L6" s="8"/>
      <c r="M6" s="8" t="s">
        <v>38</v>
      </c>
      <c r="N6" s="8" t="s">
        <v>39</v>
      </c>
      <c r="O6" s="8" t="s">
        <v>40</v>
      </c>
      <c r="P6" s="8" t="s">
        <v>353</v>
      </c>
      <c r="Q6" s="8">
        <v>55.697176900000002</v>
      </c>
      <c r="R6" s="8">
        <v>-5.2817128000000002</v>
      </c>
      <c r="S6" s="20" t="s">
        <v>42</v>
      </c>
      <c r="T6" s="8" t="str">
        <f t="shared" si="0"/>
        <v>Channel1_Sample_3_Gerris_lacustris</v>
      </c>
      <c r="U6" s="8" t="s">
        <v>43</v>
      </c>
      <c r="V6" s="8" t="s">
        <v>44</v>
      </c>
      <c r="W6" s="20">
        <v>1</v>
      </c>
      <c r="X6" s="20" t="s">
        <v>361</v>
      </c>
      <c r="Y6" s="20" t="s">
        <v>362</v>
      </c>
      <c r="Z6" s="20" t="s">
        <v>47</v>
      </c>
      <c r="AA6" s="20" t="s">
        <v>48</v>
      </c>
      <c r="AB6" s="20" t="s">
        <v>49</v>
      </c>
      <c r="AC6" s="20" t="s">
        <v>50</v>
      </c>
      <c r="AD6" s="20" t="s">
        <v>363</v>
      </c>
      <c r="AE6" s="4" t="s">
        <v>52</v>
      </c>
    </row>
    <row r="7" spans="1:31" x14ac:dyDescent="0.15">
      <c r="A7" s="8" t="s">
        <v>364</v>
      </c>
      <c r="B7" s="8" t="s">
        <v>350</v>
      </c>
      <c r="C7" s="8" t="s">
        <v>351</v>
      </c>
      <c r="D7" s="8">
        <v>10</v>
      </c>
      <c r="E7" s="8" t="s">
        <v>252</v>
      </c>
      <c r="F7" s="8" t="s">
        <v>352</v>
      </c>
      <c r="G7" s="8">
        <v>10</v>
      </c>
      <c r="H7" s="8" t="s">
        <v>36</v>
      </c>
      <c r="I7" s="13">
        <v>45605</v>
      </c>
      <c r="J7" s="17">
        <v>0.63541666666666663</v>
      </c>
      <c r="K7" s="8">
        <v>255</v>
      </c>
      <c r="L7" s="8"/>
      <c r="M7" s="8" t="s">
        <v>38</v>
      </c>
      <c r="N7" s="8" t="s">
        <v>39</v>
      </c>
      <c r="O7" s="8" t="s">
        <v>40</v>
      </c>
      <c r="P7" s="8" t="s">
        <v>365</v>
      </c>
      <c r="Q7" s="8">
        <v>55.696921199999998</v>
      </c>
      <c r="R7" s="8">
        <v>-5.2819330999999998</v>
      </c>
      <c r="S7" s="20" t="s">
        <v>42</v>
      </c>
      <c r="T7" s="8" t="str">
        <f t="shared" si="0"/>
        <v>Channel2_Sample_1_Cercopidae</v>
      </c>
      <c r="U7" s="8" t="s">
        <v>43</v>
      </c>
      <c r="V7" s="8" t="s">
        <v>44</v>
      </c>
      <c r="W7" s="20">
        <v>1</v>
      </c>
      <c r="X7" s="20" t="s">
        <v>360</v>
      </c>
      <c r="Y7" s="20"/>
      <c r="Z7" s="20" t="s">
        <v>47</v>
      </c>
      <c r="AA7" s="20" t="s">
        <v>48</v>
      </c>
      <c r="AB7" s="20" t="s">
        <v>49</v>
      </c>
      <c r="AC7" s="20" t="s">
        <v>50</v>
      </c>
      <c r="AD7" s="20" t="s">
        <v>117</v>
      </c>
      <c r="AE7" s="4" t="s">
        <v>29</v>
      </c>
    </row>
    <row r="8" spans="1:31" x14ac:dyDescent="0.15">
      <c r="A8" s="8" t="s">
        <v>366</v>
      </c>
      <c r="B8" s="8" t="s">
        <v>350</v>
      </c>
      <c r="C8" s="8" t="s">
        <v>351</v>
      </c>
      <c r="D8" s="8">
        <v>10</v>
      </c>
      <c r="E8" s="8" t="s">
        <v>252</v>
      </c>
      <c r="F8" s="8" t="s">
        <v>352</v>
      </c>
      <c r="G8" s="8">
        <v>10</v>
      </c>
      <c r="H8" s="8" t="s">
        <v>36</v>
      </c>
      <c r="I8" s="13">
        <v>45605</v>
      </c>
      <c r="J8" s="17">
        <v>0.63541666666666663</v>
      </c>
      <c r="K8" s="8">
        <v>255</v>
      </c>
      <c r="L8" s="8"/>
      <c r="M8" s="8" t="s">
        <v>38</v>
      </c>
      <c r="N8" s="8" t="s">
        <v>39</v>
      </c>
      <c r="O8" s="8" t="s">
        <v>40</v>
      </c>
      <c r="P8" s="8" t="s">
        <v>365</v>
      </c>
      <c r="Q8" s="8">
        <v>55.696921199999998</v>
      </c>
      <c r="R8" s="8">
        <v>-5.2819330999999998</v>
      </c>
      <c r="S8" s="20" t="s">
        <v>42</v>
      </c>
      <c r="T8" s="8" t="str">
        <f t="shared" si="0"/>
        <v>Channel2_Sample_2_Gerris_lacustris</v>
      </c>
      <c r="U8" s="8" t="s">
        <v>43</v>
      </c>
      <c r="V8" s="8" t="s">
        <v>44</v>
      </c>
      <c r="W8" s="20">
        <v>1</v>
      </c>
      <c r="X8" s="20" t="s">
        <v>361</v>
      </c>
      <c r="Y8" s="20" t="s">
        <v>362</v>
      </c>
      <c r="Z8" s="20" t="s">
        <v>47</v>
      </c>
      <c r="AA8" s="20" t="s">
        <v>48</v>
      </c>
      <c r="AB8" s="20" t="s">
        <v>49</v>
      </c>
      <c r="AC8" s="20" t="s">
        <v>50</v>
      </c>
      <c r="AD8" s="20" t="s">
        <v>363</v>
      </c>
      <c r="AE8" s="4" t="s">
        <v>52</v>
      </c>
    </row>
    <row r="9" spans="1:31" x14ac:dyDescent="0.15">
      <c r="A9" s="8" t="s">
        <v>366</v>
      </c>
      <c r="B9" s="8" t="s">
        <v>350</v>
      </c>
      <c r="C9" s="8" t="s">
        <v>351</v>
      </c>
      <c r="D9" s="8">
        <v>10</v>
      </c>
      <c r="E9" s="8" t="s">
        <v>252</v>
      </c>
      <c r="F9" s="8" t="s">
        <v>352</v>
      </c>
      <c r="G9" s="8">
        <v>10</v>
      </c>
      <c r="H9" s="8" t="s">
        <v>36</v>
      </c>
      <c r="I9" s="13">
        <v>45605</v>
      </c>
      <c r="J9" s="17">
        <v>0.63541666666666663</v>
      </c>
      <c r="K9" s="8">
        <v>255</v>
      </c>
      <c r="L9" s="8"/>
      <c r="M9" s="8" t="s">
        <v>38</v>
      </c>
      <c r="N9" s="8" t="s">
        <v>39</v>
      </c>
      <c r="O9" s="8" t="s">
        <v>40</v>
      </c>
      <c r="P9" s="8" t="s">
        <v>365</v>
      </c>
      <c r="Q9" s="8">
        <v>55.696921199999998</v>
      </c>
      <c r="R9" s="8">
        <v>-5.2819330999999998</v>
      </c>
      <c r="S9" s="20" t="s">
        <v>42</v>
      </c>
      <c r="T9" s="8" t="str">
        <f t="shared" si="0"/>
        <v>Channel2_Sample_2_Odonata</v>
      </c>
      <c r="U9" s="8" t="s">
        <v>43</v>
      </c>
      <c r="V9" s="8" t="s">
        <v>44</v>
      </c>
      <c r="W9" s="20">
        <v>1</v>
      </c>
      <c r="X9" s="20" t="s">
        <v>367</v>
      </c>
      <c r="Y9" s="20"/>
      <c r="Z9" s="20" t="s">
        <v>47</v>
      </c>
      <c r="AA9" s="20" t="s">
        <v>48</v>
      </c>
      <c r="AB9" s="20" t="s">
        <v>49</v>
      </c>
      <c r="AC9" s="20" t="s">
        <v>299</v>
      </c>
      <c r="AD9" s="20"/>
      <c r="AE9" s="4" t="s">
        <v>28</v>
      </c>
    </row>
    <row r="10" spans="1:31" x14ac:dyDescent="0.15">
      <c r="A10" s="8" t="s">
        <v>366</v>
      </c>
      <c r="B10" s="8" t="s">
        <v>350</v>
      </c>
      <c r="C10" s="8" t="s">
        <v>351</v>
      </c>
      <c r="D10" s="8">
        <v>10</v>
      </c>
      <c r="E10" s="8" t="s">
        <v>252</v>
      </c>
      <c r="F10" s="8" t="s">
        <v>352</v>
      </c>
      <c r="G10" s="8">
        <v>10</v>
      </c>
      <c r="H10" s="8" t="s">
        <v>36</v>
      </c>
      <c r="I10" s="13">
        <v>45605</v>
      </c>
      <c r="J10" s="17">
        <v>0.63541666666666663</v>
      </c>
      <c r="K10" s="8">
        <v>255</v>
      </c>
      <c r="L10" s="8"/>
      <c r="M10" s="8" t="s">
        <v>38</v>
      </c>
      <c r="N10" s="8" t="s">
        <v>39</v>
      </c>
      <c r="O10" s="8" t="s">
        <v>40</v>
      </c>
      <c r="P10" s="8" t="s">
        <v>365</v>
      </c>
      <c r="Q10" s="8">
        <v>55.696921199999998</v>
      </c>
      <c r="R10" s="8">
        <v>-5.2819330999999998</v>
      </c>
      <c r="S10" s="20" t="s">
        <v>42</v>
      </c>
      <c r="T10" s="8" t="str">
        <f t="shared" si="0"/>
        <v>Channel2_Sample_2_Polychaete</v>
      </c>
      <c r="U10" s="8" t="s">
        <v>43</v>
      </c>
      <c r="V10" s="8" t="s">
        <v>44</v>
      </c>
      <c r="W10" s="20">
        <v>1</v>
      </c>
      <c r="X10" s="20" t="s">
        <v>368</v>
      </c>
      <c r="Y10" s="20"/>
      <c r="Z10" s="20" t="s">
        <v>47</v>
      </c>
      <c r="AA10" s="20" t="s">
        <v>266</v>
      </c>
      <c r="AB10" s="20" t="s">
        <v>369</v>
      </c>
      <c r="AC10" s="20"/>
      <c r="AD10" s="20"/>
      <c r="AE10" s="4" t="s">
        <v>27</v>
      </c>
    </row>
    <row r="11" spans="1:31" x14ac:dyDescent="0.15">
      <c r="A11" s="8" t="s">
        <v>370</v>
      </c>
      <c r="B11" s="8" t="s">
        <v>350</v>
      </c>
      <c r="C11" s="8" t="s">
        <v>351</v>
      </c>
      <c r="D11" s="8">
        <v>10</v>
      </c>
      <c r="E11" s="8" t="s">
        <v>252</v>
      </c>
      <c r="F11" s="8" t="s">
        <v>352</v>
      </c>
      <c r="G11" s="8">
        <v>10</v>
      </c>
      <c r="H11" s="8" t="s">
        <v>36</v>
      </c>
      <c r="I11" s="13">
        <v>45605</v>
      </c>
      <c r="J11" s="17">
        <v>0.63541666666666663</v>
      </c>
      <c r="K11" s="8">
        <v>255</v>
      </c>
      <c r="L11" s="8"/>
      <c r="M11" s="8" t="s">
        <v>38</v>
      </c>
      <c r="N11" s="8" t="s">
        <v>39</v>
      </c>
      <c r="O11" s="8" t="s">
        <v>40</v>
      </c>
      <c r="P11" s="8" t="s">
        <v>365</v>
      </c>
      <c r="Q11" s="8">
        <v>55.696921199999998</v>
      </c>
      <c r="R11" s="8">
        <v>-5.2819330999999998</v>
      </c>
      <c r="S11" s="20" t="s">
        <v>42</v>
      </c>
      <c r="T11" s="8" t="str">
        <f t="shared" si="0"/>
        <v>Channel2_Sample_3_ </v>
      </c>
      <c r="U11" s="8" t="s">
        <v>43</v>
      </c>
      <c r="V11" s="8" t="s">
        <v>44</v>
      </c>
      <c r="W11" s="20">
        <v>1</v>
      </c>
      <c r="X11" s="20"/>
      <c r="Y11" s="20" t="s">
        <v>61</v>
      </c>
      <c r="Z11" s="20"/>
      <c r="AA11" s="20"/>
      <c r="AB11" s="20"/>
      <c r="AC11" s="20"/>
      <c r="AD11" s="20" t="s">
        <v>61</v>
      </c>
    </row>
    <row r="12" spans="1:31" x14ac:dyDescent="0.15">
      <c r="A12" s="8" t="s">
        <v>371</v>
      </c>
      <c r="B12" s="8" t="s">
        <v>350</v>
      </c>
      <c r="C12" s="8" t="s">
        <v>351</v>
      </c>
      <c r="D12" s="8">
        <v>10</v>
      </c>
      <c r="E12" s="8" t="s">
        <v>34</v>
      </c>
      <c r="F12" s="8" t="s">
        <v>372</v>
      </c>
      <c r="G12" s="8">
        <v>30</v>
      </c>
      <c r="H12" s="8" t="s">
        <v>36</v>
      </c>
      <c r="I12" s="13">
        <v>45605</v>
      </c>
      <c r="J12" s="17">
        <v>0.63541666666666663</v>
      </c>
      <c r="K12" s="8">
        <v>255</v>
      </c>
      <c r="L12" s="8" t="s">
        <v>373</v>
      </c>
      <c r="M12" s="8" t="s">
        <v>38</v>
      </c>
      <c r="N12" s="8" t="s">
        <v>39</v>
      </c>
      <c r="O12" s="8" t="s">
        <v>40</v>
      </c>
      <c r="P12" s="8" t="s">
        <v>374</v>
      </c>
      <c r="Q12" s="8">
        <v>55.696973</v>
      </c>
      <c r="R12" s="8">
        <v>-5.2815130000000003</v>
      </c>
      <c r="S12" s="20" t="s">
        <v>42</v>
      </c>
      <c r="T12" s="8" t="str">
        <f t="shared" si="0"/>
        <v>Perimeter_1_Syrphidae</v>
      </c>
      <c r="U12" s="8" t="s">
        <v>43</v>
      </c>
      <c r="V12" s="8" t="s">
        <v>44</v>
      </c>
      <c r="W12" s="20">
        <v>1</v>
      </c>
      <c r="X12" s="20" t="s">
        <v>375</v>
      </c>
      <c r="Y12" s="20"/>
      <c r="Z12" s="20" t="s">
        <v>47</v>
      </c>
      <c r="AA12" s="20" t="s">
        <v>48</v>
      </c>
      <c r="AB12" s="20" t="s">
        <v>49</v>
      </c>
      <c r="AC12" s="20" t="s">
        <v>54</v>
      </c>
      <c r="AD12" s="20" t="s">
        <v>200</v>
      </c>
      <c r="AE12" s="4" t="s">
        <v>29</v>
      </c>
    </row>
    <row r="13" spans="1:31" x14ac:dyDescent="0.15">
      <c r="A13" s="8" t="s">
        <v>371</v>
      </c>
      <c r="B13" s="8" t="s">
        <v>350</v>
      </c>
      <c r="C13" s="8" t="s">
        <v>351</v>
      </c>
      <c r="D13" s="8">
        <v>10</v>
      </c>
      <c r="E13" s="8" t="s">
        <v>34</v>
      </c>
      <c r="F13" s="8" t="s">
        <v>372</v>
      </c>
      <c r="G13" s="8">
        <v>30</v>
      </c>
      <c r="H13" s="8" t="s">
        <v>36</v>
      </c>
      <c r="I13" s="13">
        <v>45605</v>
      </c>
      <c r="J13" s="17">
        <v>0.63541666666666663</v>
      </c>
      <c r="K13" s="8">
        <v>255</v>
      </c>
      <c r="L13" s="8"/>
      <c r="M13" s="8" t="s">
        <v>38</v>
      </c>
      <c r="N13" s="8" t="s">
        <v>39</v>
      </c>
      <c r="O13" s="8" t="s">
        <v>40</v>
      </c>
      <c r="P13" s="8" t="s">
        <v>374</v>
      </c>
      <c r="Q13" s="8">
        <v>55.696973</v>
      </c>
      <c r="R13" s="8">
        <v>-5.2815130000000003</v>
      </c>
      <c r="S13" s="20" t="s">
        <v>42</v>
      </c>
      <c r="T13" s="8" t="str">
        <f t="shared" si="0"/>
        <v>Perimeter_1_Delphacidae</v>
      </c>
      <c r="U13" s="8" t="s">
        <v>43</v>
      </c>
      <c r="V13" s="8" t="s">
        <v>44</v>
      </c>
      <c r="W13" s="20">
        <v>1</v>
      </c>
      <c r="X13" s="20" t="s">
        <v>376</v>
      </c>
      <c r="Y13" s="20"/>
      <c r="Z13" s="20" t="s">
        <v>47</v>
      </c>
      <c r="AA13" s="20" t="s">
        <v>48</v>
      </c>
      <c r="AB13" s="20" t="s">
        <v>49</v>
      </c>
      <c r="AC13" s="20" t="s">
        <v>50</v>
      </c>
      <c r="AD13" s="20" t="s">
        <v>58</v>
      </c>
      <c r="AE13" s="4" t="s">
        <v>29</v>
      </c>
    </row>
    <row r="14" spans="1:31" x14ac:dyDescent="0.15">
      <c r="A14" s="8" t="s">
        <v>371</v>
      </c>
      <c r="B14" s="8" t="s">
        <v>350</v>
      </c>
      <c r="C14" s="8" t="s">
        <v>351</v>
      </c>
      <c r="D14" s="8">
        <v>10</v>
      </c>
      <c r="E14" s="8" t="s">
        <v>34</v>
      </c>
      <c r="F14" s="8" t="s">
        <v>372</v>
      </c>
      <c r="G14" s="8">
        <v>30</v>
      </c>
      <c r="H14" s="8" t="s">
        <v>36</v>
      </c>
      <c r="I14" s="13">
        <v>45605</v>
      </c>
      <c r="J14" s="17">
        <v>0.63541666666666663</v>
      </c>
      <c r="K14" s="8">
        <v>255</v>
      </c>
      <c r="L14" s="8"/>
      <c r="M14" s="8" t="s">
        <v>38</v>
      </c>
      <c r="N14" s="8" t="s">
        <v>39</v>
      </c>
      <c r="O14" s="8" t="s">
        <v>40</v>
      </c>
      <c r="P14" s="8" t="s">
        <v>374</v>
      </c>
      <c r="Q14" s="8">
        <v>55.696973</v>
      </c>
      <c r="R14" s="8">
        <v>-5.2815130000000003</v>
      </c>
      <c r="S14" s="20" t="s">
        <v>42</v>
      </c>
      <c r="T14" s="8" t="str">
        <f t="shared" si="0"/>
        <v>Perimeter_1_Leptopterna_ferrugata</v>
      </c>
      <c r="U14" s="8" t="s">
        <v>43</v>
      </c>
      <c r="V14" s="8" t="s">
        <v>44</v>
      </c>
      <c r="W14" s="20">
        <v>2</v>
      </c>
      <c r="X14" s="20" t="s">
        <v>201</v>
      </c>
      <c r="Y14" s="20" t="s">
        <v>377</v>
      </c>
      <c r="Z14" s="20" t="s">
        <v>47</v>
      </c>
      <c r="AA14" s="20" t="s">
        <v>48</v>
      </c>
      <c r="AB14" s="20" t="s">
        <v>49</v>
      </c>
      <c r="AC14" s="20" t="s">
        <v>50</v>
      </c>
      <c r="AD14" s="20" t="s">
        <v>51</v>
      </c>
      <c r="AE14" s="4" t="s">
        <v>52</v>
      </c>
    </row>
    <row r="15" spans="1:31" x14ac:dyDescent="0.15">
      <c r="A15" s="8" t="s">
        <v>371</v>
      </c>
      <c r="B15" s="8" t="s">
        <v>350</v>
      </c>
      <c r="C15" s="8" t="s">
        <v>351</v>
      </c>
      <c r="D15" s="8">
        <v>10</v>
      </c>
      <c r="E15" s="8" t="s">
        <v>34</v>
      </c>
      <c r="F15" s="8" t="s">
        <v>372</v>
      </c>
      <c r="G15" s="8">
        <v>30</v>
      </c>
      <c r="H15" s="8" t="s">
        <v>36</v>
      </c>
      <c r="I15" s="13">
        <v>45605</v>
      </c>
      <c r="J15" s="17">
        <v>0.63541666666666663</v>
      </c>
      <c r="K15" s="8">
        <v>255</v>
      </c>
      <c r="L15" s="8"/>
      <c r="M15" s="8" t="s">
        <v>38</v>
      </c>
      <c r="N15" s="8" t="s">
        <v>39</v>
      </c>
      <c r="O15" s="8" t="s">
        <v>40</v>
      </c>
      <c r="P15" s="8" t="s">
        <v>374</v>
      </c>
      <c r="Q15" s="8">
        <v>55.696973</v>
      </c>
      <c r="R15" s="8">
        <v>-5.2815130000000003</v>
      </c>
      <c r="S15" s="20" t="s">
        <v>42</v>
      </c>
      <c r="T15" s="8" t="str">
        <f t="shared" si="0"/>
        <v>Perimeter_1_Neophilaenus_lineatus</v>
      </c>
      <c r="U15" s="8" t="s">
        <v>43</v>
      </c>
      <c r="V15" s="8" t="s">
        <v>44</v>
      </c>
      <c r="W15" s="20">
        <v>6</v>
      </c>
      <c r="X15" s="20" t="s">
        <v>96</v>
      </c>
      <c r="Y15" s="20" t="s">
        <v>97</v>
      </c>
      <c r="Z15" s="20" t="s">
        <v>47</v>
      </c>
      <c r="AA15" s="20" t="s">
        <v>48</v>
      </c>
      <c r="AB15" s="20" t="s">
        <v>49</v>
      </c>
      <c r="AC15" s="20" t="s">
        <v>50</v>
      </c>
      <c r="AD15" s="20" t="s">
        <v>98</v>
      </c>
      <c r="AE15" s="4" t="s">
        <v>52</v>
      </c>
    </row>
    <row r="16" spans="1:31" x14ac:dyDescent="0.15">
      <c r="A16" s="8" t="s">
        <v>371</v>
      </c>
      <c r="B16" s="8" t="s">
        <v>350</v>
      </c>
      <c r="C16" s="8" t="s">
        <v>351</v>
      </c>
      <c r="D16" s="8">
        <v>10</v>
      </c>
      <c r="E16" s="8" t="s">
        <v>34</v>
      </c>
      <c r="F16" s="8" t="s">
        <v>372</v>
      </c>
      <c r="G16" s="8">
        <v>30</v>
      </c>
      <c r="H16" s="8" t="s">
        <v>36</v>
      </c>
      <c r="I16" s="13">
        <v>45605</v>
      </c>
      <c r="J16" s="17">
        <v>0.63541666666666663</v>
      </c>
      <c r="K16" s="8">
        <v>255</v>
      </c>
      <c r="L16" s="8"/>
      <c r="M16" s="8" t="s">
        <v>38</v>
      </c>
      <c r="N16" s="8" t="s">
        <v>39</v>
      </c>
      <c r="O16" s="8" t="s">
        <v>40</v>
      </c>
      <c r="P16" s="8" t="s">
        <v>374</v>
      </c>
      <c r="Q16" s="8">
        <v>55.696973</v>
      </c>
      <c r="R16" s="8">
        <v>-5.2815130000000003</v>
      </c>
      <c r="S16" s="20" t="s">
        <v>42</v>
      </c>
      <c r="T16" s="8" t="str">
        <f t="shared" si="0"/>
        <v>Perimeter_1_Araneidae</v>
      </c>
      <c r="U16" s="8" t="s">
        <v>43</v>
      </c>
      <c r="V16" s="8" t="s">
        <v>44</v>
      </c>
      <c r="W16" s="20">
        <v>1</v>
      </c>
      <c r="X16" s="20" t="s">
        <v>378</v>
      </c>
      <c r="Y16" s="20"/>
      <c r="Z16" s="20" t="s">
        <v>47</v>
      </c>
      <c r="AA16" s="20" t="s">
        <v>48</v>
      </c>
      <c r="AB16" s="20" t="s">
        <v>72</v>
      </c>
      <c r="AC16" s="20" t="s">
        <v>78</v>
      </c>
      <c r="AD16" s="20" t="s">
        <v>87</v>
      </c>
      <c r="AE16" s="4" t="s">
        <v>29</v>
      </c>
    </row>
    <row r="17" spans="1:31" x14ac:dyDescent="0.15">
      <c r="A17" s="8" t="s">
        <v>379</v>
      </c>
      <c r="B17" s="8" t="s">
        <v>350</v>
      </c>
      <c r="C17" s="8" t="s">
        <v>351</v>
      </c>
      <c r="D17" s="8">
        <v>10</v>
      </c>
      <c r="E17" s="8" t="s">
        <v>34</v>
      </c>
      <c r="F17" s="8" t="s">
        <v>372</v>
      </c>
      <c r="G17" s="8">
        <v>30</v>
      </c>
      <c r="H17" s="8" t="s">
        <v>36</v>
      </c>
      <c r="I17" s="13">
        <v>45605</v>
      </c>
      <c r="J17" s="17">
        <v>0.63541666666666663</v>
      </c>
      <c r="K17" s="8">
        <v>255</v>
      </c>
      <c r="L17" s="8"/>
      <c r="M17" s="8" t="s">
        <v>38</v>
      </c>
      <c r="N17" s="8" t="s">
        <v>39</v>
      </c>
      <c r="O17" s="8" t="s">
        <v>40</v>
      </c>
      <c r="P17" s="8" t="s">
        <v>380</v>
      </c>
      <c r="Q17" s="8">
        <v>55.696855100000001</v>
      </c>
      <c r="R17" s="8">
        <v>-5.2815532000000003</v>
      </c>
      <c r="S17" s="20" t="s">
        <v>42</v>
      </c>
      <c r="T17" s="8" t="str">
        <f t="shared" si="0"/>
        <v>Perimeter_2_Orthotylus_ericetorum</v>
      </c>
      <c r="U17" s="8" t="s">
        <v>43</v>
      </c>
      <c r="V17" s="8" t="s">
        <v>44</v>
      </c>
      <c r="W17" s="20">
        <v>1</v>
      </c>
      <c r="X17" s="20" t="s">
        <v>45</v>
      </c>
      <c r="Y17" s="20" t="s">
        <v>46</v>
      </c>
      <c r="Z17" s="20" t="s">
        <v>47</v>
      </c>
      <c r="AA17" s="20" t="s">
        <v>48</v>
      </c>
      <c r="AB17" s="20" t="s">
        <v>49</v>
      </c>
      <c r="AC17" s="20" t="s">
        <v>50</v>
      </c>
      <c r="AD17" s="20" t="s">
        <v>51</v>
      </c>
      <c r="AE17" s="4" t="s">
        <v>52</v>
      </c>
    </row>
    <row r="18" spans="1:31" x14ac:dyDescent="0.15">
      <c r="A18" s="8" t="s">
        <v>379</v>
      </c>
      <c r="B18" s="8" t="s">
        <v>350</v>
      </c>
      <c r="C18" s="8" t="s">
        <v>351</v>
      </c>
      <c r="D18" s="8">
        <v>10</v>
      </c>
      <c r="E18" s="8" t="s">
        <v>34</v>
      </c>
      <c r="F18" s="8" t="s">
        <v>372</v>
      </c>
      <c r="G18" s="8">
        <v>30</v>
      </c>
      <c r="H18" s="8" t="s">
        <v>36</v>
      </c>
      <c r="I18" s="13">
        <v>45605</v>
      </c>
      <c r="J18" s="17">
        <v>0.63541666666666663</v>
      </c>
      <c r="K18" s="8">
        <v>255</v>
      </c>
      <c r="L18" s="8"/>
      <c r="M18" s="8" t="s">
        <v>38</v>
      </c>
      <c r="N18" s="8" t="s">
        <v>39</v>
      </c>
      <c r="O18" s="8" t="s">
        <v>40</v>
      </c>
      <c r="P18" s="8" t="s">
        <v>380</v>
      </c>
      <c r="Q18" s="8">
        <v>55.696855100000001</v>
      </c>
      <c r="R18" s="8">
        <v>-5.2815532000000003</v>
      </c>
      <c r="S18" s="20" t="s">
        <v>42</v>
      </c>
      <c r="T18" s="8" t="str">
        <f t="shared" si="0"/>
        <v>Perimeter_2_Delphacidae</v>
      </c>
      <c r="U18" s="8" t="s">
        <v>43</v>
      </c>
      <c r="V18" s="8" t="s">
        <v>44</v>
      </c>
      <c r="W18" s="8">
        <v>2</v>
      </c>
      <c r="X18" s="8" t="s">
        <v>376</v>
      </c>
      <c r="Y18" s="8"/>
      <c r="Z18" s="20" t="s">
        <v>47</v>
      </c>
      <c r="AA18" s="20" t="s">
        <v>48</v>
      </c>
      <c r="AB18" s="8" t="s">
        <v>49</v>
      </c>
      <c r="AC18" s="8" t="s">
        <v>50</v>
      </c>
      <c r="AD18" s="8" t="s">
        <v>58</v>
      </c>
      <c r="AE18" s="4" t="s">
        <v>29</v>
      </c>
    </row>
    <row r="19" spans="1:31" x14ac:dyDescent="0.15">
      <c r="A19" s="8" t="s">
        <v>379</v>
      </c>
      <c r="B19" s="8" t="s">
        <v>350</v>
      </c>
      <c r="C19" s="8" t="s">
        <v>351</v>
      </c>
      <c r="D19" s="8">
        <v>10</v>
      </c>
      <c r="E19" s="8" t="s">
        <v>34</v>
      </c>
      <c r="F19" s="8" t="s">
        <v>372</v>
      </c>
      <c r="G19" s="8">
        <v>30</v>
      </c>
      <c r="H19" s="8" t="s">
        <v>36</v>
      </c>
      <c r="I19" s="13">
        <v>45605</v>
      </c>
      <c r="J19" s="17">
        <v>0.63541666666666663</v>
      </c>
      <c r="K19" s="8">
        <v>255</v>
      </c>
      <c r="L19" s="8"/>
      <c r="M19" s="8" t="s">
        <v>38</v>
      </c>
      <c r="N19" s="8" t="s">
        <v>39</v>
      </c>
      <c r="O19" s="8" t="s">
        <v>40</v>
      </c>
      <c r="P19" s="8" t="s">
        <v>380</v>
      </c>
      <c r="Q19" s="8">
        <v>55.696855100000001</v>
      </c>
      <c r="R19" s="8">
        <v>-5.2815532000000003</v>
      </c>
      <c r="S19" s="20" t="s">
        <v>42</v>
      </c>
      <c r="T19" s="8" t="str">
        <f t="shared" si="0"/>
        <v>Perimeter_2_Neophilaenus_lineatus</v>
      </c>
      <c r="U19" s="8" t="s">
        <v>43</v>
      </c>
      <c r="V19" s="8" t="s">
        <v>44</v>
      </c>
      <c r="W19" s="8">
        <v>3</v>
      </c>
      <c r="X19" s="8" t="s">
        <v>96</v>
      </c>
      <c r="Y19" s="8" t="s">
        <v>97</v>
      </c>
      <c r="Z19" s="20" t="s">
        <v>47</v>
      </c>
      <c r="AA19" s="20" t="s">
        <v>48</v>
      </c>
      <c r="AB19" s="8" t="s">
        <v>49</v>
      </c>
      <c r="AC19" s="8" t="s">
        <v>50</v>
      </c>
      <c r="AD19" s="8" t="s">
        <v>98</v>
      </c>
      <c r="AE19" s="4" t="s">
        <v>52</v>
      </c>
    </row>
    <row r="20" spans="1:31" x14ac:dyDescent="0.15">
      <c r="A20" s="8" t="s">
        <v>379</v>
      </c>
      <c r="B20" s="8" t="s">
        <v>350</v>
      </c>
      <c r="C20" s="8" t="s">
        <v>351</v>
      </c>
      <c r="D20" s="8">
        <v>10</v>
      </c>
      <c r="E20" s="8" t="s">
        <v>34</v>
      </c>
      <c r="F20" s="8" t="s">
        <v>372</v>
      </c>
      <c r="G20" s="8">
        <v>30</v>
      </c>
      <c r="H20" s="8" t="s">
        <v>36</v>
      </c>
      <c r="I20" s="13">
        <v>45605</v>
      </c>
      <c r="J20" s="17">
        <v>0.63541666666666663</v>
      </c>
      <c r="K20" s="8">
        <v>255</v>
      </c>
      <c r="L20" s="8"/>
      <c r="M20" s="8" t="s">
        <v>38</v>
      </c>
      <c r="N20" s="8" t="s">
        <v>39</v>
      </c>
      <c r="O20" s="8" t="s">
        <v>40</v>
      </c>
      <c r="P20" s="8" t="s">
        <v>380</v>
      </c>
      <c r="Q20" s="8">
        <v>55.696855100000001</v>
      </c>
      <c r="R20" s="8">
        <v>-5.2815532000000003</v>
      </c>
      <c r="S20" s="20" t="s">
        <v>42</v>
      </c>
      <c r="T20" s="8" t="str">
        <f t="shared" si="0"/>
        <v>Perimeter_2_Leptopterna_ferrugata</v>
      </c>
      <c r="U20" s="8" t="s">
        <v>43</v>
      </c>
      <c r="V20" s="8" t="s">
        <v>44</v>
      </c>
      <c r="W20" s="8">
        <v>2</v>
      </c>
      <c r="X20" s="8" t="s">
        <v>201</v>
      </c>
      <c r="Y20" s="8" t="s">
        <v>377</v>
      </c>
      <c r="Z20" s="20" t="s">
        <v>47</v>
      </c>
      <c r="AA20" s="20" t="s">
        <v>48</v>
      </c>
      <c r="AB20" s="8" t="s">
        <v>49</v>
      </c>
      <c r="AC20" s="8" t="s">
        <v>50</v>
      </c>
      <c r="AD20" s="8" t="s">
        <v>51</v>
      </c>
      <c r="AE20" s="4" t="s">
        <v>52</v>
      </c>
    </row>
    <row r="21" spans="1:31" x14ac:dyDescent="0.15">
      <c r="A21" s="8" t="s">
        <v>379</v>
      </c>
      <c r="B21" s="8" t="s">
        <v>350</v>
      </c>
      <c r="C21" s="8" t="s">
        <v>351</v>
      </c>
      <c r="D21" s="8">
        <v>10</v>
      </c>
      <c r="E21" s="8" t="s">
        <v>34</v>
      </c>
      <c r="F21" s="8" t="s">
        <v>372</v>
      </c>
      <c r="G21" s="8">
        <v>30</v>
      </c>
      <c r="H21" s="8" t="s">
        <v>36</v>
      </c>
      <c r="I21" s="13">
        <v>45605</v>
      </c>
      <c r="J21" s="17">
        <v>0.63541666666666663</v>
      </c>
      <c r="K21" s="8">
        <v>255</v>
      </c>
      <c r="L21" s="8"/>
      <c r="M21" s="8" t="s">
        <v>38</v>
      </c>
      <c r="N21" s="8" t="s">
        <v>39</v>
      </c>
      <c r="O21" s="8" t="s">
        <v>40</v>
      </c>
      <c r="P21" s="8" t="s">
        <v>380</v>
      </c>
      <c r="Q21" s="8">
        <v>55.696855100000001</v>
      </c>
      <c r="R21" s="8">
        <v>-5.2815532000000003</v>
      </c>
      <c r="S21" s="20" t="s">
        <v>42</v>
      </c>
      <c r="T21" s="8" t="str">
        <f t="shared" si="0"/>
        <v>Perimeter_2_Metellina_segmentata</v>
      </c>
      <c r="U21" s="8" t="s">
        <v>43</v>
      </c>
      <c r="V21" s="8" t="s">
        <v>44</v>
      </c>
      <c r="W21" s="8">
        <v>1</v>
      </c>
      <c r="X21" s="8" t="s">
        <v>381</v>
      </c>
      <c r="Y21" s="8" t="s">
        <v>178</v>
      </c>
      <c r="Z21" s="20" t="s">
        <v>47</v>
      </c>
      <c r="AA21" s="20" t="s">
        <v>48</v>
      </c>
      <c r="AB21" s="8" t="s">
        <v>72</v>
      </c>
      <c r="AC21" s="8" t="s">
        <v>78</v>
      </c>
      <c r="AD21" s="8" t="s">
        <v>143</v>
      </c>
      <c r="AE21" s="4" t="s">
        <v>52</v>
      </c>
    </row>
    <row r="22" spans="1:31" x14ac:dyDescent="0.15">
      <c r="A22" s="8" t="s">
        <v>379</v>
      </c>
      <c r="B22" s="8" t="s">
        <v>350</v>
      </c>
      <c r="C22" s="8" t="s">
        <v>351</v>
      </c>
      <c r="D22" s="8">
        <v>10</v>
      </c>
      <c r="E22" s="8" t="s">
        <v>34</v>
      </c>
      <c r="F22" s="8" t="s">
        <v>372</v>
      </c>
      <c r="G22" s="8">
        <v>30</v>
      </c>
      <c r="H22" s="8" t="s">
        <v>36</v>
      </c>
      <c r="I22" s="13">
        <v>45605</v>
      </c>
      <c r="J22" s="17">
        <v>0.63541666666666663</v>
      </c>
      <c r="K22" s="8">
        <v>255</v>
      </c>
      <c r="L22" s="8"/>
      <c r="M22" s="8" t="s">
        <v>38</v>
      </c>
      <c r="N22" s="8" t="s">
        <v>39</v>
      </c>
      <c r="O22" s="8" t="s">
        <v>40</v>
      </c>
      <c r="P22" s="8" t="s">
        <v>380</v>
      </c>
      <c r="Q22" s="8">
        <v>55.696855100000001</v>
      </c>
      <c r="R22" s="8">
        <v>-5.2815532000000003</v>
      </c>
      <c r="S22" s="20" t="s">
        <v>42</v>
      </c>
      <c r="T22" s="8" t="str">
        <f t="shared" si="0"/>
        <v>Perimeter_2_Araneidae</v>
      </c>
      <c r="U22" s="8" t="s">
        <v>43</v>
      </c>
      <c r="V22" s="8" t="s">
        <v>44</v>
      </c>
      <c r="W22" s="8">
        <v>2</v>
      </c>
      <c r="X22" s="8" t="s">
        <v>378</v>
      </c>
      <c r="Y22" s="8"/>
      <c r="Z22" s="20" t="s">
        <v>47</v>
      </c>
      <c r="AA22" s="20" t="s">
        <v>48</v>
      </c>
      <c r="AB22" s="8" t="s">
        <v>72</v>
      </c>
      <c r="AC22" s="8" t="s">
        <v>78</v>
      </c>
      <c r="AD22" s="8" t="s">
        <v>87</v>
      </c>
      <c r="AE22" s="4" t="s">
        <v>29</v>
      </c>
    </row>
    <row r="23" spans="1:31" x14ac:dyDescent="0.15">
      <c r="A23" s="8" t="s">
        <v>379</v>
      </c>
      <c r="B23" s="8" t="s">
        <v>350</v>
      </c>
      <c r="C23" s="8" t="s">
        <v>351</v>
      </c>
      <c r="D23" s="8">
        <v>10</v>
      </c>
      <c r="E23" s="8" t="s">
        <v>34</v>
      </c>
      <c r="F23" s="8" t="s">
        <v>372</v>
      </c>
      <c r="G23" s="8">
        <v>30</v>
      </c>
      <c r="H23" s="8" t="s">
        <v>36</v>
      </c>
      <c r="I23" s="13">
        <v>45605</v>
      </c>
      <c r="J23" s="17">
        <v>0.63541666666666663</v>
      </c>
      <c r="K23" s="8">
        <v>255</v>
      </c>
      <c r="L23" s="8"/>
      <c r="M23" s="8" t="s">
        <v>38</v>
      </c>
      <c r="N23" s="8" t="s">
        <v>39</v>
      </c>
      <c r="O23" s="8" t="s">
        <v>40</v>
      </c>
      <c r="P23" s="8" t="s">
        <v>380</v>
      </c>
      <c r="Q23" s="8">
        <v>55.696855100000001</v>
      </c>
      <c r="R23" s="8">
        <v>-5.2815532000000003</v>
      </c>
      <c r="S23" s="20" t="s">
        <v>42</v>
      </c>
      <c r="T23" s="8" t="str">
        <f t="shared" si="0"/>
        <v>Perimeter_2_Araneidae</v>
      </c>
      <c r="U23" s="8" t="s">
        <v>43</v>
      </c>
      <c r="V23" s="8" t="s">
        <v>44</v>
      </c>
      <c r="W23" s="8">
        <v>2</v>
      </c>
      <c r="X23" s="8" t="s">
        <v>378</v>
      </c>
      <c r="Y23" s="8"/>
      <c r="Z23" s="20" t="s">
        <v>47</v>
      </c>
      <c r="AA23" s="20" t="s">
        <v>48</v>
      </c>
      <c r="AB23" s="8" t="s">
        <v>72</v>
      </c>
      <c r="AC23" s="8" t="s">
        <v>78</v>
      </c>
      <c r="AD23" s="8" t="s">
        <v>87</v>
      </c>
      <c r="AE23" s="4" t="s">
        <v>29</v>
      </c>
    </row>
    <row r="24" spans="1:31" x14ac:dyDescent="0.15">
      <c r="T24" s="8"/>
      <c r="U24" s="8"/>
      <c r="V24" s="8"/>
    </row>
    <row r="25" spans="1:31" x14ac:dyDescent="0.15">
      <c r="U25" s="8"/>
      <c r="V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  <c r="W28" s="4">
        <f>SUM(W2:W11)</f>
        <v>10</v>
      </c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43" spans="21:22" x14ac:dyDescent="0.15">
      <c r="U43" s="8"/>
      <c r="V43" s="8"/>
    </row>
    <row r="44" spans="21:22" x14ac:dyDescent="0.15">
      <c r="U44" s="8"/>
      <c r="V4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7673-BCC2-4E58-92CD-EFE02A58BCB1}">
  <dimension ref="A1:AE47"/>
  <sheetViews>
    <sheetView topLeftCell="A7" workbookViewId="0">
      <selection activeCell="A47" sqref="A47"/>
    </sheetView>
  </sheetViews>
  <sheetFormatPr baseColWidth="10" defaultColWidth="9" defaultRowHeight="14" x14ac:dyDescent="0.15"/>
  <cols>
    <col min="1" max="1" width="19.1640625" style="4" bestFit="1" customWidth="1"/>
    <col min="2" max="2" width="5.83203125" style="4" bestFit="1" customWidth="1"/>
    <col min="3" max="3" width="17.6640625" style="4" bestFit="1" customWidth="1"/>
    <col min="4" max="4" width="24" style="4" bestFit="1" customWidth="1"/>
    <col min="5" max="5" width="9" style="4"/>
    <col min="6" max="6" width="13.1640625" style="4" bestFit="1" customWidth="1"/>
    <col min="7" max="7" width="15.6640625" style="4" bestFit="1" customWidth="1"/>
    <col min="8" max="8" width="14.1640625" style="4" bestFit="1" customWidth="1"/>
    <col min="9" max="9" width="10.1640625" style="4" bestFit="1" customWidth="1"/>
    <col min="10" max="10" width="9.6640625" style="4" bestFit="1" customWidth="1"/>
    <col min="11" max="11" width="13.83203125" style="4" bestFit="1" customWidth="1"/>
    <col min="12" max="12" width="12.33203125" style="4" bestFit="1" customWidth="1"/>
    <col min="13" max="13" width="9" style="4"/>
    <col min="14" max="14" width="11.6640625" style="4" bestFit="1" customWidth="1"/>
    <col min="15" max="15" width="9.6640625" style="4" bestFit="1" customWidth="1"/>
    <col min="16" max="16" width="10" style="4" bestFit="1" customWidth="1"/>
    <col min="17" max="17" width="15.1640625" style="4" bestFit="1" customWidth="1"/>
    <col min="18" max="18" width="16" style="4" bestFit="1" customWidth="1"/>
    <col min="19" max="19" width="14.1640625" style="4" bestFit="1" customWidth="1"/>
    <col min="20" max="20" width="39.83203125" style="4" bestFit="1" customWidth="1"/>
    <col min="21" max="21" width="17.33203125" style="4" bestFit="1" customWidth="1"/>
    <col min="22" max="22" width="15.6640625" style="4" bestFit="1" customWidth="1"/>
    <col min="23" max="23" width="15.6640625" style="4" customWidth="1"/>
    <col min="24" max="24" width="19.6640625" style="4" bestFit="1" customWidth="1"/>
    <col min="25" max="25" width="20.5" style="4" bestFit="1" customWidth="1"/>
    <col min="26" max="28" width="10.5" style="4" customWidth="1"/>
    <col min="29" max="29" width="13.6640625" style="4" bestFit="1" customWidth="1"/>
    <col min="30" max="30" width="12.1640625" style="4" bestFit="1" customWidth="1"/>
    <col min="31" max="31" width="12.1640625" style="4" customWidth="1"/>
    <col min="32" max="16384" width="9" style="4"/>
  </cols>
  <sheetData>
    <row r="1" spans="1:31" x14ac:dyDescent="0.15">
      <c r="A1" s="14" t="s">
        <v>0</v>
      </c>
      <c r="B1" s="15" t="s">
        <v>1</v>
      </c>
      <c r="C1" s="15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15">
      <c r="A2" s="8" t="s">
        <v>382</v>
      </c>
      <c r="B2" s="8" t="s">
        <v>102</v>
      </c>
      <c r="C2" s="8" t="s">
        <v>103</v>
      </c>
      <c r="D2" s="8">
        <v>18</v>
      </c>
      <c r="E2" s="8" t="s">
        <v>383</v>
      </c>
      <c r="F2" s="10"/>
      <c r="G2" s="10"/>
      <c r="H2" s="8" t="s">
        <v>36</v>
      </c>
      <c r="I2" s="13">
        <v>45635</v>
      </c>
      <c r="J2" s="17">
        <v>0.60347222222222219</v>
      </c>
      <c r="K2" s="8">
        <v>256</v>
      </c>
      <c r="L2" s="8"/>
      <c r="M2" s="8" t="s">
        <v>38</v>
      </c>
      <c r="N2" s="8" t="s">
        <v>384</v>
      </c>
      <c r="O2" s="8" t="s">
        <v>40</v>
      </c>
      <c r="P2" s="10"/>
      <c r="Q2" s="8">
        <v>55.697444439999998</v>
      </c>
      <c r="R2" s="8">
        <v>-5.2816944399999999</v>
      </c>
      <c r="S2" s="20" t="s">
        <v>42</v>
      </c>
      <c r="T2" s="8" t="str">
        <f t="shared" ref="T2:T47" si="0">CONCATENATE(A2,"_",SUBSTITUTE(IF(ISBLANK(Y2),IF(ISBLANK(AD2),IF(ISBLANK(AC2),AB2,AC2),AD2),Y2)," ","_"))</f>
        <v>Transect_Site1_Sp1_Ardea_cinerea</v>
      </c>
      <c r="U2" s="8" t="s">
        <v>43</v>
      </c>
      <c r="V2" s="8" t="s">
        <v>44</v>
      </c>
      <c r="W2" s="8" t="s">
        <v>385</v>
      </c>
      <c r="X2" s="8" t="s">
        <v>386</v>
      </c>
      <c r="Y2" s="8" t="s">
        <v>387</v>
      </c>
      <c r="Z2" s="8" t="s">
        <v>47</v>
      </c>
      <c r="AA2" s="8" t="s">
        <v>388</v>
      </c>
      <c r="AB2" s="8" t="s">
        <v>389</v>
      </c>
      <c r="AC2" s="8" t="s">
        <v>390</v>
      </c>
      <c r="AD2" s="8" t="s">
        <v>391</v>
      </c>
      <c r="AE2" s="8" t="s">
        <v>52</v>
      </c>
    </row>
    <row r="3" spans="1:31" x14ac:dyDescent="0.15">
      <c r="A3" s="8" t="s">
        <v>392</v>
      </c>
      <c r="B3" s="8" t="s">
        <v>102</v>
      </c>
      <c r="C3" s="8" t="s">
        <v>103</v>
      </c>
      <c r="D3" s="8">
        <v>18</v>
      </c>
      <c r="E3" s="8" t="s">
        <v>383</v>
      </c>
      <c r="F3" s="10"/>
      <c r="G3" s="10"/>
      <c r="H3" s="8" t="s">
        <v>36</v>
      </c>
      <c r="I3" s="13">
        <v>45635</v>
      </c>
      <c r="J3" s="17">
        <v>0.60347222222222219</v>
      </c>
      <c r="K3" s="8">
        <v>256</v>
      </c>
      <c r="L3" s="8"/>
      <c r="M3" s="8" t="s">
        <v>38</v>
      </c>
      <c r="N3" s="8" t="s">
        <v>384</v>
      </c>
      <c r="O3" s="8" t="s">
        <v>40</v>
      </c>
      <c r="P3" s="10"/>
      <c r="Q3" s="8">
        <v>55.697444439999998</v>
      </c>
      <c r="R3" s="8">
        <v>-5.2816944399999999</v>
      </c>
      <c r="S3" s="20" t="s">
        <v>42</v>
      </c>
      <c r="T3" s="8" t="str">
        <f t="shared" si="0"/>
        <v>Transect_Site1_Sp2_Troglodytes_troglodytes</v>
      </c>
      <c r="U3" s="8" t="s">
        <v>43</v>
      </c>
      <c r="V3" s="8" t="s">
        <v>44</v>
      </c>
      <c r="W3" s="8" t="s">
        <v>385</v>
      </c>
      <c r="X3" s="8" t="s">
        <v>393</v>
      </c>
      <c r="Y3" s="8" t="s">
        <v>394</v>
      </c>
      <c r="Z3" s="8" t="s">
        <v>47</v>
      </c>
      <c r="AA3" s="8" t="s">
        <v>388</v>
      </c>
      <c r="AB3" s="8" t="s">
        <v>389</v>
      </c>
      <c r="AC3" s="8" t="s">
        <v>395</v>
      </c>
      <c r="AD3" s="8" t="s">
        <v>396</v>
      </c>
      <c r="AE3" s="8" t="s">
        <v>52</v>
      </c>
    </row>
    <row r="4" spans="1:31" x14ac:dyDescent="0.15">
      <c r="A4" s="8" t="s">
        <v>397</v>
      </c>
      <c r="B4" s="8" t="s">
        <v>102</v>
      </c>
      <c r="C4" s="8" t="s">
        <v>103</v>
      </c>
      <c r="D4" s="8">
        <v>18</v>
      </c>
      <c r="E4" s="8" t="s">
        <v>383</v>
      </c>
      <c r="F4" s="10"/>
      <c r="G4" s="10"/>
      <c r="H4" s="8" t="s">
        <v>36</v>
      </c>
      <c r="I4" s="13">
        <v>45635</v>
      </c>
      <c r="J4" s="17">
        <v>0.60347222222222219</v>
      </c>
      <c r="K4" s="8">
        <v>256</v>
      </c>
      <c r="L4" s="8"/>
      <c r="M4" s="8" t="s">
        <v>38</v>
      </c>
      <c r="N4" s="8" t="s">
        <v>384</v>
      </c>
      <c r="O4" s="8" t="s">
        <v>40</v>
      </c>
      <c r="P4" s="10"/>
      <c r="Q4" s="8">
        <v>55.697444439999998</v>
      </c>
      <c r="R4" s="8">
        <v>-5.2816944399999999</v>
      </c>
      <c r="S4" s="20" t="s">
        <v>42</v>
      </c>
      <c r="T4" s="8" t="str">
        <f t="shared" si="0"/>
        <v>Transect_Site1_Sp3_Erithacus_rubecula</v>
      </c>
      <c r="U4" s="8" t="s">
        <v>43</v>
      </c>
      <c r="V4" s="8" t="s">
        <v>44</v>
      </c>
      <c r="W4" s="8" t="s">
        <v>385</v>
      </c>
      <c r="X4" s="8" t="s">
        <v>398</v>
      </c>
      <c r="Y4" s="8" t="s">
        <v>399</v>
      </c>
      <c r="Z4" s="8" t="s">
        <v>47</v>
      </c>
      <c r="AA4" s="8" t="s">
        <v>388</v>
      </c>
      <c r="AB4" s="8" t="s">
        <v>389</v>
      </c>
      <c r="AC4" s="8" t="s">
        <v>395</v>
      </c>
      <c r="AD4" s="8" t="s">
        <v>400</v>
      </c>
      <c r="AE4" s="8" t="s">
        <v>52</v>
      </c>
    </row>
    <row r="5" spans="1:31" x14ac:dyDescent="0.15">
      <c r="A5" s="8" t="s">
        <v>401</v>
      </c>
      <c r="B5" s="8" t="s">
        <v>102</v>
      </c>
      <c r="C5" s="8" t="s">
        <v>103</v>
      </c>
      <c r="D5" s="8">
        <v>18</v>
      </c>
      <c r="E5" s="8" t="s">
        <v>383</v>
      </c>
      <c r="F5" s="10"/>
      <c r="G5" s="10"/>
      <c r="H5" s="8" t="s">
        <v>36</v>
      </c>
      <c r="I5" s="13">
        <v>45635</v>
      </c>
      <c r="J5" s="17">
        <v>0.60347222222222219</v>
      </c>
      <c r="K5" s="8">
        <v>256</v>
      </c>
      <c r="L5" s="8"/>
      <c r="M5" s="8" t="s">
        <v>38</v>
      </c>
      <c r="N5" s="8" t="s">
        <v>384</v>
      </c>
      <c r="O5" s="8" t="s">
        <v>40</v>
      </c>
      <c r="P5" s="10"/>
      <c r="Q5" s="8">
        <v>55.697444439999998</v>
      </c>
      <c r="R5" s="8">
        <v>-5.2816944399999999</v>
      </c>
      <c r="S5" s="20" t="s">
        <v>42</v>
      </c>
      <c r="T5" s="8" t="str">
        <f t="shared" si="0"/>
        <v>Transect_Site1_Sp4_Fringilla_coelebs</v>
      </c>
      <c r="U5" s="8" t="s">
        <v>43</v>
      </c>
      <c r="V5" s="8" t="s">
        <v>44</v>
      </c>
      <c r="W5" s="8" t="s">
        <v>385</v>
      </c>
      <c r="X5" s="8" t="s">
        <v>402</v>
      </c>
      <c r="Y5" s="8" t="s">
        <v>403</v>
      </c>
      <c r="Z5" s="8" t="s">
        <v>47</v>
      </c>
      <c r="AA5" s="8" t="s">
        <v>388</v>
      </c>
      <c r="AB5" s="8" t="s">
        <v>389</v>
      </c>
      <c r="AC5" s="8" t="s">
        <v>395</v>
      </c>
      <c r="AD5" s="8" t="s">
        <v>404</v>
      </c>
      <c r="AE5" s="8" t="s">
        <v>52</v>
      </c>
    </row>
    <row r="6" spans="1:31" x14ac:dyDescent="0.15">
      <c r="A6" s="8" t="s">
        <v>405</v>
      </c>
      <c r="B6" s="8" t="s">
        <v>102</v>
      </c>
      <c r="C6" s="8" t="s">
        <v>103</v>
      </c>
      <c r="D6" s="8">
        <v>18</v>
      </c>
      <c r="E6" s="8" t="s">
        <v>383</v>
      </c>
      <c r="F6" s="10"/>
      <c r="G6" s="10"/>
      <c r="H6" s="8" t="s">
        <v>36</v>
      </c>
      <c r="I6" s="13">
        <v>45635</v>
      </c>
      <c r="J6" s="17">
        <v>0.60347222222222219</v>
      </c>
      <c r="K6" s="8">
        <v>256</v>
      </c>
      <c r="L6" s="8"/>
      <c r="M6" s="8" t="s">
        <v>38</v>
      </c>
      <c r="N6" s="8" t="s">
        <v>384</v>
      </c>
      <c r="O6" s="8" t="s">
        <v>40</v>
      </c>
      <c r="P6" s="10"/>
      <c r="Q6" s="8">
        <v>55.697444439999998</v>
      </c>
      <c r="R6" s="8">
        <v>-5.2816944399999999</v>
      </c>
      <c r="S6" s="20" t="s">
        <v>42</v>
      </c>
      <c r="T6" s="8" t="str">
        <f t="shared" si="0"/>
        <v>Transect_Site1_Sp5_Corvus_cornix</v>
      </c>
      <c r="U6" s="8" t="s">
        <v>43</v>
      </c>
      <c r="V6" s="8" t="s">
        <v>44</v>
      </c>
      <c r="W6" s="8" t="s">
        <v>385</v>
      </c>
      <c r="X6" s="8" t="s">
        <v>406</v>
      </c>
      <c r="Y6" s="8" t="s">
        <v>407</v>
      </c>
      <c r="Z6" s="8" t="s">
        <v>47</v>
      </c>
      <c r="AA6" s="8" t="s">
        <v>388</v>
      </c>
      <c r="AB6" s="8" t="s">
        <v>389</v>
      </c>
      <c r="AC6" s="8" t="s">
        <v>395</v>
      </c>
      <c r="AD6" s="8" t="s">
        <v>408</v>
      </c>
      <c r="AE6" s="8" t="s">
        <v>52</v>
      </c>
    </row>
    <row r="7" spans="1:31" x14ac:dyDescent="0.15">
      <c r="A7" s="8" t="s">
        <v>409</v>
      </c>
      <c r="B7" s="8" t="s">
        <v>102</v>
      </c>
      <c r="C7" s="8" t="s">
        <v>103</v>
      </c>
      <c r="D7" s="8">
        <v>18</v>
      </c>
      <c r="E7" s="8" t="s">
        <v>383</v>
      </c>
      <c r="F7" s="10"/>
      <c r="G7" s="10"/>
      <c r="H7" s="8" t="s">
        <v>36</v>
      </c>
      <c r="I7" s="13">
        <v>45635</v>
      </c>
      <c r="J7" s="17">
        <v>0.60347222222222219</v>
      </c>
      <c r="K7" s="8">
        <v>256</v>
      </c>
      <c r="L7" s="8"/>
      <c r="M7" s="8" t="s">
        <v>38</v>
      </c>
      <c r="N7" s="8" t="s">
        <v>384</v>
      </c>
      <c r="O7" s="8" t="s">
        <v>40</v>
      </c>
      <c r="P7" s="10"/>
      <c r="Q7" s="8">
        <v>55.697444439999998</v>
      </c>
      <c r="R7" s="8">
        <v>-5.2816944399999999</v>
      </c>
      <c r="S7" s="20" t="s">
        <v>42</v>
      </c>
      <c r="T7" s="8" t="str">
        <f t="shared" si="0"/>
        <v>Transect_Site1_Sp6_Saxicola_rubicola</v>
      </c>
      <c r="U7" s="8" t="s">
        <v>43</v>
      </c>
      <c r="V7" s="8" t="s">
        <v>44</v>
      </c>
      <c r="W7" s="8" t="s">
        <v>385</v>
      </c>
      <c r="X7" s="8" t="s">
        <v>410</v>
      </c>
      <c r="Y7" s="8" t="s">
        <v>411</v>
      </c>
      <c r="Z7" s="8" t="s">
        <v>47</v>
      </c>
      <c r="AA7" s="8" t="s">
        <v>388</v>
      </c>
      <c r="AB7" s="8" t="s">
        <v>389</v>
      </c>
      <c r="AC7" s="8" t="s">
        <v>395</v>
      </c>
      <c r="AD7" s="8" t="s">
        <v>400</v>
      </c>
      <c r="AE7" s="8" t="s">
        <v>52</v>
      </c>
    </row>
    <row r="8" spans="1:31" x14ac:dyDescent="0.15">
      <c r="A8" s="8" t="s">
        <v>412</v>
      </c>
      <c r="B8" s="8" t="s">
        <v>102</v>
      </c>
      <c r="C8" s="8" t="s">
        <v>103</v>
      </c>
      <c r="D8" s="8">
        <v>18</v>
      </c>
      <c r="E8" s="8" t="s">
        <v>383</v>
      </c>
      <c r="F8" s="10"/>
      <c r="G8" s="10"/>
      <c r="H8" s="8" t="s">
        <v>36</v>
      </c>
      <c r="I8" s="13">
        <v>45635</v>
      </c>
      <c r="J8" s="17">
        <v>0.60347222222222219</v>
      </c>
      <c r="K8" s="8">
        <v>256</v>
      </c>
      <c r="L8" s="8"/>
      <c r="M8" s="8" t="s">
        <v>38</v>
      </c>
      <c r="N8" s="8" t="s">
        <v>384</v>
      </c>
      <c r="O8" s="8" t="s">
        <v>40</v>
      </c>
      <c r="P8" s="10"/>
      <c r="Q8" s="8">
        <v>55.697444439999998</v>
      </c>
      <c r="R8" s="8">
        <v>-5.2816944399999999</v>
      </c>
      <c r="S8" s="20" t="s">
        <v>42</v>
      </c>
      <c r="T8" s="8" t="str">
        <f t="shared" si="0"/>
        <v>Transect_Site1_Sp7_Anthus_pratensis</v>
      </c>
      <c r="U8" s="8" t="s">
        <v>43</v>
      </c>
      <c r="V8" s="8" t="s">
        <v>44</v>
      </c>
      <c r="W8" s="8" t="s">
        <v>385</v>
      </c>
      <c r="X8" s="8" t="s">
        <v>413</v>
      </c>
      <c r="Y8" s="8" t="s">
        <v>414</v>
      </c>
      <c r="Z8" s="8" t="s">
        <v>47</v>
      </c>
      <c r="AA8" s="8" t="s">
        <v>388</v>
      </c>
      <c r="AB8" s="8" t="s">
        <v>389</v>
      </c>
      <c r="AC8" s="8" t="s">
        <v>395</v>
      </c>
      <c r="AD8" s="8" t="s">
        <v>415</v>
      </c>
      <c r="AE8" s="8" t="s">
        <v>52</v>
      </c>
    </row>
    <row r="9" spans="1:31" x14ac:dyDescent="0.15">
      <c r="A9" s="8" t="s">
        <v>416</v>
      </c>
      <c r="B9" s="8" t="s">
        <v>102</v>
      </c>
      <c r="C9" s="8" t="s">
        <v>103</v>
      </c>
      <c r="D9" s="8">
        <v>18</v>
      </c>
      <c r="E9" s="8" t="s">
        <v>383</v>
      </c>
      <c r="F9" s="10"/>
      <c r="G9" s="10"/>
      <c r="H9" s="8" t="s">
        <v>36</v>
      </c>
      <c r="I9" s="13">
        <v>45635</v>
      </c>
      <c r="J9" s="17">
        <v>0.60347222222222219</v>
      </c>
      <c r="K9" s="8">
        <v>256</v>
      </c>
      <c r="L9" s="8"/>
      <c r="M9" s="8" t="s">
        <v>38</v>
      </c>
      <c r="N9" s="8" t="s">
        <v>384</v>
      </c>
      <c r="O9" s="8" t="s">
        <v>40</v>
      </c>
      <c r="P9" s="10"/>
      <c r="Q9" s="8">
        <v>55.697444439999998</v>
      </c>
      <c r="R9" s="8">
        <v>-5.2816944399999999</v>
      </c>
      <c r="S9" s="20" t="s">
        <v>42</v>
      </c>
      <c r="T9" s="8" t="str">
        <f t="shared" si="0"/>
        <v>Transect_Site1_Sp8_Aquila_chrysaetos</v>
      </c>
      <c r="U9" s="8" t="s">
        <v>43</v>
      </c>
      <c r="V9" s="8" t="s">
        <v>44</v>
      </c>
      <c r="W9" s="8" t="s">
        <v>385</v>
      </c>
      <c r="X9" s="8" t="s">
        <v>417</v>
      </c>
      <c r="Y9" s="8" t="s">
        <v>418</v>
      </c>
      <c r="Z9" s="8" t="s">
        <v>47</v>
      </c>
      <c r="AA9" s="8" t="s">
        <v>388</v>
      </c>
      <c r="AB9" s="8" t="s">
        <v>389</v>
      </c>
      <c r="AC9" s="8" t="s">
        <v>419</v>
      </c>
      <c r="AD9" s="8" t="s">
        <v>420</v>
      </c>
      <c r="AE9" s="8" t="s">
        <v>52</v>
      </c>
    </row>
    <row r="10" spans="1:31" x14ac:dyDescent="0.15">
      <c r="A10" s="8" t="s">
        <v>421</v>
      </c>
      <c r="B10" s="8" t="s">
        <v>102</v>
      </c>
      <c r="C10" s="8" t="s">
        <v>103</v>
      </c>
      <c r="D10" s="8">
        <v>18</v>
      </c>
      <c r="E10" s="8" t="s">
        <v>383</v>
      </c>
      <c r="F10" s="10"/>
      <c r="G10" s="10"/>
      <c r="H10" s="8" t="s">
        <v>36</v>
      </c>
      <c r="I10" s="13">
        <v>45635</v>
      </c>
      <c r="J10" s="17">
        <v>0.60347222222222219</v>
      </c>
      <c r="K10" s="8">
        <v>256</v>
      </c>
      <c r="L10" s="8"/>
      <c r="M10" s="8" t="s">
        <v>38</v>
      </c>
      <c r="N10" s="8" t="s">
        <v>384</v>
      </c>
      <c r="O10" s="8" t="s">
        <v>40</v>
      </c>
      <c r="P10" s="10"/>
      <c r="Q10" s="8">
        <v>55.697444439999998</v>
      </c>
      <c r="R10" s="8">
        <v>-5.2816944399999999</v>
      </c>
      <c r="S10" s="20" t="s">
        <v>42</v>
      </c>
      <c r="T10" s="8" t="str">
        <f t="shared" si="0"/>
        <v>Transect_Site1_Sp9_Rana_temporaria</v>
      </c>
      <c r="U10" s="8" t="s">
        <v>43</v>
      </c>
      <c r="V10" s="8" t="s">
        <v>44</v>
      </c>
      <c r="W10" s="8" t="s">
        <v>385</v>
      </c>
      <c r="X10" s="8" t="s">
        <v>422</v>
      </c>
      <c r="Y10" s="8" t="s">
        <v>423</v>
      </c>
      <c r="Z10" s="8" t="s">
        <v>47</v>
      </c>
      <c r="AA10" s="8" t="s">
        <v>388</v>
      </c>
      <c r="AB10" s="8" t="s">
        <v>424</v>
      </c>
      <c r="AC10" s="8" t="s">
        <v>425</v>
      </c>
      <c r="AD10" s="8" t="s">
        <v>426</v>
      </c>
      <c r="AE10" s="8" t="s">
        <v>52</v>
      </c>
    </row>
    <row r="11" spans="1:31" x14ac:dyDescent="0.15">
      <c r="A11" s="8" t="s">
        <v>427</v>
      </c>
      <c r="B11" s="8" t="s">
        <v>102</v>
      </c>
      <c r="C11" s="8" t="s">
        <v>103</v>
      </c>
      <c r="D11" s="8">
        <v>18</v>
      </c>
      <c r="E11" s="8" t="s">
        <v>383</v>
      </c>
      <c r="F11" s="10"/>
      <c r="G11" s="10"/>
      <c r="H11" s="8" t="s">
        <v>36</v>
      </c>
      <c r="I11" s="13">
        <v>45635</v>
      </c>
      <c r="J11" s="17">
        <v>0.60347222222222219</v>
      </c>
      <c r="K11" s="8">
        <v>256</v>
      </c>
      <c r="L11" s="8"/>
      <c r="M11" s="8" t="s">
        <v>38</v>
      </c>
      <c r="N11" s="8" t="s">
        <v>384</v>
      </c>
      <c r="O11" s="8" t="s">
        <v>40</v>
      </c>
      <c r="P11" s="10"/>
      <c r="Q11" s="8">
        <v>55.697444439999998</v>
      </c>
      <c r="R11" s="8">
        <v>-5.2816944399999999</v>
      </c>
      <c r="S11" s="20" t="s">
        <v>42</v>
      </c>
      <c r="T11" s="8" t="str">
        <f t="shared" si="0"/>
        <v>Transect_Site1_Sp10_Vipera_berus</v>
      </c>
      <c r="U11" s="8" t="s">
        <v>43</v>
      </c>
      <c r="V11" s="8" t="s">
        <v>44</v>
      </c>
      <c r="W11" s="8" t="s">
        <v>385</v>
      </c>
      <c r="X11" s="8" t="s">
        <v>428</v>
      </c>
      <c r="Y11" s="8" t="s">
        <v>429</v>
      </c>
      <c r="Z11" s="8" t="s">
        <v>47</v>
      </c>
      <c r="AA11" s="8" t="s">
        <v>388</v>
      </c>
      <c r="AB11" s="8" t="s">
        <v>430</v>
      </c>
      <c r="AC11" s="8" t="s">
        <v>431</v>
      </c>
      <c r="AD11" s="8" t="s">
        <v>432</v>
      </c>
      <c r="AE11" s="8" t="s">
        <v>52</v>
      </c>
    </row>
    <row r="12" spans="1:31" x14ac:dyDescent="0.15">
      <c r="A12" s="8" t="s">
        <v>433</v>
      </c>
      <c r="B12" s="8" t="s">
        <v>102</v>
      </c>
      <c r="C12" s="8" t="s">
        <v>434</v>
      </c>
      <c r="D12" s="8">
        <v>62</v>
      </c>
      <c r="E12" s="8" t="s">
        <v>383</v>
      </c>
      <c r="F12" s="10"/>
      <c r="G12" s="10"/>
      <c r="H12" s="8" t="s">
        <v>36</v>
      </c>
      <c r="I12" s="13">
        <v>45605</v>
      </c>
      <c r="J12" s="17">
        <v>0.63472222222222219</v>
      </c>
      <c r="K12" s="8">
        <v>256</v>
      </c>
      <c r="L12" s="8"/>
      <c r="M12" s="8" t="s">
        <v>38</v>
      </c>
      <c r="N12" s="8" t="s">
        <v>384</v>
      </c>
      <c r="O12" s="8" t="s">
        <v>40</v>
      </c>
      <c r="P12" s="10"/>
      <c r="Q12" s="8">
        <v>55.698500000000003</v>
      </c>
      <c r="R12" s="8">
        <v>-5.2864166700000004</v>
      </c>
      <c r="S12" s="20" t="s">
        <v>42</v>
      </c>
      <c r="T12" s="8" t="str">
        <f t="shared" si="0"/>
        <v>Transect_Site2_Sp1_Troglodytes_troglodytes</v>
      </c>
      <c r="U12" s="8" t="s">
        <v>43</v>
      </c>
      <c r="V12" s="8" t="s">
        <v>44</v>
      </c>
      <c r="W12" s="8" t="s">
        <v>385</v>
      </c>
      <c r="X12" s="8" t="s">
        <v>393</v>
      </c>
      <c r="Y12" s="8" t="s">
        <v>394</v>
      </c>
      <c r="Z12" s="8" t="s">
        <v>47</v>
      </c>
      <c r="AA12" s="8" t="s">
        <v>388</v>
      </c>
      <c r="AB12" s="8" t="s">
        <v>389</v>
      </c>
      <c r="AC12" s="8" t="s">
        <v>395</v>
      </c>
      <c r="AD12" s="8" t="s">
        <v>396</v>
      </c>
      <c r="AE12" s="8" t="s">
        <v>52</v>
      </c>
    </row>
    <row r="13" spans="1:31" x14ac:dyDescent="0.15">
      <c r="A13" s="8" t="s">
        <v>435</v>
      </c>
      <c r="B13" s="8" t="s">
        <v>102</v>
      </c>
      <c r="C13" s="8" t="s">
        <v>434</v>
      </c>
      <c r="D13" s="8">
        <v>62</v>
      </c>
      <c r="E13" s="8" t="s">
        <v>383</v>
      </c>
      <c r="F13" s="10"/>
      <c r="G13" s="10"/>
      <c r="H13" s="8" t="s">
        <v>36</v>
      </c>
      <c r="I13" s="13">
        <v>45605</v>
      </c>
      <c r="J13" s="17">
        <v>0.63472222222222219</v>
      </c>
      <c r="K13" s="8">
        <v>256</v>
      </c>
      <c r="L13" s="8"/>
      <c r="M13" s="8" t="s">
        <v>38</v>
      </c>
      <c r="N13" s="8" t="s">
        <v>384</v>
      </c>
      <c r="O13" s="8" t="s">
        <v>40</v>
      </c>
      <c r="P13" s="10"/>
      <c r="Q13" s="8">
        <v>55.698500000000003</v>
      </c>
      <c r="R13" s="8">
        <v>-5.2864166700000004</v>
      </c>
      <c r="S13" s="20" t="s">
        <v>42</v>
      </c>
      <c r="T13" s="8" t="str">
        <f t="shared" si="0"/>
        <v>Transect_Site2_Sp2_Erithacus_rubecula</v>
      </c>
      <c r="U13" s="8" t="s">
        <v>43</v>
      </c>
      <c r="V13" s="8" t="s">
        <v>44</v>
      </c>
      <c r="W13" s="8" t="s">
        <v>385</v>
      </c>
      <c r="X13" s="8" t="s">
        <v>398</v>
      </c>
      <c r="Y13" s="8" t="s">
        <v>399</v>
      </c>
      <c r="Z13" s="8" t="s">
        <v>47</v>
      </c>
      <c r="AA13" s="8" t="s">
        <v>388</v>
      </c>
      <c r="AB13" s="8" t="s">
        <v>389</v>
      </c>
      <c r="AC13" s="8" t="s">
        <v>395</v>
      </c>
      <c r="AD13" s="8" t="s">
        <v>400</v>
      </c>
      <c r="AE13" s="8" t="s">
        <v>52</v>
      </c>
    </row>
    <row r="14" spans="1:31" x14ac:dyDescent="0.15">
      <c r="A14" s="8" t="s">
        <v>436</v>
      </c>
      <c r="B14" s="8" t="s">
        <v>102</v>
      </c>
      <c r="C14" s="8" t="s">
        <v>434</v>
      </c>
      <c r="D14" s="8">
        <v>62</v>
      </c>
      <c r="E14" s="8" t="s">
        <v>383</v>
      </c>
      <c r="F14" s="10"/>
      <c r="G14" s="10"/>
      <c r="H14" s="8" t="s">
        <v>36</v>
      </c>
      <c r="I14" s="13">
        <v>45605</v>
      </c>
      <c r="J14" s="17">
        <v>0.63472222222222219</v>
      </c>
      <c r="K14" s="8">
        <v>256</v>
      </c>
      <c r="L14" s="8"/>
      <c r="M14" s="8" t="s">
        <v>38</v>
      </c>
      <c r="N14" s="8" t="s">
        <v>384</v>
      </c>
      <c r="O14" s="8" t="s">
        <v>40</v>
      </c>
      <c r="P14" s="10"/>
      <c r="Q14" s="8">
        <v>55.698500000000003</v>
      </c>
      <c r="R14" s="8">
        <v>-5.2864166700000004</v>
      </c>
      <c r="S14" s="20" t="s">
        <v>42</v>
      </c>
      <c r="T14" s="8" t="str">
        <f t="shared" si="0"/>
        <v>Transect_Site2_Sp3_Coloeus_monedula</v>
      </c>
      <c r="U14" s="8" t="s">
        <v>43</v>
      </c>
      <c r="V14" s="8" t="s">
        <v>44</v>
      </c>
      <c r="W14" s="8" t="s">
        <v>385</v>
      </c>
      <c r="X14" s="8" t="s">
        <v>437</v>
      </c>
      <c r="Y14" s="8" t="s">
        <v>438</v>
      </c>
      <c r="Z14" s="8" t="s">
        <v>47</v>
      </c>
      <c r="AA14" s="8" t="s">
        <v>388</v>
      </c>
      <c r="AB14" s="8" t="s">
        <v>389</v>
      </c>
      <c r="AC14" s="8" t="s">
        <v>395</v>
      </c>
      <c r="AD14" s="8" t="s">
        <v>408</v>
      </c>
      <c r="AE14" s="8" t="s">
        <v>52</v>
      </c>
    </row>
    <row r="15" spans="1:31" x14ac:dyDescent="0.15">
      <c r="A15" s="8" t="s">
        <v>439</v>
      </c>
      <c r="B15" s="8" t="s">
        <v>102</v>
      </c>
      <c r="C15" s="8" t="s">
        <v>434</v>
      </c>
      <c r="D15" s="8">
        <v>62</v>
      </c>
      <c r="E15" s="8" t="s">
        <v>383</v>
      </c>
      <c r="F15" s="10"/>
      <c r="G15" s="10"/>
      <c r="H15" s="8" t="s">
        <v>36</v>
      </c>
      <c r="I15" s="13">
        <v>45605</v>
      </c>
      <c r="J15" s="17">
        <v>0.63472222222222219</v>
      </c>
      <c r="K15" s="8">
        <v>256</v>
      </c>
      <c r="L15" s="8"/>
      <c r="M15" s="8" t="s">
        <v>38</v>
      </c>
      <c r="N15" s="8" t="s">
        <v>384</v>
      </c>
      <c r="O15" s="8" t="s">
        <v>40</v>
      </c>
      <c r="P15" s="10"/>
      <c r="Q15" s="8">
        <v>55.698500000000003</v>
      </c>
      <c r="R15" s="8">
        <v>-5.2864166700000004</v>
      </c>
      <c r="S15" s="20" t="s">
        <v>42</v>
      </c>
      <c r="T15" s="8" t="str">
        <f t="shared" si="0"/>
        <v>Transect_Site2_Sp4_Parus_major</v>
      </c>
      <c r="U15" s="8" t="s">
        <v>43</v>
      </c>
      <c r="V15" s="8" t="s">
        <v>44</v>
      </c>
      <c r="W15" s="8" t="s">
        <v>385</v>
      </c>
      <c r="X15" s="8" t="s">
        <v>440</v>
      </c>
      <c r="Y15" s="8" t="s">
        <v>441</v>
      </c>
      <c r="Z15" s="8" t="s">
        <v>47</v>
      </c>
      <c r="AA15" s="8" t="s">
        <v>388</v>
      </c>
      <c r="AB15" s="8" t="s">
        <v>389</v>
      </c>
      <c r="AC15" s="8" t="s">
        <v>395</v>
      </c>
      <c r="AD15" s="8" t="s">
        <v>442</v>
      </c>
      <c r="AE15" s="8" t="s">
        <v>52</v>
      </c>
    </row>
    <row r="16" spans="1:31" x14ac:dyDescent="0.15">
      <c r="A16" s="8" t="s">
        <v>443</v>
      </c>
      <c r="B16" s="8" t="s">
        <v>102</v>
      </c>
      <c r="C16" s="8" t="s">
        <v>434</v>
      </c>
      <c r="D16" s="8">
        <v>62</v>
      </c>
      <c r="E16" s="8" t="s">
        <v>383</v>
      </c>
      <c r="F16" s="10"/>
      <c r="G16" s="10"/>
      <c r="H16" s="8" t="s">
        <v>36</v>
      </c>
      <c r="I16" s="13">
        <v>45605</v>
      </c>
      <c r="J16" s="17">
        <v>0.63472222222222219</v>
      </c>
      <c r="K16" s="8">
        <v>256</v>
      </c>
      <c r="L16" s="8"/>
      <c r="M16" s="8" t="s">
        <v>38</v>
      </c>
      <c r="N16" s="8" t="s">
        <v>384</v>
      </c>
      <c r="O16" s="8" t="s">
        <v>40</v>
      </c>
      <c r="P16" s="10"/>
      <c r="Q16" s="8">
        <v>55.698500000000003</v>
      </c>
      <c r="R16" s="8">
        <v>-5.2864166700000004</v>
      </c>
      <c r="S16" s="20" t="s">
        <v>42</v>
      </c>
      <c r="T16" s="8" t="str">
        <f t="shared" si="0"/>
        <v>Transect_Site2_Sp5_Anthus_pratensis</v>
      </c>
      <c r="U16" s="8" t="s">
        <v>43</v>
      </c>
      <c r="V16" s="8" t="s">
        <v>44</v>
      </c>
      <c r="W16" s="8" t="s">
        <v>385</v>
      </c>
      <c r="X16" s="8" t="s">
        <v>413</v>
      </c>
      <c r="Y16" s="8" t="s">
        <v>414</v>
      </c>
      <c r="Z16" s="8" t="s">
        <v>47</v>
      </c>
      <c r="AA16" s="8" t="s">
        <v>388</v>
      </c>
      <c r="AB16" s="8" t="s">
        <v>389</v>
      </c>
      <c r="AC16" s="8" t="s">
        <v>395</v>
      </c>
      <c r="AD16" s="8" t="s">
        <v>415</v>
      </c>
      <c r="AE16" s="8" t="s">
        <v>52</v>
      </c>
    </row>
    <row r="17" spans="1:31" x14ac:dyDescent="0.15">
      <c r="A17" s="8" t="s">
        <v>444</v>
      </c>
      <c r="B17" s="8" t="s">
        <v>102</v>
      </c>
      <c r="C17" s="8" t="s">
        <v>434</v>
      </c>
      <c r="D17" s="8">
        <v>62</v>
      </c>
      <c r="E17" s="8" t="s">
        <v>383</v>
      </c>
      <c r="F17" s="10"/>
      <c r="G17" s="10"/>
      <c r="H17" s="8" t="s">
        <v>36</v>
      </c>
      <c r="I17" s="13">
        <v>45605</v>
      </c>
      <c r="J17" s="17">
        <v>0.63472222222222219</v>
      </c>
      <c r="K17" s="8">
        <v>256</v>
      </c>
      <c r="L17" s="8"/>
      <c r="M17" s="8" t="s">
        <v>38</v>
      </c>
      <c r="N17" s="8" t="s">
        <v>384</v>
      </c>
      <c r="O17" s="8" t="s">
        <v>40</v>
      </c>
      <c r="P17" s="10"/>
      <c r="Q17" s="8">
        <v>55.698500000000003</v>
      </c>
      <c r="R17" s="8">
        <v>-5.2864166700000004</v>
      </c>
      <c r="S17" s="20" t="s">
        <v>42</v>
      </c>
      <c r="T17" s="8" t="str">
        <f t="shared" si="0"/>
        <v>Transect_Site2_Sp6_Falco_tinnunculus</v>
      </c>
      <c r="U17" s="8" t="s">
        <v>43</v>
      </c>
      <c r="V17" s="8" t="s">
        <v>44</v>
      </c>
      <c r="W17" s="8" t="s">
        <v>385</v>
      </c>
      <c r="X17" s="8" t="s">
        <v>445</v>
      </c>
      <c r="Y17" s="8" t="s">
        <v>446</v>
      </c>
      <c r="Z17" s="8" t="s">
        <v>47</v>
      </c>
      <c r="AA17" s="8" t="s">
        <v>388</v>
      </c>
      <c r="AB17" s="8" t="s">
        <v>389</v>
      </c>
      <c r="AC17" s="8" t="s">
        <v>447</v>
      </c>
      <c r="AD17" s="8" t="s">
        <v>448</v>
      </c>
      <c r="AE17" s="8" t="s">
        <v>52</v>
      </c>
    </row>
    <row r="18" spans="1:31" x14ac:dyDescent="0.15">
      <c r="A18" s="8" t="s">
        <v>449</v>
      </c>
      <c r="B18" s="8" t="s">
        <v>102</v>
      </c>
      <c r="C18" s="8" t="s">
        <v>434</v>
      </c>
      <c r="D18" s="8">
        <v>62</v>
      </c>
      <c r="E18" s="8" t="s">
        <v>383</v>
      </c>
      <c r="F18" s="10"/>
      <c r="G18" s="10"/>
      <c r="H18" s="8" t="s">
        <v>36</v>
      </c>
      <c r="I18" s="13">
        <v>45605</v>
      </c>
      <c r="J18" s="17">
        <v>0.63472222222222219</v>
      </c>
      <c r="K18" s="8">
        <v>256</v>
      </c>
      <c r="L18" s="8"/>
      <c r="M18" s="8" t="s">
        <v>38</v>
      </c>
      <c r="N18" s="8" t="s">
        <v>384</v>
      </c>
      <c r="O18" s="8" t="s">
        <v>40</v>
      </c>
      <c r="P18" s="10"/>
      <c r="Q18" s="8">
        <v>55.698500000000003</v>
      </c>
      <c r="R18" s="8">
        <v>-5.2864166700000004</v>
      </c>
      <c r="S18" s="20" t="s">
        <v>42</v>
      </c>
      <c r="T18" s="8" t="str">
        <f t="shared" si="0"/>
        <v>Transect_Site2_Sp7_Aquila_chrysaetos</v>
      </c>
      <c r="U18" s="8" t="s">
        <v>43</v>
      </c>
      <c r="V18" s="8" t="s">
        <v>44</v>
      </c>
      <c r="W18" s="8" t="s">
        <v>385</v>
      </c>
      <c r="X18" s="8" t="s">
        <v>417</v>
      </c>
      <c r="Y18" s="8" t="s">
        <v>418</v>
      </c>
      <c r="Z18" s="8" t="s">
        <v>47</v>
      </c>
      <c r="AA18" s="8" t="s">
        <v>388</v>
      </c>
      <c r="AB18" s="8" t="s">
        <v>389</v>
      </c>
      <c r="AC18" s="8" t="s">
        <v>419</v>
      </c>
      <c r="AD18" s="8" t="s">
        <v>420</v>
      </c>
      <c r="AE18" s="8" t="s">
        <v>52</v>
      </c>
    </row>
    <row r="19" spans="1:31" x14ac:dyDescent="0.15">
      <c r="A19" s="8" t="s">
        <v>450</v>
      </c>
      <c r="B19" s="8" t="s">
        <v>102</v>
      </c>
      <c r="C19" s="8" t="s">
        <v>434</v>
      </c>
      <c r="D19" s="8">
        <v>133</v>
      </c>
      <c r="E19" s="8" t="s">
        <v>383</v>
      </c>
      <c r="F19" s="10"/>
      <c r="G19" s="10"/>
      <c r="H19" s="8" t="s">
        <v>36</v>
      </c>
      <c r="I19" s="13">
        <v>45635</v>
      </c>
      <c r="J19" s="17">
        <v>0.42777777777777776</v>
      </c>
      <c r="K19" s="8">
        <v>256</v>
      </c>
      <c r="L19" s="8"/>
      <c r="M19" s="8" t="s">
        <v>38</v>
      </c>
      <c r="N19" s="8" t="s">
        <v>384</v>
      </c>
      <c r="O19" s="8" t="s">
        <v>40</v>
      </c>
      <c r="P19" s="10"/>
      <c r="Q19" s="8">
        <v>55.697833330000002</v>
      </c>
      <c r="R19" s="8">
        <v>-5.2878611099999997</v>
      </c>
      <c r="S19" s="20" t="s">
        <v>42</v>
      </c>
      <c r="T19" s="8" t="str">
        <f t="shared" si="0"/>
        <v>Transect_Site3_Sp1_Parus_major</v>
      </c>
      <c r="U19" s="8" t="s">
        <v>43</v>
      </c>
      <c r="V19" s="8" t="s">
        <v>44</v>
      </c>
      <c r="W19" s="8" t="s">
        <v>385</v>
      </c>
      <c r="X19" s="8" t="s">
        <v>440</v>
      </c>
      <c r="Y19" s="8" t="s">
        <v>441</v>
      </c>
      <c r="Z19" s="8" t="s">
        <v>47</v>
      </c>
      <c r="AA19" s="8" t="s">
        <v>388</v>
      </c>
      <c r="AB19" s="8" t="s">
        <v>389</v>
      </c>
      <c r="AC19" s="8" t="s">
        <v>395</v>
      </c>
      <c r="AD19" s="8" t="s">
        <v>442</v>
      </c>
      <c r="AE19" s="8" t="s">
        <v>52</v>
      </c>
    </row>
    <row r="20" spans="1:31" x14ac:dyDescent="0.15">
      <c r="A20" s="8" t="s">
        <v>451</v>
      </c>
      <c r="B20" s="8" t="s">
        <v>102</v>
      </c>
      <c r="C20" s="8" t="s">
        <v>434</v>
      </c>
      <c r="D20" s="8">
        <v>133</v>
      </c>
      <c r="E20" s="8" t="s">
        <v>383</v>
      </c>
      <c r="F20" s="10"/>
      <c r="G20" s="10"/>
      <c r="H20" s="8" t="s">
        <v>36</v>
      </c>
      <c r="I20" s="13">
        <v>45635</v>
      </c>
      <c r="J20" s="17">
        <v>0.42777777777777776</v>
      </c>
      <c r="K20" s="8">
        <v>256</v>
      </c>
      <c r="L20" s="8"/>
      <c r="M20" s="8" t="s">
        <v>38</v>
      </c>
      <c r="N20" s="8" t="s">
        <v>384</v>
      </c>
      <c r="O20" s="8" t="s">
        <v>40</v>
      </c>
      <c r="P20" s="10"/>
      <c r="Q20" s="8">
        <v>55.697833330000002</v>
      </c>
      <c r="R20" s="8">
        <v>-5.2878611099999997</v>
      </c>
      <c r="S20" s="20" t="s">
        <v>42</v>
      </c>
      <c r="T20" s="8" t="str">
        <f t="shared" si="0"/>
        <v>Transect_Site3_Sp2_Troglodytes_troglodytes</v>
      </c>
      <c r="U20" s="8" t="s">
        <v>43</v>
      </c>
      <c r="V20" s="8" t="s">
        <v>44</v>
      </c>
      <c r="W20" s="8" t="s">
        <v>385</v>
      </c>
      <c r="X20" s="8" t="s">
        <v>393</v>
      </c>
      <c r="Y20" s="8" t="s">
        <v>394</v>
      </c>
      <c r="Z20" s="8" t="s">
        <v>47</v>
      </c>
      <c r="AA20" s="8" t="s">
        <v>388</v>
      </c>
      <c r="AB20" s="8" t="s">
        <v>389</v>
      </c>
      <c r="AC20" s="8" t="s">
        <v>395</v>
      </c>
      <c r="AD20" s="8" t="s">
        <v>396</v>
      </c>
      <c r="AE20" s="8" t="s">
        <v>52</v>
      </c>
    </row>
    <row r="21" spans="1:31" x14ac:dyDescent="0.15">
      <c r="A21" s="8" t="s">
        <v>452</v>
      </c>
      <c r="B21" s="8" t="s">
        <v>102</v>
      </c>
      <c r="C21" s="8" t="s">
        <v>434</v>
      </c>
      <c r="D21" s="8">
        <v>133</v>
      </c>
      <c r="E21" s="8" t="s">
        <v>383</v>
      </c>
      <c r="F21" s="10"/>
      <c r="G21" s="10"/>
      <c r="H21" s="8" t="s">
        <v>36</v>
      </c>
      <c r="I21" s="13">
        <v>45635</v>
      </c>
      <c r="J21" s="17">
        <v>0.42777777777777776</v>
      </c>
      <c r="K21" s="8">
        <v>256</v>
      </c>
      <c r="L21" s="8"/>
      <c r="M21" s="8" t="s">
        <v>38</v>
      </c>
      <c r="N21" s="8" t="s">
        <v>384</v>
      </c>
      <c r="O21" s="8" t="s">
        <v>40</v>
      </c>
      <c r="P21" s="10"/>
      <c r="Q21" s="8">
        <v>55.697833330000002</v>
      </c>
      <c r="R21" s="8">
        <v>-5.2878611099999997</v>
      </c>
      <c r="S21" s="20" t="s">
        <v>42</v>
      </c>
      <c r="T21" s="8" t="str">
        <f t="shared" si="0"/>
        <v>Transect_Site3_Sp3_Erithacus_rubecula</v>
      </c>
      <c r="U21" s="8" t="s">
        <v>43</v>
      </c>
      <c r="V21" s="8" t="s">
        <v>44</v>
      </c>
      <c r="W21" s="8" t="s">
        <v>385</v>
      </c>
      <c r="X21" s="8" t="s">
        <v>398</v>
      </c>
      <c r="Y21" s="8" t="s">
        <v>399</v>
      </c>
      <c r="Z21" s="8" t="s">
        <v>47</v>
      </c>
      <c r="AA21" s="8" t="s">
        <v>388</v>
      </c>
      <c r="AB21" s="8" t="s">
        <v>389</v>
      </c>
      <c r="AC21" s="8" t="s">
        <v>395</v>
      </c>
      <c r="AD21" s="8" t="s">
        <v>400</v>
      </c>
      <c r="AE21" s="8" t="s">
        <v>52</v>
      </c>
    </row>
    <row r="22" spans="1:31" x14ac:dyDescent="0.15">
      <c r="A22" s="8" t="s">
        <v>453</v>
      </c>
      <c r="B22" s="8" t="s">
        <v>102</v>
      </c>
      <c r="C22" s="8" t="s">
        <v>434</v>
      </c>
      <c r="D22" s="8">
        <v>133</v>
      </c>
      <c r="E22" s="8" t="s">
        <v>383</v>
      </c>
      <c r="F22" s="10"/>
      <c r="G22" s="10"/>
      <c r="H22" s="8" t="s">
        <v>36</v>
      </c>
      <c r="I22" s="13">
        <v>45635</v>
      </c>
      <c r="J22" s="17">
        <v>0.42777777777777776</v>
      </c>
      <c r="K22" s="8">
        <v>256</v>
      </c>
      <c r="L22" s="8"/>
      <c r="M22" s="8" t="s">
        <v>38</v>
      </c>
      <c r="N22" s="8" t="s">
        <v>384</v>
      </c>
      <c r="O22" s="8" t="s">
        <v>40</v>
      </c>
      <c r="P22" s="10"/>
      <c r="Q22" s="8">
        <v>55.697833330000002</v>
      </c>
      <c r="R22" s="8">
        <v>-5.2878611099999997</v>
      </c>
      <c r="S22" s="20" t="s">
        <v>42</v>
      </c>
      <c r="T22" s="8" t="str">
        <f t="shared" si="0"/>
        <v>Transect_Site3_Sp4_Aegithalos_caudatus</v>
      </c>
      <c r="U22" s="8" t="s">
        <v>43</v>
      </c>
      <c r="V22" s="8" t="s">
        <v>44</v>
      </c>
      <c r="W22" s="8" t="s">
        <v>385</v>
      </c>
      <c r="X22" s="8" t="s">
        <v>454</v>
      </c>
      <c r="Y22" s="8" t="s">
        <v>455</v>
      </c>
      <c r="Z22" s="8" t="s">
        <v>47</v>
      </c>
      <c r="AA22" s="8" t="s">
        <v>388</v>
      </c>
      <c r="AB22" s="8" t="s">
        <v>389</v>
      </c>
      <c r="AC22" s="8" t="s">
        <v>395</v>
      </c>
      <c r="AD22" s="8" t="s">
        <v>456</v>
      </c>
      <c r="AE22" s="8" t="s">
        <v>52</v>
      </c>
    </row>
    <row r="23" spans="1:31" x14ac:dyDescent="0.15">
      <c r="A23" s="8" t="s">
        <v>457</v>
      </c>
      <c r="B23" s="8" t="s">
        <v>32</v>
      </c>
      <c r="C23" s="8" t="s">
        <v>458</v>
      </c>
      <c r="D23" s="8">
        <v>68</v>
      </c>
      <c r="E23" s="8" t="s">
        <v>383</v>
      </c>
      <c r="F23" s="10"/>
      <c r="G23" s="10"/>
      <c r="H23" s="8" t="s">
        <v>36</v>
      </c>
      <c r="I23" s="13">
        <v>45635</v>
      </c>
      <c r="J23" s="17">
        <v>0.60555555555555551</v>
      </c>
      <c r="K23" s="8">
        <v>256</v>
      </c>
      <c r="L23" s="8"/>
      <c r="M23" s="8" t="s">
        <v>38</v>
      </c>
      <c r="N23" s="8" t="s">
        <v>384</v>
      </c>
      <c r="O23" s="8" t="s">
        <v>40</v>
      </c>
      <c r="P23" s="10"/>
      <c r="Q23" s="8">
        <v>55.701222219999998</v>
      </c>
      <c r="R23" s="8">
        <v>-5.2701111100000002</v>
      </c>
      <c r="S23" s="20" t="s">
        <v>42</v>
      </c>
      <c r="T23" s="8" t="str">
        <f t="shared" si="0"/>
        <v>Transect_Site4_Sp1_Coloeus_monedula</v>
      </c>
      <c r="U23" s="8" t="s">
        <v>43</v>
      </c>
      <c r="V23" s="8" t="s">
        <v>44</v>
      </c>
      <c r="W23" s="8" t="s">
        <v>385</v>
      </c>
      <c r="X23" s="8" t="s">
        <v>437</v>
      </c>
      <c r="Y23" s="8" t="s">
        <v>438</v>
      </c>
      <c r="Z23" s="8" t="s">
        <v>47</v>
      </c>
      <c r="AA23" s="8" t="s">
        <v>388</v>
      </c>
      <c r="AB23" s="8" t="s">
        <v>389</v>
      </c>
      <c r="AC23" s="8" t="s">
        <v>395</v>
      </c>
      <c r="AD23" s="8" t="s">
        <v>408</v>
      </c>
      <c r="AE23" s="8" t="s">
        <v>52</v>
      </c>
    </row>
    <row r="24" spans="1:31" x14ac:dyDescent="0.15">
      <c r="A24" s="8" t="s">
        <v>459</v>
      </c>
      <c r="B24" s="8" t="s">
        <v>32</v>
      </c>
      <c r="C24" s="8" t="s">
        <v>458</v>
      </c>
      <c r="D24" s="8">
        <v>68</v>
      </c>
      <c r="E24" s="8" t="s">
        <v>383</v>
      </c>
      <c r="F24" s="10"/>
      <c r="G24" s="10"/>
      <c r="H24" s="8" t="s">
        <v>36</v>
      </c>
      <c r="I24" s="13">
        <v>45635</v>
      </c>
      <c r="J24" s="17">
        <v>0.60555555555555551</v>
      </c>
      <c r="K24" s="8">
        <v>256</v>
      </c>
      <c r="L24" s="8"/>
      <c r="M24" s="8" t="s">
        <v>38</v>
      </c>
      <c r="N24" s="8" t="s">
        <v>384</v>
      </c>
      <c r="O24" s="8" t="s">
        <v>40</v>
      </c>
      <c r="P24" s="10"/>
      <c r="Q24" s="8">
        <v>55.701222219999998</v>
      </c>
      <c r="R24" s="8">
        <v>-5.2701111100000002</v>
      </c>
      <c r="S24" s="20" t="s">
        <v>42</v>
      </c>
      <c r="T24" s="8" t="str">
        <f t="shared" si="0"/>
        <v>Transect_Site4_Sp2_Carduelis_carduelis</v>
      </c>
      <c r="U24" s="8" t="s">
        <v>43</v>
      </c>
      <c r="V24" s="8" t="s">
        <v>44</v>
      </c>
      <c r="W24" s="8" t="s">
        <v>385</v>
      </c>
      <c r="X24" s="8" t="s">
        <v>460</v>
      </c>
      <c r="Y24" s="8" t="s">
        <v>461</v>
      </c>
      <c r="Z24" s="8" t="s">
        <v>47</v>
      </c>
      <c r="AA24" s="8" t="s">
        <v>388</v>
      </c>
      <c r="AB24" s="8" t="s">
        <v>389</v>
      </c>
      <c r="AC24" s="8" t="s">
        <v>395</v>
      </c>
      <c r="AD24" s="8" t="s">
        <v>404</v>
      </c>
      <c r="AE24" s="8" t="s">
        <v>52</v>
      </c>
    </row>
    <row r="25" spans="1:31" x14ac:dyDescent="0.15">
      <c r="A25" s="8" t="s">
        <v>462</v>
      </c>
      <c r="B25" s="8" t="s">
        <v>32</v>
      </c>
      <c r="C25" s="8" t="s">
        <v>458</v>
      </c>
      <c r="D25" s="8">
        <v>68</v>
      </c>
      <c r="E25" s="8" t="s">
        <v>383</v>
      </c>
      <c r="F25" s="10"/>
      <c r="G25" s="10"/>
      <c r="H25" s="8" t="s">
        <v>36</v>
      </c>
      <c r="I25" s="13">
        <v>45635</v>
      </c>
      <c r="J25" s="17">
        <v>0.60555555555555551</v>
      </c>
      <c r="K25" s="8">
        <v>256</v>
      </c>
      <c r="L25" s="8"/>
      <c r="M25" s="8" t="s">
        <v>38</v>
      </c>
      <c r="N25" s="8" t="s">
        <v>384</v>
      </c>
      <c r="O25" s="8" t="s">
        <v>40</v>
      </c>
      <c r="P25" s="10"/>
      <c r="Q25" s="8">
        <v>55.701222219999998</v>
      </c>
      <c r="R25" s="8">
        <v>-5.2701111100000002</v>
      </c>
      <c r="S25" s="20" t="s">
        <v>42</v>
      </c>
      <c r="T25" s="8" t="str">
        <f t="shared" si="0"/>
        <v>Transect_Site4_Sp3_Troglodytes_troglodytes</v>
      </c>
      <c r="U25" s="8" t="s">
        <v>43</v>
      </c>
      <c r="V25" s="8" t="s">
        <v>44</v>
      </c>
      <c r="W25" s="8" t="s">
        <v>385</v>
      </c>
      <c r="X25" s="8" t="s">
        <v>393</v>
      </c>
      <c r="Y25" s="8" t="s">
        <v>394</v>
      </c>
      <c r="Z25" s="8" t="s">
        <v>47</v>
      </c>
      <c r="AA25" s="8" t="s">
        <v>388</v>
      </c>
      <c r="AB25" s="8" t="s">
        <v>389</v>
      </c>
      <c r="AC25" s="8" t="s">
        <v>395</v>
      </c>
      <c r="AD25" s="8" t="s">
        <v>396</v>
      </c>
      <c r="AE25" s="8" t="s">
        <v>52</v>
      </c>
    </row>
    <row r="26" spans="1:31" x14ac:dyDescent="0.15">
      <c r="A26" s="8" t="s">
        <v>463</v>
      </c>
      <c r="B26" s="8" t="s">
        <v>32</v>
      </c>
      <c r="C26" s="8" t="s">
        <v>458</v>
      </c>
      <c r="D26" s="8">
        <v>68</v>
      </c>
      <c r="E26" s="8" t="s">
        <v>383</v>
      </c>
      <c r="F26" s="10"/>
      <c r="G26" s="10"/>
      <c r="H26" s="8" t="s">
        <v>36</v>
      </c>
      <c r="I26" s="13">
        <v>45635</v>
      </c>
      <c r="J26" s="17">
        <v>0.60555555555555551</v>
      </c>
      <c r="K26" s="8">
        <v>256</v>
      </c>
      <c r="L26" s="8"/>
      <c r="M26" s="8" t="s">
        <v>38</v>
      </c>
      <c r="N26" s="8" t="s">
        <v>384</v>
      </c>
      <c r="O26" s="8" t="s">
        <v>40</v>
      </c>
      <c r="P26" s="10"/>
      <c r="Q26" s="8">
        <v>55.701222219999998</v>
      </c>
      <c r="R26" s="8">
        <v>-5.2701111100000002</v>
      </c>
      <c r="S26" s="20" t="s">
        <v>42</v>
      </c>
      <c r="T26" s="8" t="str">
        <f t="shared" si="0"/>
        <v>Transect_Site4_Sp4_Erithacus_rubecula</v>
      </c>
      <c r="U26" s="8" t="s">
        <v>43</v>
      </c>
      <c r="V26" s="8" t="s">
        <v>44</v>
      </c>
      <c r="W26" s="8" t="s">
        <v>385</v>
      </c>
      <c r="X26" s="8" t="s">
        <v>398</v>
      </c>
      <c r="Y26" s="8" t="s">
        <v>399</v>
      </c>
      <c r="Z26" s="8" t="s">
        <v>47</v>
      </c>
      <c r="AA26" s="8" t="s">
        <v>388</v>
      </c>
      <c r="AB26" s="8" t="s">
        <v>389</v>
      </c>
      <c r="AC26" s="8" t="s">
        <v>395</v>
      </c>
      <c r="AD26" s="8" t="s">
        <v>400</v>
      </c>
      <c r="AE26" s="8" t="s">
        <v>52</v>
      </c>
    </row>
    <row r="27" spans="1:31" x14ac:dyDescent="0.15">
      <c r="A27" s="8" t="s">
        <v>464</v>
      </c>
      <c r="B27" s="8" t="s">
        <v>32</v>
      </c>
      <c r="C27" s="8" t="s">
        <v>458</v>
      </c>
      <c r="D27" s="8">
        <v>68</v>
      </c>
      <c r="E27" s="8" t="s">
        <v>383</v>
      </c>
      <c r="F27" s="10"/>
      <c r="G27" s="10"/>
      <c r="H27" s="8" t="s">
        <v>36</v>
      </c>
      <c r="I27" s="13">
        <v>45635</v>
      </c>
      <c r="J27" s="17">
        <v>0.60555555555555551</v>
      </c>
      <c r="K27" s="8">
        <v>256</v>
      </c>
      <c r="L27" s="8"/>
      <c r="M27" s="8" t="s">
        <v>38</v>
      </c>
      <c r="N27" s="8" t="s">
        <v>384</v>
      </c>
      <c r="O27" s="8" t="s">
        <v>40</v>
      </c>
      <c r="P27" s="10"/>
      <c r="Q27" s="8">
        <v>55.701222219999998</v>
      </c>
      <c r="R27" s="8">
        <v>-5.2701111100000002</v>
      </c>
      <c r="S27" s="20" t="s">
        <v>42</v>
      </c>
      <c r="T27" s="8" t="str">
        <f t="shared" si="0"/>
        <v>Transect_Site4_Sp5_Corvus_cornix</v>
      </c>
      <c r="U27" s="8" t="s">
        <v>43</v>
      </c>
      <c r="V27" s="8" t="s">
        <v>44</v>
      </c>
      <c r="W27" s="8" t="s">
        <v>385</v>
      </c>
      <c r="X27" s="8" t="s">
        <v>406</v>
      </c>
      <c r="Y27" s="8" t="s">
        <v>407</v>
      </c>
      <c r="Z27" s="8" t="s">
        <v>47</v>
      </c>
      <c r="AA27" s="8" t="s">
        <v>388</v>
      </c>
      <c r="AB27" s="8" t="s">
        <v>389</v>
      </c>
      <c r="AC27" s="8" t="s">
        <v>395</v>
      </c>
      <c r="AD27" s="8" t="s">
        <v>408</v>
      </c>
      <c r="AE27" s="8" t="s">
        <v>52</v>
      </c>
    </row>
    <row r="28" spans="1:31" x14ac:dyDescent="0.15">
      <c r="A28" s="8" t="s">
        <v>465</v>
      </c>
      <c r="B28" s="8" t="s">
        <v>32</v>
      </c>
      <c r="C28" s="8" t="s">
        <v>458</v>
      </c>
      <c r="D28" s="8">
        <v>68</v>
      </c>
      <c r="E28" s="8" t="s">
        <v>383</v>
      </c>
      <c r="F28" s="10"/>
      <c r="G28" s="10"/>
      <c r="H28" s="8" t="s">
        <v>36</v>
      </c>
      <c r="I28" s="13">
        <v>45635</v>
      </c>
      <c r="J28" s="17">
        <v>0.60555555555555551</v>
      </c>
      <c r="K28" s="8">
        <v>256</v>
      </c>
      <c r="L28" s="8"/>
      <c r="M28" s="8" t="s">
        <v>38</v>
      </c>
      <c r="N28" s="8" t="s">
        <v>384</v>
      </c>
      <c r="O28" s="8" t="s">
        <v>40</v>
      </c>
      <c r="P28" s="10"/>
      <c r="Q28" s="8">
        <v>55.701222219999998</v>
      </c>
      <c r="R28" s="8">
        <v>-5.2701111100000002</v>
      </c>
      <c r="S28" s="20" t="s">
        <v>42</v>
      </c>
      <c r="T28" s="8" t="str">
        <f t="shared" si="0"/>
        <v>Transect_Site4_Sp6_Accipiter_nisus</v>
      </c>
      <c r="U28" s="8" t="s">
        <v>43</v>
      </c>
      <c r="V28" s="8" t="s">
        <v>44</v>
      </c>
      <c r="W28" s="8" t="s">
        <v>385</v>
      </c>
      <c r="X28" s="8" t="s">
        <v>466</v>
      </c>
      <c r="Y28" s="8" t="s">
        <v>467</v>
      </c>
      <c r="Z28" s="8" t="s">
        <v>47</v>
      </c>
      <c r="AA28" s="8" t="s">
        <v>388</v>
      </c>
      <c r="AB28" s="8" t="s">
        <v>389</v>
      </c>
      <c r="AC28" s="8" t="s">
        <v>419</v>
      </c>
      <c r="AD28" s="8" t="s">
        <v>420</v>
      </c>
      <c r="AE28" s="8" t="s">
        <v>52</v>
      </c>
    </row>
    <row r="29" spans="1:31" x14ac:dyDescent="0.15">
      <c r="A29" s="8" t="s">
        <v>468</v>
      </c>
      <c r="B29" s="8" t="s">
        <v>32</v>
      </c>
      <c r="C29" s="8" t="s">
        <v>458</v>
      </c>
      <c r="D29" s="8">
        <v>68</v>
      </c>
      <c r="E29" s="8" t="s">
        <v>383</v>
      </c>
      <c r="F29" s="10"/>
      <c r="G29" s="10"/>
      <c r="H29" s="8" t="s">
        <v>36</v>
      </c>
      <c r="I29" s="13">
        <v>45635</v>
      </c>
      <c r="J29" s="17">
        <v>0.60555555555555551</v>
      </c>
      <c r="K29" s="8">
        <v>256</v>
      </c>
      <c r="L29" s="8"/>
      <c r="M29" s="8" t="s">
        <v>38</v>
      </c>
      <c r="N29" s="8" t="s">
        <v>384</v>
      </c>
      <c r="O29" s="8" t="s">
        <v>40</v>
      </c>
      <c r="P29" s="10"/>
      <c r="Q29" s="8">
        <v>55.701222219999998</v>
      </c>
      <c r="R29" s="8">
        <v>-5.2701111100000002</v>
      </c>
      <c r="S29" s="20" t="s">
        <v>42</v>
      </c>
      <c r="T29" s="8" t="str">
        <f t="shared" si="0"/>
        <v>Transect_Site4_Sp7_Ardea_cinerea</v>
      </c>
      <c r="U29" s="8" t="s">
        <v>43</v>
      </c>
      <c r="V29" s="8" t="s">
        <v>44</v>
      </c>
      <c r="W29" s="8" t="s">
        <v>385</v>
      </c>
      <c r="X29" s="8" t="s">
        <v>386</v>
      </c>
      <c r="Y29" s="8" t="s">
        <v>387</v>
      </c>
      <c r="Z29" s="8" t="s">
        <v>47</v>
      </c>
      <c r="AA29" s="8" t="s">
        <v>388</v>
      </c>
      <c r="AB29" s="8" t="s">
        <v>389</v>
      </c>
      <c r="AC29" s="8" t="s">
        <v>390</v>
      </c>
      <c r="AD29" s="8" t="s">
        <v>391</v>
      </c>
      <c r="AE29" s="8" t="s">
        <v>52</v>
      </c>
    </row>
    <row r="30" spans="1:31" x14ac:dyDescent="0.15">
      <c r="A30" s="8" t="s">
        <v>469</v>
      </c>
      <c r="B30" s="8" t="s">
        <v>32</v>
      </c>
      <c r="C30" s="8" t="s">
        <v>458</v>
      </c>
      <c r="D30" s="8">
        <v>68</v>
      </c>
      <c r="E30" s="8" t="s">
        <v>383</v>
      </c>
      <c r="F30" s="10"/>
      <c r="G30" s="10"/>
      <c r="H30" s="8" t="s">
        <v>36</v>
      </c>
      <c r="I30" s="13">
        <v>45635</v>
      </c>
      <c r="J30" s="17">
        <v>0.60555555555555551</v>
      </c>
      <c r="K30" s="8">
        <v>256</v>
      </c>
      <c r="L30" s="8"/>
      <c r="M30" s="8" t="s">
        <v>38</v>
      </c>
      <c r="N30" s="8" t="s">
        <v>384</v>
      </c>
      <c r="O30" s="8" t="s">
        <v>40</v>
      </c>
      <c r="P30" s="10"/>
      <c r="Q30" s="8">
        <v>55.701222219999998</v>
      </c>
      <c r="R30" s="8">
        <v>-5.2701111100000002</v>
      </c>
      <c r="S30" s="20" t="s">
        <v>42</v>
      </c>
      <c r="T30" s="8" t="str">
        <f t="shared" si="0"/>
        <v>Transect_Site4_Sp8_Parus_major</v>
      </c>
      <c r="U30" s="8" t="s">
        <v>43</v>
      </c>
      <c r="V30" s="8" t="s">
        <v>44</v>
      </c>
      <c r="W30" s="8" t="s">
        <v>385</v>
      </c>
      <c r="X30" s="8" t="s">
        <v>440</v>
      </c>
      <c r="Y30" s="8" t="s">
        <v>441</v>
      </c>
      <c r="Z30" s="8" t="s">
        <v>47</v>
      </c>
      <c r="AA30" s="8" t="s">
        <v>388</v>
      </c>
      <c r="AB30" s="8" t="s">
        <v>389</v>
      </c>
      <c r="AC30" s="8" t="s">
        <v>395</v>
      </c>
      <c r="AD30" s="8" t="s">
        <v>442</v>
      </c>
      <c r="AE30" s="8" t="s">
        <v>52</v>
      </c>
    </row>
    <row r="31" spans="1:31" x14ac:dyDescent="0.15">
      <c r="A31" s="8" t="s">
        <v>470</v>
      </c>
      <c r="B31" s="8" t="s">
        <v>32</v>
      </c>
      <c r="C31" s="8" t="s">
        <v>458</v>
      </c>
      <c r="D31" s="8">
        <v>68</v>
      </c>
      <c r="E31" s="8" t="s">
        <v>383</v>
      </c>
      <c r="F31" s="10"/>
      <c r="G31" s="10"/>
      <c r="H31" s="8" t="s">
        <v>36</v>
      </c>
      <c r="I31" s="13">
        <v>45635</v>
      </c>
      <c r="J31" s="17">
        <v>0.60555555555555551</v>
      </c>
      <c r="K31" s="8">
        <v>256</v>
      </c>
      <c r="L31" s="8"/>
      <c r="M31" s="8" t="s">
        <v>38</v>
      </c>
      <c r="N31" s="8" t="s">
        <v>384</v>
      </c>
      <c r="O31" s="8" t="s">
        <v>40</v>
      </c>
      <c r="P31" s="10"/>
      <c r="Q31" s="8">
        <v>55.701222219999998</v>
      </c>
      <c r="R31" s="8">
        <v>-5.2701111100000002</v>
      </c>
      <c r="S31" s="20" t="s">
        <v>42</v>
      </c>
      <c r="T31" s="8" t="str">
        <f t="shared" si="0"/>
        <v>Transect_Site4_Sp9_Fringilla_coelebs</v>
      </c>
      <c r="U31" s="8" t="s">
        <v>43</v>
      </c>
      <c r="V31" s="8" t="s">
        <v>44</v>
      </c>
      <c r="W31" s="8" t="s">
        <v>385</v>
      </c>
      <c r="X31" s="8" t="s">
        <v>402</v>
      </c>
      <c r="Y31" s="8" t="s">
        <v>403</v>
      </c>
      <c r="Z31" s="8" t="s">
        <v>47</v>
      </c>
      <c r="AA31" s="8" t="s">
        <v>388</v>
      </c>
      <c r="AB31" s="8" t="s">
        <v>389</v>
      </c>
      <c r="AC31" s="8" t="s">
        <v>395</v>
      </c>
      <c r="AD31" s="8" t="s">
        <v>404</v>
      </c>
      <c r="AE31" s="8" t="s">
        <v>52</v>
      </c>
    </row>
    <row r="32" spans="1:31" x14ac:dyDescent="0.15">
      <c r="A32" s="8" t="s">
        <v>471</v>
      </c>
      <c r="B32" s="8" t="s">
        <v>32</v>
      </c>
      <c r="C32" s="8" t="s">
        <v>458</v>
      </c>
      <c r="D32" s="8">
        <v>68</v>
      </c>
      <c r="E32" s="8" t="s">
        <v>383</v>
      </c>
      <c r="F32" s="10"/>
      <c r="G32" s="10"/>
      <c r="H32" s="8" t="s">
        <v>36</v>
      </c>
      <c r="I32" s="13">
        <v>45635</v>
      </c>
      <c r="J32" s="17">
        <v>0.60555555555555551</v>
      </c>
      <c r="K32" s="8">
        <v>256</v>
      </c>
      <c r="L32" s="8"/>
      <c r="M32" s="8" t="s">
        <v>38</v>
      </c>
      <c r="N32" s="8" t="s">
        <v>384</v>
      </c>
      <c r="O32" s="8" t="s">
        <v>40</v>
      </c>
      <c r="P32" s="10"/>
      <c r="Q32" s="8">
        <v>55.701222219999998</v>
      </c>
      <c r="R32" s="8">
        <v>-5.2701111100000002</v>
      </c>
      <c r="S32" s="20" t="s">
        <v>42</v>
      </c>
      <c r="T32" s="8" t="str">
        <f t="shared" si="0"/>
        <v>Transect_Site4_Sp10_Turdus_viscivorus</v>
      </c>
      <c r="U32" s="8" t="s">
        <v>43</v>
      </c>
      <c r="V32" s="8" t="s">
        <v>44</v>
      </c>
      <c r="W32" s="8" t="s">
        <v>385</v>
      </c>
      <c r="X32" s="8" t="s">
        <v>472</v>
      </c>
      <c r="Y32" s="8" t="s">
        <v>473</v>
      </c>
      <c r="Z32" s="8" t="s">
        <v>47</v>
      </c>
      <c r="AA32" s="8" t="s">
        <v>388</v>
      </c>
      <c r="AB32" s="8" t="s">
        <v>389</v>
      </c>
      <c r="AC32" s="8" t="s">
        <v>395</v>
      </c>
      <c r="AD32" s="8" t="s">
        <v>474</v>
      </c>
      <c r="AE32" s="8" t="s">
        <v>52</v>
      </c>
    </row>
    <row r="33" spans="1:31" x14ac:dyDescent="0.15">
      <c r="A33" s="8" t="s">
        <v>475</v>
      </c>
      <c r="B33" s="8" t="s">
        <v>32</v>
      </c>
      <c r="C33" s="8" t="s">
        <v>458</v>
      </c>
      <c r="D33" s="8">
        <v>68</v>
      </c>
      <c r="E33" s="8" t="s">
        <v>383</v>
      </c>
      <c r="F33" s="10"/>
      <c r="G33" s="10"/>
      <c r="H33" s="8" t="s">
        <v>36</v>
      </c>
      <c r="I33" s="13">
        <v>45635</v>
      </c>
      <c r="J33" s="17">
        <v>0.60555555555555551</v>
      </c>
      <c r="K33" s="8">
        <v>256</v>
      </c>
      <c r="L33" s="8"/>
      <c r="M33" s="8" t="s">
        <v>38</v>
      </c>
      <c r="N33" s="8" t="s">
        <v>384</v>
      </c>
      <c r="O33" s="8" t="s">
        <v>40</v>
      </c>
      <c r="P33" s="10"/>
      <c r="Q33" s="8">
        <v>55.701222219999998</v>
      </c>
      <c r="R33" s="8">
        <v>-5.2701111100000002</v>
      </c>
      <c r="S33" s="20" t="s">
        <v>42</v>
      </c>
      <c r="T33" s="8" t="str">
        <f t="shared" si="0"/>
        <v>Transect_Site4_Sp11_Motacilla_alba</v>
      </c>
      <c r="U33" s="8" t="s">
        <v>43</v>
      </c>
      <c r="V33" s="8" t="s">
        <v>44</v>
      </c>
      <c r="W33" s="8" t="s">
        <v>385</v>
      </c>
      <c r="X33" s="8" t="s">
        <v>476</v>
      </c>
      <c r="Y33" s="8" t="s">
        <v>477</v>
      </c>
      <c r="Z33" s="8" t="s">
        <v>47</v>
      </c>
      <c r="AA33" s="8" t="s">
        <v>388</v>
      </c>
      <c r="AB33" s="8" t="s">
        <v>389</v>
      </c>
      <c r="AC33" s="8" t="s">
        <v>395</v>
      </c>
      <c r="AD33" s="8" t="s">
        <v>415</v>
      </c>
      <c r="AE33" s="8" t="s">
        <v>52</v>
      </c>
    </row>
    <row r="34" spans="1:31" x14ac:dyDescent="0.15">
      <c r="A34" s="8" t="s">
        <v>478</v>
      </c>
      <c r="B34" s="8" t="s">
        <v>32</v>
      </c>
      <c r="C34" s="8" t="s">
        <v>458</v>
      </c>
      <c r="D34" s="8">
        <v>68</v>
      </c>
      <c r="E34" s="8" t="s">
        <v>383</v>
      </c>
      <c r="F34" s="10"/>
      <c r="G34" s="10"/>
      <c r="H34" s="8" t="s">
        <v>36</v>
      </c>
      <c r="I34" s="13">
        <v>45635</v>
      </c>
      <c r="J34" s="17">
        <v>0.60555555555555551</v>
      </c>
      <c r="K34" s="8">
        <v>256</v>
      </c>
      <c r="L34" s="8"/>
      <c r="M34" s="8" t="s">
        <v>38</v>
      </c>
      <c r="N34" s="8" t="s">
        <v>384</v>
      </c>
      <c r="O34" s="8" t="s">
        <v>40</v>
      </c>
      <c r="P34" s="10"/>
      <c r="Q34" s="8">
        <v>55.701222219999998</v>
      </c>
      <c r="R34" s="8">
        <v>-5.2701111100000002</v>
      </c>
      <c r="S34" s="20" t="s">
        <v>42</v>
      </c>
      <c r="T34" s="8" t="str">
        <f t="shared" si="0"/>
        <v>Transect_Site4_Sp12_Spinus_spinus</v>
      </c>
      <c r="U34" s="8" t="s">
        <v>43</v>
      </c>
      <c r="V34" s="8" t="s">
        <v>44</v>
      </c>
      <c r="W34" s="8" t="s">
        <v>385</v>
      </c>
      <c r="X34" s="8" t="s">
        <v>479</v>
      </c>
      <c r="Y34" s="8" t="s">
        <v>480</v>
      </c>
      <c r="Z34" s="8" t="s">
        <v>47</v>
      </c>
      <c r="AA34" s="8" t="s">
        <v>388</v>
      </c>
      <c r="AB34" s="8" t="s">
        <v>389</v>
      </c>
      <c r="AC34" s="8" t="s">
        <v>395</v>
      </c>
      <c r="AD34" s="8" t="s">
        <v>404</v>
      </c>
      <c r="AE34" s="8" t="s">
        <v>52</v>
      </c>
    </row>
    <row r="35" spans="1:31" x14ac:dyDescent="0.15">
      <c r="A35" s="8" t="s">
        <v>481</v>
      </c>
      <c r="B35" s="8" t="s">
        <v>32</v>
      </c>
      <c r="C35" s="8" t="s">
        <v>434</v>
      </c>
      <c r="D35" s="8">
        <v>144</v>
      </c>
      <c r="E35" s="8" t="s">
        <v>383</v>
      </c>
      <c r="F35" s="10"/>
      <c r="G35" s="10"/>
      <c r="H35" s="8" t="s">
        <v>36</v>
      </c>
      <c r="I35" s="13">
        <v>45635</v>
      </c>
      <c r="J35" s="17">
        <v>0.5444444444444444</v>
      </c>
      <c r="K35" s="8">
        <v>256</v>
      </c>
      <c r="L35" s="8"/>
      <c r="M35" s="8" t="s">
        <v>38</v>
      </c>
      <c r="N35" s="8" t="s">
        <v>384</v>
      </c>
      <c r="O35" s="8" t="s">
        <v>40</v>
      </c>
      <c r="P35" s="10"/>
      <c r="Q35" s="8">
        <v>55.70825</v>
      </c>
      <c r="R35" s="8">
        <v>-5.2800833300000001</v>
      </c>
      <c r="S35" s="20" t="s">
        <v>42</v>
      </c>
      <c r="T35" s="8" t="str">
        <f t="shared" si="0"/>
        <v>Transect_Site5_Sp1_Cervus_elaphus</v>
      </c>
      <c r="U35" s="8" t="s">
        <v>43</v>
      </c>
      <c r="V35" s="8" t="s">
        <v>44</v>
      </c>
      <c r="W35" s="8" t="s">
        <v>385</v>
      </c>
      <c r="X35" s="8" t="s">
        <v>482</v>
      </c>
      <c r="Y35" s="8" t="s">
        <v>483</v>
      </c>
      <c r="Z35" s="8" t="s">
        <v>47</v>
      </c>
      <c r="AA35" s="8" t="s">
        <v>388</v>
      </c>
      <c r="AB35" s="8" t="s">
        <v>484</v>
      </c>
      <c r="AC35" s="8" t="s">
        <v>485</v>
      </c>
      <c r="AD35" s="8" t="s">
        <v>486</v>
      </c>
      <c r="AE35" s="8" t="s">
        <v>52</v>
      </c>
    </row>
    <row r="36" spans="1:31" x14ac:dyDescent="0.15">
      <c r="A36" s="8" t="s">
        <v>487</v>
      </c>
      <c r="B36" s="8" t="s">
        <v>32</v>
      </c>
      <c r="C36" s="8" t="s">
        <v>434</v>
      </c>
      <c r="D36" s="8">
        <v>144</v>
      </c>
      <c r="E36" s="8" t="s">
        <v>383</v>
      </c>
      <c r="F36" s="10"/>
      <c r="G36" s="10"/>
      <c r="H36" s="8" t="s">
        <v>36</v>
      </c>
      <c r="I36" s="13">
        <v>45635</v>
      </c>
      <c r="J36" s="17">
        <v>0.5444444444444444</v>
      </c>
      <c r="K36" s="8">
        <v>256</v>
      </c>
      <c r="L36" s="8"/>
      <c r="M36" s="8" t="s">
        <v>38</v>
      </c>
      <c r="N36" s="8" t="s">
        <v>384</v>
      </c>
      <c r="O36" s="8" t="s">
        <v>40</v>
      </c>
      <c r="P36" s="10"/>
      <c r="Q36" s="8">
        <v>55.70825</v>
      </c>
      <c r="R36" s="8">
        <v>-5.2800833300000001</v>
      </c>
      <c r="S36" s="20" t="s">
        <v>42</v>
      </c>
      <c r="T36" s="8" t="str">
        <f t="shared" si="0"/>
        <v>Transect_Site5_Sp2_Anthus_pratensis</v>
      </c>
      <c r="U36" s="8" t="s">
        <v>43</v>
      </c>
      <c r="V36" s="8" t="s">
        <v>44</v>
      </c>
      <c r="W36" s="8" t="s">
        <v>385</v>
      </c>
      <c r="X36" s="8" t="s">
        <v>413</v>
      </c>
      <c r="Y36" s="8" t="s">
        <v>414</v>
      </c>
      <c r="Z36" s="8" t="s">
        <v>47</v>
      </c>
      <c r="AA36" s="8" t="s">
        <v>388</v>
      </c>
      <c r="AB36" s="8" t="s">
        <v>389</v>
      </c>
      <c r="AC36" s="8" t="s">
        <v>395</v>
      </c>
      <c r="AD36" s="8" t="s">
        <v>415</v>
      </c>
      <c r="AE36" s="8" t="s">
        <v>52</v>
      </c>
    </row>
    <row r="37" spans="1:31" x14ac:dyDescent="0.15">
      <c r="A37" s="8" t="s">
        <v>488</v>
      </c>
      <c r="B37" s="8" t="s">
        <v>32</v>
      </c>
      <c r="C37" s="8" t="s">
        <v>434</v>
      </c>
      <c r="D37" s="8">
        <v>144</v>
      </c>
      <c r="E37" s="8" t="s">
        <v>383</v>
      </c>
      <c r="F37" s="10"/>
      <c r="G37" s="10"/>
      <c r="H37" s="8" t="s">
        <v>36</v>
      </c>
      <c r="I37" s="13">
        <v>45635</v>
      </c>
      <c r="J37" s="17">
        <v>0.5444444444444444</v>
      </c>
      <c r="K37" s="8">
        <v>256</v>
      </c>
      <c r="L37" s="8"/>
      <c r="M37" s="8" t="s">
        <v>38</v>
      </c>
      <c r="N37" s="8" t="s">
        <v>384</v>
      </c>
      <c r="O37" s="8" t="s">
        <v>40</v>
      </c>
      <c r="P37" s="10"/>
      <c r="Q37" s="8">
        <v>55.70825</v>
      </c>
      <c r="R37" s="8">
        <v>-5.2800833300000001</v>
      </c>
      <c r="S37" s="20" t="s">
        <v>42</v>
      </c>
      <c r="T37" s="8" t="str">
        <f t="shared" si="0"/>
        <v>Transect_Site5_Sp3_Corvus_corone</v>
      </c>
      <c r="U37" s="8" t="s">
        <v>43</v>
      </c>
      <c r="V37" s="8" t="s">
        <v>44</v>
      </c>
      <c r="W37" s="8" t="s">
        <v>385</v>
      </c>
      <c r="X37" s="8" t="s">
        <v>489</v>
      </c>
      <c r="Y37" s="8" t="s">
        <v>490</v>
      </c>
      <c r="Z37" s="8" t="s">
        <v>47</v>
      </c>
      <c r="AA37" s="8" t="s">
        <v>388</v>
      </c>
      <c r="AB37" s="8" t="s">
        <v>389</v>
      </c>
      <c r="AC37" s="8" t="s">
        <v>395</v>
      </c>
      <c r="AD37" s="8" t="s">
        <v>408</v>
      </c>
      <c r="AE37" s="8" t="s">
        <v>52</v>
      </c>
    </row>
    <row r="38" spans="1:31" x14ac:dyDescent="0.15">
      <c r="A38" s="8" t="s">
        <v>491</v>
      </c>
      <c r="B38" s="8" t="s">
        <v>32</v>
      </c>
      <c r="C38" s="8" t="s">
        <v>434</v>
      </c>
      <c r="D38" s="8">
        <v>144</v>
      </c>
      <c r="E38" s="8" t="s">
        <v>383</v>
      </c>
      <c r="F38" s="10"/>
      <c r="G38" s="10"/>
      <c r="H38" s="8" t="s">
        <v>36</v>
      </c>
      <c r="I38" s="13">
        <v>45635</v>
      </c>
      <c r="J38" s="17">
        <v>0.5444444444444444</v>
      </c>
      <c r="K38" s="8">
        <v>256</v>
      </c>
      <c r="L38" s="8"/>
      <c r="M38" s="8" t="s">
        <v>38</v>
      </c>
      <c r="N38" s="8" t="s">
        <v>384</v>
      </c>
      <c r="O38" s="8" t="s">
        <v>40</v>
      </c>
      <c r="P38" s="10"/>
      <c r="Q38" s="8">
        <v>55.70825</v>
      </c>
      <c r="R38" s="8">
        <v>-5.2800833300000001</v>
      </c>
      <c r="S38" s="20" t="s">
        <v>42</v>
      </c>
      <c r="T38" s="8" t="str">
        <f t="shared" si="0"/>
        <v>Transect_Site5_Sp4_Falco_tinnunculus</v>
      </c>
      <c r="U38" s="8" t="s">
        <v>43</v>
      </c>
      <c r="V38" s="8" t="s">
        <v>44</v>
      </c>
      <c r="W38" s="8" t="s">
        <v>385</v>
      </c>
      <c r="X38" s="8" t="s">
        <v>445</v>
      </c>
      <c r="Y38" s="8" t="s">
        <v>446</v>
      </c>
      <c r="Z38" s="8" t="s">
        <v>47</v>
      </c>
      <c r="AA38" s="8" t="s">
        <v>388</v>
      </c>
      <c r="AB38" s="8" t="s">
        <v>389</v>
      </c>
      <c r="AC38" s="8" t="s">
        <v>447</v>
      </c>
      <c r="AD38" s="8" t="s">
        <v>448</v>
      </c>
      <c r="AE38" s="8" t="s">
        <v>52</v>
      </c>
    </row>
    <row r="39" spans="1:31" x14ac:dyDescent="0.15">
      <c r="A39" s="8" t="s">
        <v>492</v>
      </c>
      <c r="B39" s="8" t="s">
        <v>32</v>
      </c>
      <c r="C39" s="8" t="s">
        <v>434</v>
      </c>
      <c r="D39" s="8">
        <v>144</v>
      </c>
      <c r="E39" s="8" t="s">
        <v>383</v>
      </c>
      <c r="F39" s="10"/>
      <c r="G39" s="10"/>
      <c r="H39" s="8" t="s">
        <v>36</v>
      </c>
      <c r="I39" s="13">
        <v>45635</v>
      </c>
      <c r="J39" s="17">
        <v>0.5444444444444444</v>
      </c>
      <c r="K39" s="8">
        <v>256</v>
      </c>
      <c r="L39" s="8"/>
      <c r="M39" s="8" t="s">
        <v>38</v>
      </c>
      <c r="N39" s="8" t="s">
        <v>384</v>
      </c>
      <c r="O39" s="8" t="s">
        <v>40</v>
      </c>
      <c r="P39" s="10"/>
      <c r="Q39" s="8">
        <v>55.70825</v>
      </c>
      <c r="R39" s="8">
        <v>-5.2800833300000001</v>
      </c>
      <c r="S39" s="20" t="s">
        <v>42</v>
      </c>
      <c r="T39" s="8" t="str">
        <f t="shared" si="0"/>
        <v>Transect_Site5_Sp5_Delichon_urbicum</v>
      </c>
      <c r="U39" s="8" t="s">
        <v>43</v>
      </c>
      <c r="V39" s="8" t="s">
        <v>44</v>
      </c>
      <c r="W39" s="8" t="s">
        <v>385</v>
      </c>
      <c r="X39" s="8" t="s">
        <v>493</v>
      </c>
      <c r="Y39" s="8" t="s">
        <v>494</v>
      </c>
      <c r="Z39" s="8" t="s">
        <v>47</v>
      </c>
      <c r="AA39" s="8" t="s">
        <v>388</v>
      </c>
      <c r="AB39" s="8" t="s">
        <v>389</v>
      </c>
      <c r="AC39" s="8" t="s">
        <v>395</v>
      </c>
      <c r="AD39" s="8" t="s">
        <v>495</v>
      </c>
      <c r="AE39" s="8" t="s">
        <v>52</v>
      </c>
    </row>
    <row r="40" spans="1:31" x14ac:dyDescent="0.15">
      <c r="A40" s="8" t="s">
        <v>496</v>
      </c>
      <c r="B40" s="8" t="s">
        <v>32</v>
      </c>
      <c r="C40" s="8" t="s">
        <v>434</v>
      </c>
      <c r="D40" s="8">
        <v>144</v>
      </c>
      <c r="E40" s="8" t="s">
        <v>383</v>
      </c>
      <c r="F40" s="10"/>
      <c r="G40" s="10"/>
      <c r="H40" s="8" t="s">
        <v>36</v>
      </c>
      <c r="I40" s="13">
        <v>45635</v>
      </c>
      <c r="J40" s="17">
        <v>0.5444444444444444</v>
      </c>
      <c r="K40" s="8">
        <v>256</v>
      </c>
      <c r="L40" s="8"/>
      <c r="M40" s="8" t="s">
        <v>38</v>
      </c>
      <c r="N40" s="8" t="s">
        <v>384</v>
      </c>
      <c r="O40" s="8" t="s">
        <v>40</v>
      </c>
      <c r="P40" s="10"/>
      <c r="Q40" s="8">
        <v>55.70825</v>
      </c>
      <c r="R40" s="8">
        <v>-5.2800833300000001</v>
      </c>
      <c r="S40" s="20" t="s">
        <v>42</v>
      </c>
      <c r="T40" s="8" t="str">
        <f t="shared" si="0"/>
        <v>Transect_Site5_Sp6_Columba_palumbus</v>
      </c>
      <c r="U40" s="8" t="s">
        <v>43</v>
      </c>
      <c r="V40" s="8" t="s">
        <v>44</v>
      </c>
      <c r="W40" s="8" t="s">
        <v>385</v>
      </c>
      <c r="X40" s="8" t="s">
        <v>497</v>
      </c>
      <c r="Y40" s="8" t="s">
        <v>498</v>
      </c>
      <c r="Z40" s="8" t="s">
        <v>47</v>
      </c>
      <c r="AA40" s="8" t="s">
        <v>388</v>
      </c>
      <c r="AB40" s="8" t="s">
        <v>389</v>
      </c>
      <c r="AC40" s="8" t="s">
        <v>499</v>
      </c>
      <c r="AD40" s="8" t="s">
        <v>500</v>
      </c>
      <c r="AE40" s="8" t="s">
        <v>52</v>
      </c>
    </row>
    <row r="41" spans="1:31" x14ac:dyDescent="0.15">
      <c r="A41" s="8" t="s">
        <v>501</v>
      </c>
      <c r="B41" s="8" t="s">
        <v>32</v>
      </c>
      <c r="C41" s="8" t="s">
        <v>434</v>
      </c>
      <c r="D41" s="8">
        <v>144</v>
      </c>
      <c r="E41" s="8" t="s">
        <v>383</v>
      </c>
      <c r="F41" s="10"/>
      <c r="G41" s="10"/>
      <c r="H41" s="8" t="s">
        <v>36</v>
      </c>
      <c r="I41" s="13">
        <v>45635</v>
      </c>
      <c r="J41" s="17">
        <v>0.5444444444444444</v>
      </c>
      <c r="K41" s="8">
        <v>256</v>
      </c>
      <c r="L41" s="8"/>
      <c r="M41" s="8" t="s">
        <v>38</v>
      </c>
      <c r="N41" s="8" t="s">
        <v>384</v>
      </c>
      <c r="O41" s="8" t="s">
        <v>40</v>
      </c>
      <c r="P41" s="10"/>
      <c r="Q41" s="8">
        <v>55.70825</v>
      </c>
      <c r="R41" s="8">
        <v>-5.2800833300000001</v>
      </c>
      <c r="S41" s="20" t="s">
        <v>42</v>
      </c>
      <c r="T41" s="8" t="str">
        <f t="shared" si="0"/>
        <v>Transect_Site5_Sp7_Apus_apus</v>
      </c>
      <c r="U41" s="8" t="s">
        <v>43</v>
      </c>
      <c r="V41" s="8" t="s">
        <v>44</v>
      </c>
      <c r="W41" s="8" t="s">
        <v>385</v>
      </c>
      <c r="X41" s="8" t="s">
        <v>502</v>
      </c>
      <c r="Y41" s="8" t="s">
        <v>503</v>
      </c>
      <c r="Z41" s="8" t="s">
        <v>47</v>
      </c>
      <c r="AA41" s="8" t="s">
        <v>388</v>
      </c>
      <c r="AB41" s="8" t="s">
        <v>389</v>
      </c>
      <c r="AC41" s="8" t="s">
        <v>504</v>
      </c>
      <c r="AD41" s="8" t="s">
        <v>505</v>
      </c>
      <c r="AE41" s="8" t="s">
        <v>52</v>
      </c>
    </row>
    <row r="42" spans="1:31" x14ac:dyDescent="0.15">
      <c r="A42" s="8" t="s">
        <v>506</v>
      </c>
      <c r="B42" s="8" t="s">
        <v>32</v>
      </c>
      <c r="C42" s="8" t="s">
        <v>434</v>
      </c>
      <c r="D42" s="8">
        <v>144</v>
      </c>
      <c r="E42" s="8" t="s">
        <v>383</v>
      </c>
      <c r="F42" s="10"/>
      <c r="G42" s="10"/>
      <c r="H42" s="8" t="s">
        <v>36</v>
      </c>
      <c r="I42" s="13">
        <v>45635</v>
      </c>
      <c r="J42" s="17">
        <v>0.5444444444444444</v>
      </c>
      <c r="K42" s="8">
        <v>256</v>
      </c>
      <c r="L42" s="8"/>
      <c r="M42" s="8" t="s">
        <v>38</v>
      </c>
      <c r="N42" s="8" t="s">
        <v>384</v>
      </c>
      <c r="O42" s="8" t="s">
        <v>40</v>
      </c>
      <c r="P42" s="10"/>
      <c r="Q42" s="8">
        <v>55.70825</v>
      </c>
      <c r="R42" s="8">
        <v>-5.2800833300000001</v>
      </c>
      <c r="S42" s="20" t="s">
        <v>42</v>
      </c>
      <c r="T42" s="8" t="str">
        <f t="shared" si="0"/>
        <v>Transect_Site5_Sp8_Fringilla_coelebs</v>
      </c>
      <c r="U42" s="8" t="s">
        <v>43</v>
      </c>
      <c r="V42" s="8" t="s">
        <v>44</v>
      </c>
      <c r="W42" s="8" t="s">
        <v>385</v>
      </c>
      <c r="X42" s="8" t="s">
        <v>402</v>
      </c>
      <c r="Y42" s="8" t="s">
        <v>403</v>
      </c>
      <c r="Z42" s="8" t="s">
        <v>47</v>
      </c>
      <c r="AA42" s="8" t="s">
        <v>388</v>
      </c>
      <c r="AB42" s="8" t="s">
        <v>389</v>
      </c>
      <c r="AC42" s="8" t="s">
        <v>395</v>
      </c>
      <c r="AD42" s="8" t="s">
        <v>404</v>
      </c>
      <c r="AE42" s="8" t="s">
        <v>52</v>
      </c>
    </row>
    <row r="43" spans="1:31" x14ac:dyDescent="0.15">
      <c r="A43" s="8" t="s">
        <v>507</v>
      </c>
      <c r="B43" s="8" t="s">
        <v>32</v>
      </c>
      <c r="C43" s="8" t="s">
        <v>33</v>
      </c>
      <c r="D43" s="8">
        <v>225</v>
      </c>
      <c r="E43" s="8" t="s">
        <v>383</v>
      </c>
      <c r="F43" s="10"/>
      <c r="G43" s="10"/>
      <c r="H43" s="8" t="s">
        <v>36</v>
      </c>
      <c r="I43" s="13">
        <v>45635</v>
      </c>
      <c r="J43" s="17">
        <v>0.46875</v>
      </c>
      <c r="K43" s="8">
        <v>256</v>
      </c>
      <c r="L43" s="8"/>
      <c r="M43" s="8" t="s">
        <v>38</v>
      </c>
      <c r="N43" s="8" t="s">
        <v>384</v>
      </c>
      <c r="O43" s="8" t="s">
        <v>40</v>
      </c>
      <c r="P43" s="10"/>
      <c r="Q43" s="8">
        <v>55.70519444</v>
      </c>
      <c r="R43" s="8">
        <v>-5.2726666699999996</v>
      </c>
      <c r="S43" s="20" t="s">
        <v>42</v>
      </c>
      <c r="T43" s="8" t="str">
        <f t="shared" si="0"/>
        <v>Transect_Site6_Sp1_Anthus_pratensis</v>
      </c>
      <c r="U43" s="8" t="s">
        <v>43</v>
      </c>
      <c r="V43" s="8" t="s">
        <v>44</v>
      </c>
      <c r="W43" s="8" t="s">
        <v>385</v>
      </c>
      <c r="X43" s="8" t="s">
        <v>413</v>
      </c>
      <c r="Y43" s="8" t="s">
        <v>414</v>
      </c>
      <c r="Z43" s="8" t="s">
        <v>47</v>
      </c>
      <c r="AA43" s="8" t="s">
        <v>388</v>
      </c>
      <c r="AB43" s="8" t="s">
        <v>389</v>
      </c>
      <c r="AC43" s="8" t="s">
        <v>395</v>
      </c>
      <c r="AD43" s="8" t="s">
        <v>415</v>
      </c>
      <c r="AE43" s="8" t="s">
        <v>52</v>
      </c>
    </row>
    <row r="44" spans="1:31" x14ac:dyDescent="0.15">
      <c r="A44" s="8" t="s">
        <v>508</v>
      </c>
      <c r="B44" s="8" t="s">
        <v>32</v>
      </c>
      <c r="C44" s="8" t="s">
        <v>33</v>
      </c>
      <c r="D44" s="8">
        <v>225</v>
      </c>
      <c r="E44" s="8" t="s">
        <v>383</v>
      </c>
      <c r="F44" s="10"/>
      <c r="G44" s="10"/>
      <c r="H44" s="8" t="s">
        <v>36</v>
      </c>
      <c r="I44" s="13">
        <v>45635</v>
      </c>
      <c r="J44" s="17">
        <v>0.46875</v>
      </c>
      <c r="K44" s="8">
        <v>256</v>
      </c>
      <c r="L44" s="8"/>
      <c r="M44" s="8" t="s">
        <v>38</v>
      </c>
      <c r="N44" s="8" t="s">
        <v>384</v>
      </c>
      <c r="O44" s="8" t="s">
        <v>40</v>
      </c>
      <c r="P44" s="10"/>
      <c r="Q44" s="8">
        <v>55.70519444</v>
      </c>
      <c r="R44" s="8">
        <v>-5.2726666699999996</v>
      </c>
      <c r="S44" s="20" t="s">
        <v>42</v>
      </c>
      <c r="T44" s="8" t="str">
        <f t="shared" si="0"/>
        <v>Transect_Site6_Sp2_Aquila_chrysaetos</v>
      </c>
      <c r="U44" s="8" t="s">
        <v>43</v>
      </c>
      <c r="V44" s="8" t="s">
        <v>44</v>
      </c>
      <c r="W44" s="8" t="s">
        <v>385</v>
      </c>
      <c r="X44" s="8" t="s">
        <v>417</v>
      </c>
      <c r="Y44" s="8" t="s">
        <v>418</v>
      </c>
      <c r="Z44" s="8" t="s">
        <v>47</v>
      </c>
      <c r="AA44" s="8" t="s">
        <v>388</v>
      </c>
      <c r="AB44" s="8" t="s">
        <v>389</v>
      </c>
      <c r="AC44" s="8" t="s">
        <v>419</v>
      </c>
      <c r="AD44" s="8" t="s">
        <v>420</v>
      </c>
      <c r="AE44" s="8" t="s">
        <v>52</v>
      </c>
    </row>
    <row r="45" spans="1:31" x14ac:dyDescent="0.15">
      <c r="A45" s="8" t="s">
        <v>509</v>
      </c>
      <c r="B45" s="8" t="s">
        <v>102</v>
      </c>
      <c r="C45" s="10"/>
      <c r="D45" s="10"/>
      <c r="E45" s="8" t="s">
        <v>383</v>
      </c>
      <c r="F45" s="10"/>
      <c r="G45" s="10"/>
      <c r="H45" s="8" t="s">
        <v>36</v>
      </c>
      <c r="I45" s="13">
        <v>45605</v>
      </c>
      <c r="J45" s="17">
        <v>0.63472222222222219</v>
      </c>
      <c r="K45" s="8">
        <v>255</v>
      </c>
      <c r="L45" s="8"/>
      <c r="M45" s="8" t="s">
        <v>38</v>
      </c>
      <c r="N45" s="8" t="s">
        <v>39</v>
      </c>
      <c r="O45" s="8" t="s">
        <v>40</v>
      </c>
      <c r="P45" s="10"/>
      <c r="Q45" s="10"/>
      <c r="R45" s="10"/>
      <c r="S45" s="8" t="s">
        <v>42</v>
      </c>
      <c r="T45" s="8" t="str">
        <f t="shared" si="0"/>
        <v>Transect_Incidental_Sp1_Ardea_cinerea</v>
      </c>
      <c r="U45" s="8" t="s">
        <v>43</v>
      </c>
      <c r="V45" s="8" t="s">
        <v>44</v>
      </c>
      <c r="W45" s="8" t="s">
        <v>385</v>
      </c>
      <c r="X45" s="8" t="s">
        <v>386</v>
      </c>
      <c r="Y45" s="8" t="s">
        <v>387</v>
      </c>
      <c r="Z45" s="4" t="s">
        <v>47</v>
      </c>
      <c r="AA45" s="4" t="s">
        <v>388</v>
      </c>
      <c r="AB45" s="4" t="s">
        <v>389</v>
      </c>
      <c r="AC45" s="8" t="s">
        <v>390</v>
      </c>
      <c r="AD45" s="8" t="s">
        <v>391</v>
      </c>
      <c r="AE45" s="4" t="s">
        <v>52</v>
      </c>
    </row>
    <row r="46" spans="1:31" x14ac:dyDescent="0.15">
      <c r="A46" s="8" t="s">
        <v>510</v>
      </c>
      <c r="B46" s="8" t="s">
        <v>102</v>
      </c>
      <c r="C46" s="10"/>
      <c r="D46" s="10"/>
      <c r="E46" s="8" t="s">
        <v>383</v>
      </c>
      <c r="F46" s="10"/>
      <c r="G46" s="10"/>
      <c r="H46" s="8" t="s">
        <v>36</v>
      </c>
      <c r="I46" s="13">
        <v>45635</v>
      </c>
      <c r="J46" s="17">
        <v>0.42777777777777776</v>
      </c>
      <c r="K46" s="8">
        <v>256</v>
      </c>
      <c r="L46" s="8"/>
      <c r="M46" s="8" t="s">
        <v>38</v>
      </c>
      <c r="N46" s="8" t="s">
        <v>39</v>
      </c>
      <c r="O46" s="8" t="s">
        <v>40</v>
      </c>
      <c r="P46" s="10"/>
      <c r="Q46" s="10"/>
      <c r="R46" s="10"/>
      <c r="S46" s="8" t="s">
        <v>42</v>
      </c>
      <c r="T46" s="8" t="str">
        <f t="shared" si="0"/>
        <v>Transect_Incidental_Sp2_Aquila_chrysaetos</v>
      </c>
      <c r="U46" s="8" t="s">
        <v>43</v>
      </c>
      <c r="V46" s="8" t="s">
        <v>44</v>
      </c>
      <c r="W46" s="8" t="s">
        <v>385</v>
      </c>
      <c r="X46" s="8" t="s">
        <v>417</v>
      </c>
      <c r="Y46" s="8" t="s">
        <v>418</v>
      </c>
      <c r="Z46" s="4" t="s">
        <v>47</v>
      </c>
      <c r="AA46" s="4" t="s">
        <v>388</v>
      </c>
      <c r="AB46" s="4" t="s">
        <v>389</v>
      </c>
      <c r="AC46" s="8" t="s">
        <v>419</v>
      </c>
      <c r="AD46" s="8" t="s">
        <v>420</v>
      </c>
      <c r="AE46" s="4" t="s">
        <v>52</v>
      </c>
    </row>
    <row r="47" spans="1:31" x14ac:dyDescent="0.15">
      <c r="A47" s="8" t="s">
        <v>511</v>
      </c>
      <c r="B47" s="8" t="s">
        <v>102</v>
      </c>
      <c r="C47" s="10"/>
      <c r="D47" s="10"/>
      <c r="E47" s="8" t="s">
        <v>383</v>
      </c>
      <c r="F47" s="10"/>
      <c r="G47" s="10"/>
      <c r="H47" s="8" t="s">
        <v>36</v>
      </c>
      <c r="I47" s="13">
        <v>45605</v>
      </c>
      <c r="J47" s="17">
        <v>0.63472222222222219</v>
      </c>
      <c r="K47" s="8">
        <v>255</v>
      </c>
      <c r="L47" s="8"/>
      <c r="M47" s="8" t="s">
        <v>38</v>
      </c>
      <c r="N47" s="8" t="s">
        <v>39</v>
      </c>
      <c r="O47" s="8" t="s">
        <v>40</v>
      </c>
      <c r="P47" s="10"/>
      <c r="Q47" s="10"/>
      <c r="R47" s="10"/>
      <c r="S47" s="8" t="s">
        <v>42</v>
      </c>
      <c r="T47" s="8" t="str">
        <f t="shared" si="0"/>
        <v>Transect_Incidental_Sp3_Corvus_corax</v>
      </c>
      <c r="U47" s="8" t="s">
        <v>43</v>
      </c>
      <c r="V47" s="8" t="s">
        <v>44</v>
      </c>
      <c r="W47" s="8" t="s">
        <v>385</v>
      </c>
      <c r="X47" s="8" t="s">
        <v>512</v>
      </c>
      <c r="Y47" s="8" t="s">
        <v>513</v>
      </c>
      <c r="Z47" s="4" t="s">
        <v>47</v>
      </c>
      <c r="AA47" s="4" t="s">
        <v>388</v>
      </c>
      <c r="AB47" s="4" t="s">
        <v>389</v>
      </c>
      <c r="AC47" s="8" t="s">
        <v>395</v>
      </c>
      <c r="AD47" s="8" t="s">
        <v>408</v>
      </c>
      <c r="AE47" s="4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69EC-FDBC-4233-A870-F6542071CD18}">
  <dimension ref="A1:AE1048576"/>
  <sheetViews>
    <sheetView workbookViewId="0">
      <selection activeCell="P2" sqref="P2:P22"/>
    </sheetView>
  </sheetViews>
  <sheetFormatPr baseColWidth="10" defaultColWidth="9" defaultRowHeight="14" x14ac:dyDescent="0.15"/>
  <cols>
    <col min="1" max="1" width="11.6640625" style="4" bestFit="1" customWidth="1"/>
    <col min="2" max="2" width="5.83203125" style="4" bestFit="1" customWidth="1"/>
    <col min="3" max="3" width="21.1640625" style="4" bestFit="1" customWidth="1"/>
    <col min="4" max="4" width="24" style="4" bestFit="1" customWidth="1"/>
    <col min="5" max="5" width="15.5" style="4" bestFit="1" customWidth="1"/>
    <col min="6" max="6" width="39.6640625" style="4" bestFit="1" customWidth="1"/>
    <col min="7" max="7" width="15.6640625" style="4" bestFit="1" customWidth="1"/>
    <col min="8" max="8" width="14.1640625" style="4" bestFit="1" customWidth="1"/>
    <col min="9" max="9" width="10.33203125" style="4" bestFit="1" customWidth="1"/>
    <col min="10" max="10" width="12" style="4" bestFit="1" customWidth="1"/>
    <col min="11" max="11" width="14" style="4" bestFit="1" customWidth="1"/>
    <col min="12" max="12" width="14" style="4" customWidth="1"/>
    <col min="13" max="13" width="8.1640625" style="4" bestFit="1" customWidth="1"/>
    <col min="14" max="14" width="11.6640625" style="4" bestFit="1" customWidth="1"/>
    <col min="15" max="15" width="9.6640625" style="4" bestFit="1" customWidth="1"/>
    <col min="16" max="16" width="19.5" style="4" bestFit="1" customWidth="1"/>
    <col min="17" max="17" width="14.1640625" style="4" bestFit="1" customWidth="1"/>
    <col min="18" max="18" width="15.83203125" style="4" bestFit="1" customWidth="1"/>
    <col min="19" max="19" width="13.6640625" style="4" bestFit="1" customWidth="1"/>
    <col min="20" max="20" width="32.33203125" style="4" bestFit="1" customWidth="1"/>
    <col min="21" max="21" width="18.5" style="4" bestFit="1" customWidth="1"/>
    <col min="22" max="22" width="18.5" style="4" customWidth="1"/>
    <col min="23" max="23" width="14" style="4" bestFit="1" customWidth="1"/>
    <col min="24" max="24" width="19.1640625" style="4" bestFit="1" customWidth="1"/>
    <col min="25" max="25" width="19.6640625" style="4" bestFit="1" customWidth="1"/>
    <col min="26" max="26" width="8.1640625" style="4" bestFit="1" customWidth="1"/>
    <col min="27" max="27" width="8.6640625" style="4" bestFit="1" customWidth="1"/>
    <col min="28" max="28" width="9.6640625" style="4" bestFit="1" customWidth="1"/>
    <col min="29" max="29" width="13.1640625" style="4" bestFit="1" customWidth="1"/>
    <col min="30" max="30" width="14.5" style="4" bestFit="1" customWidth="1"/>
    <col min="31" max="31" width="10" style="4" bestFit="1" customWidth="1"/>
    <col min="32" max="16384" width="9" style="4"/>
  </cols>
  <sheetData>
    <row r="1" spans="1:31" x14ac:dyDescent="0.15">
      <c r="A1" s="16" t="s">
        <v>0</v>
      </c>
      <c r="B1" s="16" t="s">
        <v>1</v>
      </c>
      <c r="C1" s="16" t="s">
        <v>2</v>
      </c>
      <c r="D1" s="2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9" t="s">
        <v>21</v>
      </c>
      <c r="W1" s="3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</row>
    <row r="2" spans="1:31" x14ac:dyDescent="0.15">
      <c r="A2" s="8" t="s">
        <v>514</v>
      </c>
      <c r="B2" s="8" t="s">
        <v>32</v>
      </c>
      <c r="C2" s="8" t="s">
        <v>515</v>
      </c>
      <c r="D2" s="8">
        <v>33</v>
      </c>
      <c r="E2" s="8" t="s">
        <v>516</v>
      </c>
      <c r="F2" s="8" t="s">
        <v>517</v>
      </c>
      <c r="G2" s="8">
        <v>3</v>
      </c>
      <c r="H2" s="8" t="s">
        <v>106</v>
      </c>
      <c r="I2" s="22">
        <v>45635</v>
      </c>
      <c r="J2" s="22" t="s">
        <v>518</v>
      </c>
      <c r="K2" s="8">
        <v>256</v>
      </c>
      <c r="L2" s="8"/>
      <c r="M2" s="8" t="s">
        <v>38</v>
      </c>
      <c r="N2" s="8" t="s">
        <v>39</v>
      </c>
      <c r="O2" s="8" t="s">
        <v>40</v>
      </c>
      <c r="P2" s="8" t="s">
        <v>519</v>
      </c>
      <c r="Q2" s="8">
        <v>55.707459999999998</v>
      </c>
      <c r="R2" s="8">
        <v>-5.28423</v>
      </c>
      <c r="S2" s="8" t="s">
        <v>42</v>
      </c>
      <c r="T2" s="8" t="str">
        <f t="shared" ref="T2:T22" si="0">CONCATENATE(A2,"_",SUBSTITUTE(IF(ISBLANK(Y2),IF(ISBLANK(AD2),IF(ISBLANK(AC2),AB2,AC2),AD2),Y2)," ","_"))</f>
        <v>day1_audio2_Pipistrellus_pipistrellus</v>
      </c>
      <c r="U2" s="8" t="s">
        <v>520</v>
      </c>
      <c r="V2" s="8" t="s">
        <v>44</v>
      </c>
      <c r="W2" s="8">
        <v>688</v>
      </c>
      <c r="X2" s="8" t="s">
        <v>521</v>
      </c>
      <c r="Y2" s="8" t="s">
        <v>522</v>
      </c>
      <c r="Z2" s="8" t="s">
        <v>47</v>
      </c>
      <c r="AA2" s="8" t="s">
        <v>388</v>
      </c>
      <c r="AB2" s="8" t="s">
        <v>484</v>
      </c>
      <c r="AC2" s="8" t="s">
        <v>523</v>
      </c>
      <c r="AD2" s="8" t="s">
        <v>524</v>
      </c>
      <c r="AE2" s="4" t="s">
        <v>52</v>
      </c>
    </row>
    <row r="3" spans="1:31" x14ac:dyDescent="0.15">
      <c r="A3" s="8" t="s">
        <v>514</v>
      </c>
      <c r="B3" s="8" t="s">
        <v>32</v>
      </c>
      <c r="C3" s="8" t="s">
        <v>515</v>
      </c>
      <c r="D3" s="8">
        <v>33</v>
      </c>
      <c r="E3" s="8" t="s">
        <v>516</v>
      </c>
      <c r="F3" s="8" t="s">
        <v>517</v>
      </c>
      <c r="G3" s="8">
        <v>3</v>
      </c>
      <c r="H3" s="8" t="s">
        <v>106</v>
      </c>
      <c r="I3" s="22">
        <v>45635</v>
      </c>
      <c r="J3" s="22" t="s">
        <v>518</v>
      </c>
      <c r="K3" s="8">
        <v>256</v>
      </c>
      <c r="L3" s="8"/>
      <c r="M3" s="8" t="s">
        <v>38</v>
      </c>
      <c r="N3" s="8" t="s">
        <v>39</v>
      </c>
      <c r="O3" s="8" t="s">
        <v>40</v>
      </c>
      <c r="P3" s="8" t="s">
        <v>519</v>
      </c>
      <c r="Q3" s="8">
        <v>55.707459999999998</v>
      </c>
      <c r="R3" s="8">
        <v>-5.28423</v>
      </c>
      <c r="S3" s="8" t="s">
        <v>42</v>
      </c>
      <c r="T3" s="8" t="str">
        <f t="shared" si="0"/>
        <v>day1_audio2_Pipistrellus_pygmaeus</v>
      </c>
      <c r="U3" s="8" t="s">
        <v>520</v>
      </c>
      <c r="V3" s="8" t="s">
        <v>44</v>
      </c>
      <c r="W3" s="8">
        <v>100</v>
      </c>
      <c r="X3" s="8" t="s">
        <v>525</v>
      </c>
      <c r="Y3" s="8" t="s">
        <v>526</v>
      </c>
      <c r="Z3" s="8" t="s">
        <v>47</v>
      </c>
      <c r="AA3" s="8" t="s">
        <v>388</v>
      </c>
      <c r="AB3" s="8" t="s">
        <v>484</v>
      </c>
      <c r="AC3" s="8" t="s">
        <v>523</v>
      </c>
      <c r="AD3" s="8" t="s">
        <v>524</v>
      </c>
      <c r="AE3" s="4" t="s">
        <v>52</v>
      </c>
    </row>
    <row r="4" spans="1:31" x14ac:dyDescent="0.15">
      <c r="A4" s="8" t="s">
        <v>527</v>
      </c>
      <c r="B4" s="8" t="s">
        <v>102</v>
      </c>
      <c r="C4" s="8" t="s">
        <v>528</v>
      </c>
      <c r="D4" s="8">
        <v>63</v>
      </c>
      <c r="E4" s="8" t="s">
        <v>516</v>
      </c>
      <c r="F4" s="8" t="s">
        <v>517</v>
      </c>
      <c r="G4" s="8">
        <v>3</v>
      </c>
      <c r="H4" s="8" t="s">
        <v>106</v>
      </c>
      <c r="I4" s="22">
        <v>45635</v>
      </c>
      <c r="J4" s="22" t="s">
        <v>518</v>
      </c>
      <c r="K4" s="8">
        <v>256</v>
      </c>
      <c r="L4" s="8"/>
      <c r="M4" s="8" t="s">
        <v>38</v>
      </c>
      <c r="N4" s="8" t="s">
        <v>39</v>
      </c>
      <c r="O4" s="8" t="s">
        <v>40</v>
      </c>
      <c r="P4" s="8" t="s">
        <v>529</v>
      </c>
      <c r="Q4" s="8">
        <v>55.698430000000002</v>
      </c>
      <c r="R4" s="8">
        <v>-5.2862900000000002</v>
      </c>
      <c r="S4" s="8" t="s">
        <v>42</v>
      </c>
      <c r="T4" s="8" t="str">
        <f t="shared" si="0"/>
        <v>day1_audio3_Myotis_spp.</v>
      </c>
      <c r="U4" s="8" t="s">
        <v>520</v>
      </c>
      <c r="V4" s="8" t="s">
        <v>44</v>
      </c>
      <c r="W4" s="8">
        <v>15</v>
      </c>
      <c r="X4" s="8" t="s">
        <v>530</v>
      </c>
      <c r="Y4" s="8" t="s">
        <v>531</v>
      </c>
      <c r="Z4" s="8" t="s">
        <v>47</v>
      </c>
      <c r="AA4" s="8" t="s">
        <v>388</v>
      </c>
      <c r="AB4" s="8" t="s">
        <v>484</v>
      </c>
      <c r="AC4" s="8" t="s">
        <v>523</v>
      </c>
      <c r="AD4" s="8" t="s">
        <v>524</v>
      </c>
      <c r="AE4" s="4" t="s">
        <v>29</v>
      </c>
    </row>
    <row r="5" spans="1:31" x14ac:dyDescent="0.15">
      <c r="A5" s="8" t="s">
        <v>527</v>
      </c>
      <c r="B5" s="8" t="s">
        <v>102</v>
      </c>
      <c r="C5" s="8" t="s">
        <v>528</v>
      </c>
      <c r="D5" s="8">
        <v>63</v>
      </c>
      <c r="E5" s="8" t="s">
        <v>516</v>
      </c>
      <c r="F5" s="8" t="s">
        <v>517</v>
      </c>
      <c r="G5" s="8">
        <v>3</v>
      </c>
      <c r="H5" s="8" t="s">
        <v>106</v>
      </c>
      <c r="I5" s="22">
        <v>45635</v>
      </c>
      <c r="J5" s="22" t="s">
        <v>518</v>
      </c>
      <c r="K5" s="8">
        <v>256</v>
      </c>
      <c r="L5" s="8"/>
      <c r="M5" s="8" t="s">
        <v>38</v>
      </c>
      <c r="N5" s="8" t="s">
        <v>39</v>
      </c>
      <c r="O5" s="8" t="s">
        <v>40</v>
      </c>
      <c r="P5" s="8" t="s">
        <v>529</v>
      </c>
      <c r="Q5" s="8">
        <v>55.698430000000002</v>
      </c>
      <c r="R5" s="8">
        <v>-5.2862900000000002</v>
      </c>
      <c r="S5" s="8" t="s">
        <v>42</v>
      </c>
      <c r="T5" s="8" t="str">
        <f t="shared" si="0"/>
        <v>day1_audio3_Pipistrellus_pipistrellus</v>
      </c>
      <c r="U5" s="8" t="s">
        <v>520</v>
      </c>
      <c r="V5" s="8" t="s">
        <v>44</v>
      </c>
      <c r="W5" s="8">
        <v>7</v>
      </c>
      <c r="X5" s="8" t="s">
        <v>521</v>
      </c>
      <c r="Y5" s="8" t="s">
        <v>522</v>
      </c>
      <c r="Z5" s="8" t="s">
        <v>47</v>
      </c>
      <c r="AA5" s="8" t="s">
        <v>388</v>
      </c>
      <c r="AB5" s="8" t="s">
        <v>484</v>
      </c>
      <c r="AC5" s="8" t="s">
        <v>523</v>
      </c>
      <c r="AD5" s="8" t="s">
        <v>524</v>
      </c>
      <c r="AE5" s="4" t="s">
        <v>52</v>
      </c>
    </row>
    <row r="6" spans="1:31" x14ac:dyDescent="0.15">
      <c r="A6" s="8" t="s">
        <v>532</v>
      </c>
      <c r="B6" s="8" t="s">
        <v>102</v>
      </c>
      <c r="C6" s="8" t="s">
        <v>528</v>
      </c>
      <c r="D6" s="8">
        <v>43</v>
      </c>
      <c r="E6" s="8" t="s">
        <v>516</v>
      </c>
      <c r="F6" s="8" t="s">
        <v>517</v>
      </c>
      <c r="G6" s="8">
        <v>3</v>
      </c>
      <c r="H6" s="8" t="s">
        <v>106</v>
      </c>
      <c r="I6" s="22">
        <v>45635</v>
      </c>
      <c r="J6" s="22" t="s">
        <v>518</v>
      </c>
      <c r="K6" s="8">
        <v>256</v>
      </c>
      <c r="L6" s="8"/>
      <c r="M6" s="8" t="s">
        <v>38</v>
      </c>
      <c r="N6" s="8" t="s">
        <v>39</v>
      </c>
      <c r="O6" s="8" t="s">
        <v>40</v>
      </c>
      <c r="P6" s="8" t="s">
        <v>533</v>
      </c>
      <c r="Q6" s="8">
        <v>55.697049999999997</v>
      </c>
      <c r="R6" s="8">
        <v>-5.2839400000000003</v>
      </c>
      <c r="S6" s="8" t="s">
        <v>42</v>
      </c>
      <c r="T6" s="8" t="str">
        <f t="shared" si="0"/>
        <v>day1_audio4_Myotis_spp.</v>
      </c>
      <c r="U6" s="8" t="s">
        <v>520</v>
      </c>
      <c r="V6" s="8" t="s">
        <v>44</v>
      </c>
      <c r="W6" s="8">
        <v>1</v>
      </c>
      <c r="X6" s="8" t="s">
        <v>530</v>
      </c>
      <c r="Y6" s="8" t="s">
        <v>531</v>
      </c>
      <c r="Z6" s="8" t="s">
        <v>47</v>
      </c>
      <c r="AA6" s="8" t="s">
        <v>388</v>
      </c>
      <c r="AB6" s="8" t="s">
        <v>484</v>
      </c>
      <c r="AC6" s="8" t="s">
        <v>523</v>
      </c>
      <c r="AD6" s="8" t="s">
        <v>524</v>
      </c>
      <c r="AE6" s="4" t="s">
        <v>29</v>
      </c>
    </row>
    <row r="7" spans="1:31" x14ac:dyDescent="0.15">
      <c r="A7" s="8" t="s">
        <v>532</v>
      </c>
      <c r="B7" s="8" t="s">
        <v>102</v>
      </c>
      <c r="C7" s="8" t="s">
        <v>528</v>
      </c>
      <c r="D7" s="8">
        <v>43</v>
      </c>
      <c r="E7" s="8" t="s">
        <v>516</v>
      </c>
      <c r="F7" s="8" t="s">
        <v>517</v>
      </c>
      <c r="G7" s="8">
        <v>3</v>
      </c>
      <c r="H7" s="8" t="s">
        <v>106</v>
      </c>
      <c r="I7" s="22">
        <v>45635</v>
      </c>
      <c r="J7" s="22" t="s">
        <v>518</v>
      </c>
      <c r="K7" s="8">
        <v>256</v>
      </c>
      <c r="L7" s="8"/>
      <c r="M7" s="8" t="s">
        <v>38</v>
      </c>
      <c r="N7" s="8" t="s">
        <v>39</v>
      </c>
      <c r="O7" s="8" t="s">
        <v>40</v>
      </c>
      <c r="P7" s="8" t="s">
        <v>533</v>
      </c>
      <c r="Q7" s="8">
        <v>55.697049999999997</v>
      </c>
      <c r="R7" s="8">
        <v>-5.2839400000000003</v>
      </c>
      <c r="S7" s="8" t="s">
        <v>42</v>
      </c>
      <c r="T7" s="8" t="str">
        <f t="shared" si="0"/>
        <v>day1_audio4_Pipistrellus_nathusii</v>
      </c>
      <c r="U7" s="8" t="s">
        <v>520</v>
      </c>
      <c r="V7" s="8" t="s">
        <v>44</v>
      </c>
      <c r="W7" s="8">
        <v>6</v>
      </c>
      <c r="X7" s="8" t="s">
        <v>534</v>
      </c>
      <c r="Y7" s="8" t="s">
        <v>535</v>
      </c>
      <c r="Z7" s="8" t="s">
        <v>47</v>
      </c>
      <c r="AA7" s="8" t="s">
        <v>388</v>
      </c>
      <c r="AB7" s="8" t="s">
        <v>484</v>
      </c>
      <c r="AC7" s="8" t="s">
        <v>523</v>
      </c>
      <c r="AD7" s="8" t="s">
        <v>524</v>
      </c>
      <c r="AE7" s="4" t="s">
        <v>52</v>
      </c>
    </row>
    <row r="8" spans="1:31" x14ac:dyDescent="0.15">
      <c r="A8" s="8" t="s">
        <v>532</v>
      </c>
      <c r="B8" s="8" t="s">
        <v>102</v>
      </c>
      <c r="C8" s="8" t="s">
        <v>528</v>
      </c>
      <c r="D8" s="8">
        <v>43</v>
      </c>
      <c r="E8" s="8" t="s">
        <v>516</v>
      </c>
      <c r="F8" s="8" t="s">
        <v>517</v>
      </c>
      <c r="G8" s="8">
        <v>3</v>
      </c>
      <c r="H8" s="8" t="s">
        <v>106</v>
      </c>
      <c r="I8" s="22">
        <v>45635</v>
      </c>
      <c r="J8" s="22" t="s">
        <v>518</v>
      </c>
      <c r="K8" s="8">
        <v>256</v>
      </c>
      <c r="L8" s="8"/>
      <c r="M8" s="8" t="s">
        <v>38</v>
      </c>
      <c r="N8" s="8" t="s">
        <v>39</v>
      </c>
      <c r="O8" s="8" t="s">
        <v>40</v>
      </c>
      <c r="P8" s="8" t="s">
        <v>533</v>
      </c>
      <c r="Q8" s="8">
        <v>55.697049999999997</v>
      </c>
      <c r="R8" s="8">
        <v>-5.2839400000000003</v>
      </c>
      <c r="S8" s="8" t="s">
        <v>42</v>
      </c>
      <c r="T8" s="8" t="str">
        <f t="shared" si="0"/>
        <v>day1_audio4_Pipistrellus_pipistrellus</v>
      </c>
      <c r="U8" s="8" t="s">
        <v>520</v>
      </c>
      <c r="V8" s="8" t="s">
        <v>44</v>
      </c>
      <c r="W8" s="8">
        <v>37</v>
      </c>
      <c r="X8" s="8" t="s">
        <v>521</v>
      </c>
      <c r="Y8" s="8" t="s">
        <v>522</v>
      </c>
      <c r="Z8" s="8" t="s">
        <v>47</v>
      </c>
      <c r="AA8" s="8" t="s">
        <v>388</v>
      </c>
      <c r="AB8" s="8" t="s">
        <v>484</v>
      </c>
      <c r="AC8" s="8" t="s">
        <v>523</v>
      </c>
      <c r="AD8" s="8" t="s">
        <v>524</v>
      </c>
      <c r="AE8" s="4" t="s">
        <v>52</v>
      </c>
    </row>
    <row r="9" spans="1:31" x14ac:dyDescent="0.15">
      <c r="A9" s="8" t="s">
        <v>536</v>
      </c>
      <c r="B9" s="8" t="s">
        <v>102</v>
      </c>
      <c r="C9" s="4" t="s">
        <v>537</v>
      </c>
      <c r="D9" s="8">
        <v>4</v>
      </c>
      <c r="E9" s="8" t="s">
        <v>516</v>
      </c>
      <c r="F9" s="8" t="s">
        <v>517</v>
      </c>
      <c r="G9" s="8">
        <v>3</v>
      </c>
      <c r="H9" s="8" t="s">
        <v>106</v>
      </c>
      <c r="I9" s="22" t="s">
        <v>538</v>
      </c>
      <c r="J9" s="22" t="s">
        <v>539</v>
      </c>
      <c r="K9" s="8">
        <v>257</v>
      </c>
      <c r="L9" s="8"/>
      <c r="M9" s="8" t="s">
        <v>38</v>
      </c>
      <c r="N9" s="8" t="s">
        <v>39</v>
      </c>
      <c r="O9" s="8" t="s">
        <v>40</v>
      </c>
      <c r="P9" s="8" t="s">
        <v>540</v>
      </c>
      <c r="Q9" s="8">
        <v>55.70091</v>
      </c>
      <c r="R9" s="8">
        <v>-5.2836100000000004</v>
      </c>
      <c r="S9" s="8" t="s">
        <v>42</v>
      </c>
      <c r="T9" s="8" t="str">
        <f t="shared" si="0"/>
        <v>day2_audio1_Pipistrellus_nathusii</v>
      </c>
      <c r="U9" s="8" t="s">
        <v>520</v>
      </c>
      <c r="V9" s="8" t="s">
        <v>44</v>
      </c>
      <c r="W9" s="8">
        <v>13</v>
      </c>
      <c r="X9" s="8" t="s">
        <v>534</v>
      </c>
      <c r="Y9" s="8" t="s">
        <v>535</v>
      </c>
      <c r="Z9" s="8" t="s">
        <v>47</v>
      </c>
      <c r="AA9" s="8" t="s">
        <v>388</v>
      </c>
      <c r="AB9" s="8" t="s">
        <v>484</v>
      </c>
      <c r="AC9" s="8" t="s">
        <v>523</v>
      </c>
      <c r="AD9" s="8" t="s">
        <v>524</v>
      </c>
      <c r="AE9" s="4" t="s">
        <v>52</v>
      </c>
    </row>
    <row r="10" spans="1:31" x14ac:dyDescent="0.15">
      <c r="A10" s="8" t="s">
        <v>536</v>
      </c>
      <c r="B10" s="8" t="s">
        <v>102</v>
      </c>
      <c r="C10" s="4" t="s">
        <v>537</v>
      </c>
      <c r="D10" s="8">
        <v>4</v>
      </c>
      <c r="E10" s="8" t="s">
        <v>516</v>
      </c>
      <c r="F10" s="8" t="s">
        <v>517</v>
      </c>
      <c r="G10" s="8">
        <v>3</v>
      </c>
      <c r="H10" s="8" t="s">
        <v>106</v>
      </c>
      <c r="I10" s="22" t="s">
        <v>538</v>
      </c>
      <c r="J10" s="22" t="s">
        <v>539</v>
      </c>
      <c r="K10" s="8">
        <v>257</v>
      </c>
      <c r="L10" s="8"/>
      <c r="M10" s="8" t="s">
        <v>38</v>
      </c>
      <c r="N10" s="8" t="s">
        <v>39</v>
      </c>
      <c r="O10" s="8" t="s">
        <v>40</v>
      </c>
      <c r="P10" s="8" t="s">
        <v>540</v>
      </c>
      <c r="Q10" s="8">
        <v>55.70091</v>
      </c>
      <c r="R10" s="8">
        <v>-5.2836100000000004</v>
      </c>
      <c r="S10" s="8" t="s">
        <v>42</v>
      </c>
      <c r="T10" s="8" t="str">
        <f t="shared" si="0"/>
        <v>day2_audio1_Pipistrellus_pipistrellus</v>
      </c>
      <c r="U10" s="8" t="s">
        <v>520</v>
      </c>
      <c r="V10" s="8" t="s">
        <v>44</v>
      </c>
      <c r="W10" s="8">
        <v>284</v>
      </c>
      <c r="X10" s="8" t="s">
        <v>521</v>
      </c>
      <c r="Y10" s="8" t="s">
        <v>522</v>
      </c>
      <c r="Z10" s="8" t="s">
        <v>47</v>
      </c>
      <c r="AA10" s="8" t="s">
        <v>388</v>
      </c>
      <c r="AB10" s="8" t="s">
        <v>484</v>
      </c>
      <c r="AC10" s="8" t="s">
        <v>523</v>
      </c>
      <c r="AD10" s="8" t="s">
        <v>524</v>
      </c>
      <c r="AE10" s="4" t="s">
        <v>52</v>
      </c>
    </row>
    <row r="11" spans="1:31" x14ac:dyDescent="0.15">
      <c r="A11" s="8" t="s">
        <v>541</v>
      </c>
      <c r="B11" s="8" t="s">
        <v>102</v>
      </c>
      <c r="C11" s="8" t="s">
        <v>542</v>
      </c>
      <c r="D11" s="8">
        <v>9</v>
      </c>
      <c r="E11" s="8" t="s">
        <v>516</v>
      </c>
      <c r="F11" s="8" t="s">
        <v>517</v>
      </c>
      <c r="G11" s="8">
        <v>3</v>
      </c>
      <c r="H11" s="8" t="s">
        <v>106</v>
      </c>
      <c r="I11" s="22" t="s">
        <v>538</v>
      </c>
      <c r="J11" s="22" t="s">
        <v>539</v>
      </c>
      <c r="K11" s="8">
        <v>257</v>
      </c>
      <c r="L11" s="8"/>
      <c r="M11" s="8" t="s">
        <v>38</v>
      </c>
      <c r="N11" s="8" t="s">
        <v>39</v>
      </c>
      <c r="O11" s="8" t="s">
        <v>40</v>
      </c>
      <c r="P11" s="8" t="s">
        <v>543</v>
      </c>
      <c r="Q11" s="8">
        <v>55.698990000000002</v>
      </c>
      <c r="R11" s="8">
        <v>-5.2823099999999998</v>
      </c>
      <c r="S11" s="8" t="s">
        <v>42</v>
      </c>
      <c r="T11" s="8" t="str">
        <f t="shared" si="0"/>
        <v>day2_audio2_Pipistrellus_pipistrellus</v>
      </c>
      <c r="U11" s="8" t="s">
        <v>520</v>
      </c>
      <c r="V11" s="8" t="s">
        <v>44</v>
      </c>
      <c r="W11" s="8">
        <v>274</v>
      </c>
      <c r="X11" s="8" t="s">
        <v>521</v>
      </c>
      <c r="Y11" s="8" t="s">
        <v>522</v>
      </c>
      <c r="Z11" s="8" t="s">
        <v>47</v>
      </c>
      <c r="AA11" s="8" t="s">
        <v>388</v>
      </c>
      <c r="AB11" s="8" t="s">
        <v>484</v>
      </c>
      <c r="AC11" s="8" t="s">
        <v>523</v>
      </c>
      <c r="AD11" s="8" t="s">
        <v>524</v>
      </c>
      <c r="AE11" s="4" t="s">
        <v>52</v>
      </c>
    </row>
    <row r="12" spans="1:31" x14ac:dyDescent="0.15">
      <c r="A12" s="8" t="s">
        <v>544</v>
      </c>
      <c r="B12" s="8" t="s">
        <v>32</v>
      </c>
      <c r="C12" s="8" t="s">
        <v>515</v>
      </c>
      <c r="D12" s="8">
        <v>16</v>
      </c>
      <c r="E12" s="8" t="s">
        <v>516</v>
      </c>
      <c r="F12" s="8" t="s">
        <v>517</v>
      </c>
      <c r="G12" s="8">
        <v>3</v>
      </c>
      <c r="H12" s="8" t="s">
        <v>106</v>
      </c>
      <c r="I12" s="22" t="s">
        <v>538</v>
      </c>
      <c r="J12" s="22" t="s">
        <v>539</v>
      </c>
      <c r="K12" s="8">
        <v>257</v>
      </c>
      <c r="L12" s="8"/>
      <c r="M12" s="8" t="s">
        <v>38</v>
      </c>
      <c r="N12" s="8" t="s">
        <v>39</v>
      </c>
      <c r="O12" s="8" t="s">
        <v>40</v>
      </c>
      <c r="P12" s="8" t="s">
        <v>545</v>
      </c>
      <c r="Q12" s="8">
        <v>55.70552</v>
      </c>
      <c r="R12" s="8">
        <v>-5.2824600000000004</v>
      </c>
      <c r="S12" s="8" t="s">
        <v>42</v>
      </c>
      <c r="T12" s="8" t="str">
        <f t="shared" si="0"/>
        <v>day2_audio3_Myotis_spp.</v>
      </c>
      <c r="U12" s="8" t="s">
        <v>520</v>
      </c>
      <c r="V12" s="8" t="s">
        <v>44</v>
      </c>
      <c r="W12" s="8">
        <v>79</v>
      </c>
      <c r="X12" s="8" t="s">
        <v>530</v>
      </c>
      <c r="Y12" s="8" t="s">
        <v>531</v>
      </c>
      <c r="Z12" s="8" t="s">
        <v>47</v>
      </c>
      <c r="AA12" s="8" t="s">
        <v>388</v>
      </c>
      <c r="AB12" s="8" t="s">
        <v>484</v>
      </c>
      <c r="AC12" s="8" t="s">
        <v>523</v>
      </c>
      <c r="AD12" s="8" t="s">
        <v>524</v>
      </c>
      <c r="AE12" s="4" t="s">
        <v>29</v>
      </c>
    </row>
    <row r="13" spans="1:31" x14ac:dyDescent="0.15">
      <c r="A13" s="8" t="s">
        <v>544</v>
      </c>
      <c r="B13" s="8" t="s">
        <v>32</v>
      </c>
      <c r="C13" s="8" t="s">
        <v>515</v>
      </c>
      <c r="D13" s="8">
        <v>16</v>
      </c>
      <c r="E13" s="8" t="s">
        <v>516</v>
      </c>
      <c r="F13" s="8" t="s">
        <v>517</v>
      </c>
      <c r="G13" s="8">
        <v>3</v>
      </c>
      <c r="H13" s="8" t="s">
        <v>106</v>
      </c>
      <c r="I13" s="22" t="s">
        <v>538</v>
      </c>
      <c r="J13" s="22" t="s">
        <v>539</v>
      </c>
      <c r="K13" s="8">
        <v>257</v>
      </c>
      <c r="L13" s="8"/>
      <c r="M13" s="8" t="s">
        <v>38</v>
      </c>
      <c r="N13" s="8" t="s">
        <v>39</v>
      </c>
      <c r="O13" s="8" t="s">
        <v>40</v>
      </c>
      <c r="P13" s="8" t="s">
        <v>545</v>
      </c>
      <c r="Q13" s="8">
        <v>55.70552</v>
      </c>
      <c r="R13" s="8">
        <v>-5.2824600000000004</v>
      </c>
      <c r="S13" s="8" t="s">
        <v>42</v>
      </c>
      <c r="T13" s="8" t="str">
        <f t="shared" si="0"/>
        <v>day2_audio3_Pipistrellus_nathusii</v>
      </c>
      <c r="U13" s="8" t="s">
        <v>520</v>
      </c>
      <c r="V13" s="8" t="s">
        <v>44</v>
      </c>
      <c r="W13" s="8">
        <v>30</v>
      </c>
      <c r="X13" s="8" t="s">
        <v>534</v>
      </c>
      <c r="Y13" s="8" t="s">
        <v>535</v>
      </c>
      <c r="Z13" s="8" t="s">
        <v>47</v>
      </c>
      <c r="AA13" s="8" t="s">
        <v>388</v>
      </c>
      <c r="AB13" s="8" t="s">
        <v>484</v>
      </c>
      <c r="AC13" s="8" t="s">
        <v>523</v>
      </c>
      <c r="AD13" s="8" t="s">
        <v>524</v>
      </c>
      <c r="AE13" s="4" t="s">
        <v>52</v>
      </c>
    </row>
    <row r="14" spans="1:31" x14ac:dyDescent="0.15">
      <c r="A14" s="8" t="s">
        <v>544</v>
      </c>
      <c r="B14" s="8" t="s">
        <v>32</v>
      </c>
      <c r="C14" s="8" t="s">
        <v>515</v>
      </c>
      <c r="D14" s="8">
        <v>16</v>
      </c>
      <c r="E14" s="8" t="s">
        <v>516</v>
      </c>
      <c r="F14" s="8" t="s">
        <v>517</v>
      </c>
      <c r="G14" s="8">
        <v>3</v>
      </c>
      <c r="H14" s="8" t="s">
        <v>106</v>
      </c>
      <c r="I14" s="22" t="s">
        <v>538</v>
      </c>
      <c r="J14" s="22" t="s">
        <v>539</v>
      </c>
      <c r="K14" s="8">
        <v>257</v>
      </c>
      <c r="L14" s="8"/>
      <c r="M14" s="8" t="s">
        <v>38</v>
      </c>
      <c r="N14" s="8" t="s">
        <v>39</v>
      </c>
      <c r="O14" s="8" t="s">
        <v>40</v>
      </c>
      <c r="P14" s="8" t="s">
        <v>545</v>
      </c>
      <c r="Q14" s="8">
        <v>55.70552</v>
      </c>
      <c r="R14" s="8">
        <v>-5.2824600000000004</v>
      </c>
      <c r="S14" s="8" t="s">
        <v>42</v>
      </c>
      <c r="T14" s="8" t="str">
        <f t="shared" si="0"/>
        <v>day2_audio3_Pipistrellus_pipistrellus</v>
      </c>
      <c r="U14" s="8" t="s">
        <v>520</v>
      </c>
      <c r="V14" s="8" t="s">
        <v>44</v>
      </c>
      <c r="W14" s="8">
        <v>14992</v>
      </c>
      <c r="X14" s="8" t="s">
        <v>521</v>
      </c>
      <c r="Y14" s="8" t="s">
        <v>522</v>
      </c>
      <c r="Z14" s="8" t="s">
        <v>47</v>
      </c>
      <c r="AA14" s="8" t="s">
        <v>388</v>
      </c>
      <c r="AB14" s="8" t="s">
        <v>484</v>
      </c>
      <c r="AC14" s="8" t="s">
        <v>523</v>
      </c>
      <c r="AD14" s="8" t="s">
        <v>524</v>
      </c>
      <c r="AE14" s="4" t="s">
        <v>52</v>
      </c>
    </row>
    <row r="15" spans="1:31" x14ac:dyDescent="0.15">
      <c r="A15" s="8" t="s">
        <v>544</v>
      </c>
      <c r="B15" s="8" t="s">
        <v>32</v>
      </c>
      <c r="C15" s="8" t="s">
        <v>515</v>
      </c>
      <c r="D15" s="8">
        <v>16</v>
      </c>
      <c r="E15" s="8" t="s">
        <v>516</v>
      </c>
      <c r="F15" s="8" t="s">
        <v>517</v>
      </c>
      <c r="G15" s="8">
        <v>3</v>
      </c>
      <c r="H15" s="8" t="s">
        <v>106</v>
      </c>
      <c r="I15" s="22" t="s">
        <v>538</v>
      </c>
      <c r="J15" s="22" t="s">
        <v>539</v>
      </c>
      <c r="K15" s="8">
        <v>257</v>
      </c>
      <c r="L15" s="8"/>
      <c r="M15" s="8" t="s">
        <v>38</v>
      </c>
      <c r="N15" s="8" t="s">
        <v>39</v>
      </c>
      <c r="O15" s="8" t="s">
        <v>40</v>
      </c>
      <c r="P15" s="8" t="s">
        <v>545</v>
      </c>
      <c r="Q15" s="8">
        <v>55.70552</v>
      </c>
      <c r="R15" s="8">
        <v>-5.2824600000000004</v>
      </c>
      <c r="S15" s="8" t="s">
        <v>42</v>
      </c>
      <c r="T15" s="8" t="str">
        <f t="shared" si="0"/>
        <v>day2_audio3_Pipistrellus_pygmaeus</v>
      </c>
      <c r="U15" s="8" t="s">
        <v>520</v>
      </c>
      <c r="V15" s="8" t="s">
        <v>44</v>
      </c>
      <c r="W15" s="8">
        <v>325</v>
      </c>
      <c r="X15" s="8" t="s">
        <v>525</v>
      </c>
      <c r="Y15" s="8" t="s">
        <v>526</v>
      </c>
      <c r="Z15" s="8" t="s">
        <v>47</v>
      </c>
      <c r="AA15" s="8" t="s">
        <v>388</v>
      </c>
      <c r="AB15" s="8" t="s">
        <v>484</v>
      </c>
      <c r="AC15" s="8" t="s">
        <v>523</v>
      </c>
      <c r="AD15" s="8" t="s">
        <v>524</v>
      </c>
      <c r="AE15" s="4" t="s">
        <v>52</v>
      </c>
    </row>
    <row r="16" spans="1:31" x14ac:dyDescent="0.15">
      <c r="A16" s="8" t="s">
        <v>544</v>
      </c>
      <c r="B16" s="8" t="s">
        <v>32</v>
      </c>
      <c r="C16" s="8" t="s">
        <v>515</v>
      </c>
      <c r="D16" s="8">
        <v>16</v>
      </c>
      <c r="E16" s="8" t="s">
        <v>516</v>
      </c>
      <c r="F16" s="8" t="s">
        <v>517</v>
      </c>
      <c r="G16" s="8">
        <v>3</v>
      </c>
      <c r="H16" s="8" t="s">
        <v>106</v>
      </c>
      <c r="I16" s="22" t="s">
        <v>538</v>
      </c>
      <c r="J16" s="22" t="s">
        <v>539</v>
      </c>
      <c r="K16" s="8">
        <v>257</v>
      </c>
      <c r="L16" s="8"/>
      <c r="M16" s="8" t="s">
        <v>38</v>
      </c>
      <c r="N16" s="8" t="s">
        <v>39</v>
      </c>
      <c r="O16" s="8" t="s">
        <v>40</v>
      </c>
      <c r="P16" s="8" t="s">
        <v>545</v>
      </c>
      <c r="Q16" s="8">
        <v>55.70552</v>
      </c>
      <c r="R16" s="8">
        <v>-5.2824600000000004</v>
      </c>
      <c r="S16" s="8" t="s">
        <v>42</v>
      </c>
      <c r="T16" s="8" t="str">
        <f t="shared" si="0"/>
        <v>day2_audio3_Plecotus_auritus</v>
      </c>
      <c r="U16" s="8" t="s">
        <v>520</v>
      </c>
      <c r="V16" s="8" t="s">
        <v>44</v>
      </c>
      <c r="W16" s="8">
        <v>19</v>
      </c>
      <c r="X16" s="8" t="s">
        <v>546</v>
      </c>
      <c r="Y16" s="8" t="s">
        <v>547</v>
      </c>
      <c r="Z16" s="8" t="s">
        <v>47</v>
      </c>
      <c r="AA16" s="8" t="s">
        <v>388</v>
      </c>
      <c r="AB16" s="8" t="s">
        <v>484</v>
      </c>
      <c r="AC16" s="8" t="s">
        <v>523</v>
      </c>
      <c r="AD16" s="8" t="s">
        <v>524</v>
      </c>
      <c r="AE16" s="4" t="s">
        <v>52</v>
      </c>
    </row>
    <row r="17" spans="1:31" x14ac:dyDescent="0.15">
      <c r="A17" s="8" t="s">
        <v>548</v>
      </c>
      <c r="B17" s="8" t="s">
        <v>32</v>
      </c>
      <c r="C17" s="8" t="s">
        <v>515</v>
      </c>
      <c r="D17" s="8">
        <v>20</v>
      </c>
      <c r="E17" s="8" t="s">
        <v>516</v>
      </c>
      <c r="F17" s="8" t="s">
        <v>517</v>
      </c>
      <c r="G17" s="8">
        <v>3</v>
      </c>
      <c r="H17" s="8" t="s">
        <v>106</v>
      </c>
      <c r="I17" s="22" t="s">
        <v>538</v>
      </c>
      <c r="J17" s="22" t="s">
        <v>539</v>
      </c>
      <c r="K17" s="8">
        <v>257</v>
      </c>
      <c r="L17" s="8"/>
      <c r="M17" s="8" t="s">
        <v>38</v>
      </c>
      <c r="N17" s="8" t="s">
        <v>39</v>
      </c>
      <c r="O17" s="8" t="s">
        <v>40</v>
      </c>
      <c r="P17" s="8" t="s">
        <v>549</v>
      </c>
      <c r="Q17" s="8">
        <v>55.703139999999998</v>
      </c>
      <c r="R17" s="8">
        <v>-5.2790100000000004</v>
      </c>
      <c r="S17" s="8" t="s">
        <v>42</v>
      </c>
      <c r="T17" s="8" t="str">
        <f t="shared" si="0"/>
        <v>day2_audio4_Myotis_spp.</v>
      </c>
      <c r="U17" s="8" t="s">
        <v>520</v>
      </c>
      <c r="V17" s="8" t="s">
        <v>44</v>
      </c>
      <c r="W17" s="8">
        <v>3</v>
      </c>
      <c r="X17" s="8" t="s">
        <v>530</v>
      </c>
      <c r="Y17" s="8" t="s">
        <v>531</v>
      </c>
      <c r="Z17" s="8" t="s">
        <v>47</v>
      </c>
      <c r="AA17" s="8" t="s">
        <v>388</v>
      </c>
      <c r="AB17" s="8" t="s">
        <v>484</v>
      </c>
      <c r="AC17" s="8" t="s">
        <v>523</v>
      </c>
      <c r="AD17" s="8" t="s">
        <v>524</v>
      </c>
      <c r="AE17" s="4" t="s">
        <v>29</v>
      </c>
    </row>
    <row r="18" spans="1:31" x14ac:dyDescent="0.15">
      <c r="A18" s="8" t="s">
        <v>548</v>
      </c>
      <c r="B18" s="8" t="s">
        <v>32</v>
      </c>
      <c r="C18" s="8" t="s">
        <v>515</v>
      </c>
      <c r="D18" s="8">
        <v>20</v>
      </c>
      <c r="E18" s="8" t="s">
        <v>516</v>
      </c>
      <c r="F18" s="8" t="s">
        <v>517</v>
      </c>
      <c r="G18" s="8">
        <v>3</v>
      </c>
      <c r="H18" s="8" t="s">
        <v>106</v>
      </c>
      <c r="I18" s="22" t="s">
        <v>538</v>
      </c>
      <c r="J18" s="22" t="s">
        <v>539</v>
      </c>
      <c r="K18" s="8">
        <v>257</v>
      </c>
      <c r="L18" s="8"/>
      <c r="M18" s="8" t="s">
        <v>38</v>
      </c>
      <c r="N18" s="8" t="s">
        <v>39</v>
      </c>
      <c r="O18" s="8" t="s">
        <v>40</v>
      </c>
      <c r="P18" s="8" t="s">
        <v>549</v>
      </c>
      <c r="Q18" s="8">
        <v>55.703139999999998</v>
      </c>
      <c r="R18" s="8">
        <v>-5.2790100000000004</v>
      </c>
      <c r="S18" s="8" t="s">
        <v>42</v>
      </c>
      <c r="T18" s="8" t="str">
        <f t="shared" si="0"/>
        <v>day2_audio4_Pipistrellus_pipistrellus</v>
      </c>
      <c r="U18" s="8" t="s">
        <v>520</v>
      </c>
      <c r="V18" s="8" t="s">
        <v>44</v>
      </c>
      <c r="W18" s="8">
        <v>1604</v>
      </c>
      <c r="X18" s="8" t="s">
        <v>521</v>
      </c>
      <c r="Y18" s="8" t="s">
        <v>522</v>
      </c>
      <c r="Z18" s="8" t="s">
        <v>47</v>
      </c>
      <c r="AA18" s="8" t="s">
        <v>388</v>
      </c>
      <c r="AB18" s="8" t="s">
        <v>484</v>
      </c>
      <c r="AC18" s="8" t="s">
        <v>523</v>
      </c>
      <c r="AD18" s="8" t="s">
        <v>524</v>
      </c>
      <c r="AE18" s="4" t="s">
        <v>52</v>
      </c>
    </row>
    <row r="19" spans="1:31" x14ac:dyDescent="0.15">
      <c r="A19" s="8" t="s">
        <v>548</v>
      </c>
      <c r="B19" s="8" t="s">
        <v>32</v>
      </c>
      <c r="C19" s="8" t="s">
        <v>515</v>
      </c>
      <c r="D19" s="8">
        <v>20</v>
      </c>
      <c r="E19" s="8" t="s">
        <v>516</v>
      </c>
      <c r="F19" s="8" t="s">
        <v>517</v>
      </c>
      <c r="G19" s="8">
        <v>3</v>
      </c>
      <c r="H19" s="8" t="s">
        <v>106</v>
      </c>
      <c r="I19" s="22" t="s">
        <v>538</v>
      </c>
      <c r="J19" s="22" t="s">
        <v>539</v>
      </c>
      <c r="K19" s="8">
        <v>257</v>
      </c>
      <c r="L19" s="8"/>
      <c r="M19" s="8" t="s">
        <v>38</v>
      </c>
      <c r="N19" s="8" t="s">
        <v>39</v>
      </c>
      <c r="O19" s="8" t="s">
        <v>40</v>
      </c>
      <c r="P19" s="8" t="s">
        <v>549</v>
      </c>
      <c r="Q19" s="8">
        <v>55.703139999999998</v>
      </c>
      <c r="R19" s="8">
        <v>-5.2790100000000004</v>
      </c>
      <c r="S19" s="8" t="s">
        <v>42</v>
      </c>
      <c r="T19" s="8" t="str">
        <f t="shared" si="0"/>
        <v>day2_audio4_Pipistrellus_pygmaeus</v>
      </c>
      <c r="U19" s="8" t="s">
        <v>520</v>
      </c>
      <c r="V19" s="8" t="s">
        <v>44</v>
      </c>
      <c r="W19" s="8">
        <v>175</v>
      </c>
      <c r="X19" s="8" t="s">
        <v>525</v>
      </c>
      <c r="Y19" s="8" t="s">
        <v>526</v>
      </c>
      <c r="Z19" s="8" t="s">
        <v>47</v>
      </c>
      <c r="AA19" s="8" t="s">
        <v>388</v>
      </c>
      <c r="AB19" s="8" t="s">
        <v>484</v>
      </c>
      <c r="AC19" s="8" t="s">
        <v>523</v>
      </c>
      <c r="AD19" s="8" t="s">
        <v>524</v>
      </c>
      <c r="AE19" s="4" t="s">
        <v>52</v>
      </c>
    </row>
    <row r="20" spans="1:31" x14ac:dyDescent="0.15">
      <c r="A20" s="8" t="s">
        <v>548</v>
      </c>
      <c r="B20" s="8" t="s">
        <v>32</v>
      </c>
      <c r="C20" s="8" t="s">
        <v>515</v>
      </c>
      <c r="D20" s="8">
        <v>20</v>
      </c>
      <c r="E20" s="8" t="s">
        <v>516</v>
      </c>
      <c r="F20" s="8" t="s">
        <v>517</v>
      </c>
      <c r="G20" s="8">
        <v>3</v>
      </c>
      <c r="H20" s="8" t="s">
        <v>106</v>
      </c>
      <c r="I20" s="22" t="s">
        <v>538</v>
      </c>
      <c r="J20" s="22" t="s">
        <v>539</v>
      </c>
      <c r="K20" s="8">
        <v>257</v>
      </c>
      <c r="L20" s="8"/>
      <c r="M20" s="8" t="s">
        <v>38</v>
      </c>
      <c r="N20" s="8" t="s">
        <v>39</v>
      </c>
      <c r="O20" s="8" t="s">
        <v>40</v>
      </c>
      <c r="P20" s="8" t="s">
        <v>549</v>
      </c>
      <c r="Q20" s="8">
        <v>55.703139999999998</v>
      </c>
      <c r="R20" s="8">
        <v>-5.2790100000000004</v>
      </c>
      <c r="S20" s="8" t="s">
        <v>42</v>
      </c>
      <c r="T20" s="8" t="str">
        <f t="shared" si="0"/>
        <v>day2_audio4_Plecotus_auritus</v>
      </c>
      <c r="U20" s="8" t="s">
        <v>520</v>
      </c>
      <c r="V20" s="8" t="s">
        <v>44</v>
      </c>
      <c r="W20" s="8">
        <v>2</v>
      </c>
      <c r="X20" s="8" t="s">
        <v>546</v>
      </c>
      <c r="Y20" s="8" t="s">
        <v>547</v>
      </c>
      <c r="Z20" s="8" t="s">
        <v>47</v>
      </c>
      <c r="AA20" s="8" t="s">
        <v>388</v>
      </c>
      <c r="AB20" s="8" t="s">
        <v>484</v>
      </c>
      <c r="AC20" s="8" t="s">
        <v>523</v>
      </c>
      <c r="AD20" s="8" t="s">
        <v>524</v>
      </c>
      <c r="AE20" s="4" t="s">
        <v>52</v>
      </c>
    </row>
    <row r="21" spans="1:31" x14ac:dyDescent="0.15">
      <c r="A21" s="4" t="s">
        <v>550</v>
      </c>
      <c r="B21" s="8" t="s">
        <v>32</v>
      </c>
      <c r="C21" s="4" t="s">
        <v>551</v>
      </c>
      <c r="D21" s="4">
        <v>58</v>
      </c>
      <c r="E21" s="4" t="s">
        <v>552</v>
      </c>
      <c r="F21" s="4" t="s">
        <v>553</v>
      </c>
      <c r="G21" s="4">
        <v>21.95</v>
      </c>
      <c r="H21" s="4" t="s">
        <v>106</v>
      </c>
      <c r="I21" s="23">
        <v>45635</v>
      </c>
      <c r="J21" s="23" t="s">
        <v>554</v>
      </c>
      <c r="K21" s="4">
        <v>256</v>
      </c>
      <c r="M21" s="8" t="s">
        <v>38</v>
      </c>
      <c r="N21" s="8" t="s">
        <v>39</v>
      </c>
      <c r="O21" s="8" t="s">
        <v>40</v>
      </c>
      <c r="P21" s="8" t="s">
        <v>555</v>
      </c>
      <c r="Q21" s="4">
        <v>55.705649999999999</v>
      </c>
      <c r="R21" s="4">
        <v>-5.2800700000000003</v>
      </c>
      <c r="S21" s="8" t="s">
        <v>42</v>
      </c>
      <c r="T21" s="8" t="str">
        <f t="shared" si="0"/>
        <v>day1_MCH5_Erithacus_rubecula</v>
      </c>
      <c r="U21" s="8" t="s">
        <v>520</v>
      </c>
      <c r="V21" s="8" t="s">
        <v>44</v>
      </c>
      <c r="W21" s="4">
        <v>1</v>
      </c>
      <c r="X21" s="8" t="s">
        <v>398</v>
      </c>
      <c r="Y21" s="4" t="s">
        <v>399</v>
      </c>
      <c r="Z21" s="8" t="s">
        <v>47</v>
      </c>
      <c r="AA21" s="8" t="s">
        <v>388</v>
      </c>
      <c r="AB21" s="8" t="s">
        <v>389</v>
      </c>
      <c r="AC21" s="8" t="s">
        <v>395</v>
      </c>
      <c r="AD21" s="8" t="s">
        <v>400</v>
      </c>
      <c r="AE21" s="4" t="s">
        <v>52</v>
      </c>
    </row>
    <row r="22" spans="1:31" x14ac:dyDescent="0.15">
      <c r="A22" s="4" t="s">
        <v>556</v>
      </c>
      <c r="B22" s="8" t="s">
        <v>102</v>
      </c>
      <c r="C22" s="4" t="s">
        <v>537</v>
      </c>
      <c r="D22" s="4">
        <v>5</v>
      </c>
      <c r="E22" s="4" t="s">
        <v>552</v>
      </c>
      <c r="F22" s="4" t="s">
        <v>557</v>
      </c>
      <c r="G22" s="4">
        <v>17.559999999999999</v>
      </c>
      <c r="H22" s="4" t="s">
        <v>106</v>
      </c>
      <c r="I22" s="23">
        <v>45635</v>
      </c>
      <c r="J22" s="23" t="s">
        <v>558</v>
      </c>
      <c r="K22" s="4">
        <v>256</v>
      </c>
      <c r="M22" s="8" t="s">
        <v>38</v>
      </c>
      <c r="N22" s="8" t="s">
        <v>39</v>
      </c>
      <c r="O22" s="8" t="s">
        <v>40</v>
      </c>
      <c r="P22" s="8" t="s">
        <v>559</v>
      </c>
      <c r="Q22" s="4">
        <v>55.706400000000002</v>
      </c>
      <c r="R22" s="4">
        <v>-5.2798699999999998</v>
      </c>
      <c r="S22" s="8" t="s">
        <v>42</v>
      </c>
      <c r="T22" s="8" t="str">
        <f t="shared" si="0"/>
        <v>day1_MCH1_Cervus_elaphus</v>
      </c>
      <c r="U22" s="8" t="s">
        <v>520</v>
      </c>
      <c r="V22" s="8" t="s">
        <v>44</v>
      </c>
      <c r="W22" s="4">
        <v>1</v>
      </c>
      <c r="X22" s="8" t="s">
        <v>482</v>
      </c>
      <c r="Y22" s="4" t="s">
        <v>483</v>
      </c>
      <c r="Z22" s="8" t="s">
        <v>47</v>
      </c>
      <c r="AA22" s="8" t="s">
        <v>388</v>
      </c>
      <c r="AB22" s="8" t="s">
        <v>484</v>
      </c>
      <c r="AC22" s="4" t="s">
        <v>485</v>
      </c>
      <c r="AD22" s="4" t="s">
        <v>486</v>
      </c>
      <c r="AE22" s="4" t="s">
        <v>52</v>
      </c>
    </row>
    <row r="23" spans="1:31" x14ac:dyDescent="0.15">
      <c r="U23" s="8"/>
      <c r="V23" s="8"/>
    </row>
    <row r="24" spans="1:31" x14ac:dyDescent="0.15">
      <c r="U24" s="8"/>
      <c r="V24" s="8"/>
      <c r="Z24" s="21"/>
    </row>
    <row r="25" spans="1:31" x14ac:dyDescent="0.15">
      <c r="U25" s="8"/>
      <c r="V25" s="8"/>
      <c r="Z25" s="8"/>
      <c r="AA25" s="8"/>
      <c r="AB25" s="8"/>
      <c r="AC25" s="8"/>
      <c r="AD25" s="8"/>
    </row>
    <row r="26" spans="1:31" x14ac:dyDescent="0.15">
      <c r="U26" s="8"/>
      <c r="V26" s="8"/>
    </row>
    <row r="27" spans="1:31" x14ac:dyDescent="0.15">
      <c r="U27" s="8"/>
      <c r="V27" s="8"/>
    </row>
    <row r="28" spans="1:31" x14ac:dyDescent="0.15">
      <c r="U28" s="8"/>
      <c r="V28" s="8"/>
    </row>
    <row r="29" spans="1:31" x14ac:dyDescent="0.15">
      <c r="U29" s="8"/>
      <c r="V29" s="8"/>
    </row>
    <row r="30" spans="1:31" x14ac:dyDescent="0.15">
      <c r="U30" s="8"/>
      <c r="V30" s="8"/>
    </row>
    <row r="31" spans="1:31" x14ac:dyDescent="0.15">
      <c r="U31" s="8"/>
      <c r="V31" s="8"/>
    </row>
    <row r="32" spans="1:31" x14ac:dyDescent="0.15">
      <c r="U32" s="8"/>
      <c r="V32" s="8"/>
    </row>
    <row r="33" spans="21:22" x14ac:dyDescent="0.15">
      <c r="U33" s="8"/>
      <c r="V33" s="8"/>
    </row>
    <row r="34" spans="21:22" x14ac:dyDescent="0.15">
      <c r="U34" s="8"/>
      <c r="V34" s="8"/>
    </row>
    <row r="35" spans="21:22" x14ac:dyDescent="0.15">
      <c r="U35" s="8"/>
      <c r="V35" s="8"/>
    </row>
    <row r="36" spans="21:22" x14ac:dyDescent="0.15">
      <c r="U36" s="8"/>
      <c r="V36" s="8"/>
    </row>
    <row r="37" spans="21:22" x14ac:dyDescent="0.15">
      <c r="U37" s="8"/>
      <c r="V37" s="8"/>
    </row>
    <row r="38" spans="21:22" x14ac:dyDescent="0.15">
      <c r="U38" s="8"/>
      <c r="V38" s="8"/>
    </row>
    <row r="39" spans="21:22" x14ac:dyDescent="0.15">
      <c r="U39" s="8"/>
      <c r="V39" s="8"/>
    </row>
    <row r="40" spans="21:22" x14ac:dyDescent="0.15">
      <c r="U40" s="8"/>
      <c r="V40" s="8"/>
    </row>
    <row r="41" spans="21:22" x14ac:dyDescent="0.15">
      <c r="U41" s="8"/>
      <c r="V41" s="8"/>
    </row>
    <row r="42" spans="21:22" x14ac:dyDescent="0.15">
      <c r="U42" s="8"/>
      <c r="V42" s="8"/>
    </row>
    <row r="1048576" spans="10:10" x14ac:dyDescent="0.15">
      <c r="J104857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Invert transects</vt:lpstr>
      <vt:lpstr>Moth traps</vt:lpstr>
      <vt:lpstr>Invert streams</vt:lpstr>
      <vt:lpstr>Bog</vt:lpstr>
      <vt:lpstr>Vert transects</vt:lpstr>
      <vt:lpstr>Vert tech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Plumtree</dc:creator>
  <cp:keywords/>
  <dc:description/>
  <cp:lastModifiedBy>Jojo Sunderland</cp:lastModifiedBy>
  <cp:revision/>
  <dcterms:created xsi:type="dcterms:W3CDTF">2024-09-12T15:24:31Z</dcterms:created>
  <dcterms:modified xsi:type="dcterms:W3CDTF">2024-11-26T11:07:38Z</dcterms:modified>
  <cp:category/>
  <cp:contentStatus/>
</cp:coreProperties>
</file>