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underland/Documents/WorkingD/Meta-Analysis/Coursework/"/>
    </mc:Choice>
  </mc:AlternateContent>
  <xr:revisionPtr revIDLastSave="0" documentId="13_ncr:1_{53FC8B4B-D135-144F-BE3E-113B42C55B41}" xr6:coauthVersionLast="47" xr6:coauthVersionMax="47" xr10:uidLastSave="{00000000-0000-0000-0000-000000000000}"/>
  <bookViews>
    <workbookView xWindow="2320" yWindow="760" windowWidth="16220" windowHeight="17860" activeTab="1" xr2:uid="{010075D0-B4E0-754E-9C67-15F76A9BDEE4}"/>
  </bookViews>
  <sheets>
    <sheet name="data" sheetId="1" r:id="rId1"/>
    <sheet name="dat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1" l="1"/>
  <c r="R43" i="1" s="1"/>
  <c r="I43" i="1"/>
  <c r="K43" i="1" s="1"/>
  <c r="AD42" i="1"/>
  <c r="AF42" i="1" s="1"/>
  <c r="W42" i="1"/>
  <c r="P42" i="1"/>
  <c r="Q42" i="1" s="1"/>
  <c r="I42" i="1"/>
  <c r="J42" i="1" s="1"/>
  <c r="AD41" i="1"/>
  <c r="AF41" i="1" s="1"/>
  <c r="W41" i="1"/>
  <c r="Y41" i="1" s="1"/>
  <c r="P41" i="1"/>
  <c r="R41" i="1" s="1"/>
  <c r="I41" i="1"/>
  <c r="K41" i="1" s="1"/>
  <c r="AD40" i="1"/>
  <c r="AF40" i="1" s="1"/>
  <c r="W40" i="1"/>
  <c r="P40" i="1"/>
  <c r="R40" i="1" s="1"/>
  <c r="I40" i="1"/>
  <c r="J40" i="1" s="1"/>
  <c r="AD39" i="1"/>
  <c r="AF39" i="1" s="1"/>
  <c r="W39" i="1"/>
  <c r="Y39" i="1" s="1"/>
  <c r="P39" i="1"/>
  <c r="R39" i="1" s="1"/>
  <c r="I39" i="1"/>
  <c r="K39" i="1" s="1"/>
  <c r="AD38" i="1"/>
  <c r="AF38" i="1" s="1"/>
  <c r="W38" i="1"/>
  <c r="P38" i="1"/>
  <c r="R38" i="1" s="1"/>
  <c r="I38" i="1"/>
  <c r="J38" i="1" s="1"/>
  <c r="AD37" i="1"/>
  <c r="AF37" i="1" s="1"/>
  <c r="W37" i="1"/>
  <c r="Y37" i="1" s="1"/>
  <c r="P37" i="1"/>
  <c r="R37" i="1" s="1"/>
  <c r="I37" i="1"/>
  <c r="K37" i="1" s="1"/>
  <c r="AD36" i="1"/>
  <c r="AE36" i="1" s="1"/>
  <c r="W36" i="1"/>
  <c r="P36" i="1"/>
  <c r="R36" i="1" s="1"/>
  <c r="I36" i="1"/>
  <c r="J36" i="1" s="1"/>
  <c r="AD35" i="1"/>
  <c r="AF35" i="1" s="1"/>
  <c r="W35" i="1"/>
  <c r="Y35" i="1" s="1"/>
  <c r="P35" i="1"/>
  <c r="R35" i="1" s="1"/>
  <c r="I35" i="1"/>
  <c r="K35" i="1" s="1"/>
  <c r="P34" i="1"/>
  <c r="R34" i="1" s="1"/>
  <c r="I34" i="1"/>
  <c r="AD33" i="1"/>
  <c r="AE33" i="1" s="1"/>
  <c r="W33" i="1"/>
  <c r="X33" i="1" s="1"/>
  <c r="P33" i="1"/>
  <c r="R33" i="1" s="1"/>
  <c r="I33" i="1"/>
  <c r="K33" i="1" s="1"/>
  <c r="P32" i="1"/>
  <c r="R32" i="1" s="1"/>
  <c r="I32" i="1"/>
  <c r="J32" i="1" s="1"/>
  <c r="AD31" i="1"/>
  <c r="AF31" i="1" s="1"/>
  <c r="W31" i="1"/>
  <c r="AD30" i="1"/>
  <c r="AE30" i="1" s="1"/>
  <c r="W30" i="1"/>
  <c r="X30" i="1" s="1"/>
  <c r="P30" i="1"/>
  <c r="R30" i="1" s="1"/>
  <c r="I30" i="1"/>
  <c r="K30" i="1" s="1"/>
  <c r="AD29" i="1"/>
  <c r="AF29" i="1" s="1"/>
  <c r="W29" i="1"/>
  <c r="Y29" i="1" s="1"/>
  <c r="P29" i="1"/>
  <c r="R29" i="1" s="1"/>
  <c r="I29" i="1"/>
  <c r="P28" i="1"/>
  <c r="R28" i="1" s="1"/>
  <c r="I28" i="1"/>
  <c r="J28" i="1" s="1"/>
  <c r="AD27" i="1"/>
  <c r="AF27" i="1" s="1"/>
  <c r="W27" i="1"/>
  <c r="Y27" i="1" s="1"/>
  <c r="P27" i="1"/>
  <c r="R27" i="1" s="1"/>
  <c r="I27" i="1"/>
  <c r="K27" i="1" s="1"/>
  <c r="AD26" i="1"/>
  <c r="AF26" i="1" s="1"/>
  <c r="W26" i="1"/>
  <c r="P26" i="1"/>
  <c r="Q26" i="1" s="1"/>
  <c r="I26" i="1"/>
  <c r="J26" i="1" s="1"/>
  <c r="AD25" i="1"/>
  <c r="AF25" i="1" s="1"/>
  <c r="W25" i="1"/>
  <c r="X25" i="1" s="1"/>
  <c r="AD24" i="1"/>
  <c r="AF24" i="1" s="1"/>
  <c r="W24" i="1"/>
  <c r="Y24" i="1" s="1"/>
  <c r="P24" i="1"/>
  <c r="R24" i="1" s="1"/>
  <c r="I24" i="1"/>
  <c r="AD23" i="1"/>
  <c r="AE23" i="1" s="1"/>
  <c r="W23" i="1"/>
  <c r="X23" i="1" s="1"/>
  <c r="P23" i="1"/>
  <c r="R23" i="1" s="1"/>
  <c r="I23" i="1"/>
  <c r="J23" i="1" s="1"/>
  <c r="AD22" i="1"/>
  <c r="W22" i="1"/>
  <c r="Y22" i="1" s="1"/>
  <c r="P22" i="1"/>
  <c r="R22" i="1" s="1"/>
  <c r="I22" i="1"/>
  <c r="K22" i="1" s="1"/>
  <c r="AD21" i="1"/>
  <c r="AF21" i="1" s="1"/>
  <c r="W21" i="1"/>
  <c r="X21" i="1" s="1"/>
  <c r="P21" i="1"/>
  <c r="R21" i="1" s="1"/>
  <c r="I21" i="1"/>
  <c r="J21" i="1" s="1"/>
  <c r="AD20" i="1"/>
  <c r="W20" i="1"/>
  <c r="X20" i="1" s="1"/>
  <c r="P20" i="1"/>
  <c r="R20" i="1" s="1"/>
  <c r="I20" i="1"/>
  <c r="K20" i="1" s="1"/>
  <c r="AD19" i="1"/>
  <c r="AE19" i="1" s="1"/>
  <c r="W19" i="1"/>
  <c r="X19" i="1" s="1"/>
  <c r="P19" i="1"/>
  <c r="R19" i="1" s="1"/>
  <c r="I19" i="1"/>
  <c r="J19" i="1" s="1"/>
  <c r="AD18" i="1"/>
  <c r="W18" i="1"/>
  <c r="Y18" i="1" s="1"/>
  <c r="P18" i="1"/>
  <c r="R18" i="1" s="1"/>
  <c r="I18" i="1"/>
  <c r="K18" i="1" s="1"/>
  <c r="AD17" i="1"/>
  <c r="AE17" i="1" s="1"/>
  <c r="W17" i="1"/>
  <c r="X17" i="1" s="1"/>
  <c r="P17" i="1"/>
  <c r="R17" i="1" s="1"/>
  <c r="I17" i="1"/>
  <c r="K17" i="1" s="1"/>
  <c r="P16" i="1"/>
  <c r="I16" i="1"/>
  <c r="J16" i="1" s="1"/>
  <c r="P15" i="1"/>
  <c r="R15" i="1" s="1"/>
  <c r="I15" i="1"/>
  <c r="K15" i="1" s="1"/>
  <c r="AD14" i="1"/>
  <c r="AE14" i="1" s="1"/>
  <c r="W14" i="1"/>
  <c r="X14" i="1" s="1"/>
  <c r="P14" i="1"/>
  <c r="R14" i="1" s="1"/>
  <c r="I14" i="1"/>
  <c r="J14" i="1" s="1"/>
  <c r="AD13" i="1"/>
  <c r="W13" i="1"/>
  <c r="X13" i="1" s="1"/>
  <c r="P12" i="1"/>
  <c r="R12" i="1" s="1"/>
  <c r="I12" i="1"/>
  <c r="K12" i="1" s="1"/>
  <c r="AD11" i="1"/>
  <c r="AF11" i="1" s="1"/>
  <c r="W11" i="1"/>
  <c r="X11" i="1" s="1"/>
  <c r="W10" i="1"/>
  <c r="Y10" i="1" s="1"/>
  <c r="P10" i="1"/>
  <c r="R10" i="1" s="1"/>
  <c r="I10" i="1"/>
  <c r="AD9" i="1"/>
  <c r="AE9" i="1" s="1"/>
  <c r="W9" i="1"/>
  <c r="X9" i="1" s="1"/>
  <c r="P9" i="1"/>
  <c r="R9" i="1" s="1"/>
  <c r="I9" i="1"/>
  <c r="J9" i="1" s="1"/>
  <c r="AD8" i="1"/>
  <c r="AE8" i="1" s="1"/>
  <c r="W8" i="1"/>
  <c r="Y8" i="1" s="1"/>
  <c r="P8" i="1"/>
  <c r="Q8" i="1" s="1"/>
  <c r="I8" i="1"/>
  <c r="AD7" i="1"/>
  <c r="AF7" i="1" s="1"/>
  <c r="W7" i="1"/>
  <c r="Y7" i="1" s="1"/>
  <c r="P7" i="1"/>
  <c r="R7" i="1" s="1"/>
  <c r="I7" i="1"/>
  <c r="J7" i="1" s="1"/>
  <c r="AD6" i="1"/>
  <c r="AE6" i="1" s="1"/>
  <c r="W6" i="1"/>
  <c r="Y6" i="1" s="1"/>
  <c r="P6" i="1"/>
  <c r="R6" i="1" s="1"/>
  <c r="I6" i="1"/>
  <c r="AD5" i="1"/>
  <c r="AE5" i="1" s="1"/>
  <c r="W5" i="1"/>
  <c r="X5" i="1" s="1"/>
  <c r="P4" i="1"/>
  <c r="R4" i="1" s="1"/>
  <c r="I4" i="1"/>
  <c r="J4" i="1" s="1"/>
  <c r="AD3" i="1"/>
  <c r="AE3" i="1" s="1"/>
  <c r="W3" i="1"/>
  <c r="Y3" i="1" s="1"/>
  <c r="P3" i="1"/>
  <c r="Q3" i="1" s="1"/>
  <c r="I3" i="1"/>
  <c r="AD2" i="1"/>
  <c r="AF2" i="1" s="1"/>
  <c r="W2" i="1"/>
  <c r="Y2" i="1" s="1"/>
  <c r="AE40" i="1" l="1"/>
  <c r="K38" i="1"/>
  <c r="AF36" i="1"/>
  <c r="Y11" i="1"/>
  <c r="K42" i="1"/>
  <c r="Y9" i="1"/>
  <c r="R8" i="1"/>
  <c r="Y5" i="1"/>
  <c r="AF23" i="1"/>
  <c r="R42" i="1"/>
  <c r="Q15" i="1"/>
  <c r="J27" i="1"/>
  <c r="X2" i="1"/>
  <c r="K19" i="1"/>
  <c r="K26" i="1"/>
  <c r="X7" i="1"/>
  <c r="AF9" i="1"/>
  <c r="K23" i="1"/>
  <c r="K4" i="1"/>
  <c r="AE42" i="1"/>
  <c r="K14" i="1"/>
  <c r="Y17" i="1"/>
  <c r="AF33" i="1"/>
  <c r="AF3" i="1"/>
  <c r="AF5" i="1"/>
  <c r="Q20" i="1"/>
  <c r="Y21" i="1"/>
  <c r="Y30" i="1"/>
  <c r="J37" i="1"/>
  <c r="AF8" i="1"/>
  <c r="Q24" i="1"/>
  <c r="Q29" i="1"/>
  <c r="J33" i="1"/>
  <c r="K36" i="1"/>
  <c r="K40" i="1"/>
  <c r="Q12" i="1"/>
  <c r="Y14" i="1"/>
  <c r="K16" i="1"/>
  <c r="Q34" i="1"/>
  <c r="AE38" i="1"/>
  <c r="X41" i="1"/>
  <c r="K9" i="1"/>
  <c r="Q18" i="1"/>
  <c r="Y19" i="1"/>
  <c r="Y20" i="1"/>
  <c r="AF14" i="1"/>
  <c r="Q22" i="1"/>
  <c r="Y23" i="1"/>
  <c r="AE26" i="1"/>
  <c r="AE31" i="1"/>
  <c r="R3" i="1"/>
  <c r="AF6" i="1"/>
  <c r="AF19" i="1"/>
  <c r="K28" i="1"/>
  <c r="Y33" i="1"/>
  <c r="R16" i="1"/>
  <c r="Q16" i="1"/>
  <c r="AF20" i="1"/>
  <c r="AE20" i="1"/>
  <c r="Q30" i="1"/>
  <c r="Q36" i="1"/>
  <c r="AE39" i="1"/>
  <c r="Q4" i="1"/>
  <c r="Q14" i="1"/>
  <c r="Q19" i="1"/>
  <c r="Q23" i="1"/>
  <c r="R26" i="1"/>
  <c r="X29" i="1"/>
  <c r="X35" i="1"/>
  <c r="J39" i="1"/>
  <c r="AE2" i="1"/>
  <c r="Q6" i="1"/>
  <c r="AE7" i="1"/>
  <c r="AE11" i="1"/>
  <c r="J17" i="1"/>
  <c r="X18" i="1"/>
  <c r="AE21" i="1"/>
  <c r="Y25" i="1"/>
  <c r="Q28" i="1"/>
  <c r="Q33" i="1"/>
  <c r="AE41" i="1"/>
  <c r="K7" i="1"/>
  <c r="Y13" i="1"/>
  <c r="AF17" i="1"/>
  <c r="K21" i="1"/>
  <c r="X27" i="1"/>
  <c r="X37" i="1"/>
  <c r="K3" i="1"/>
  <c r="J3" i="1"/>
  <c r="AF18" i="1"/>
  <c r="AE18" i="1"/>
  <c r="AF22" i="1"/>
  <c r="AE22" i="1"/>
  <c r="AE25" i="1"/>
  <c r="K32" i="1"/>
  <c r="X10" i="1"/>
  <c r="Q17" i="1"/>
  <c r="AF30" i="1"/>
  <c r="J43" i="1"/>
  <c r="K6" i="1"/>
  <c r="J6" i="1"/>
  <c r="K10" i="1"/>
  <c r="J10" i="1"/>
  <c r="K24" i="1"/>
  <c r="J24" i="1"/>
  <c r="K34" i="1"/>
  <c r="J34" i="1"/>
  <c r="X42" i="1"/>
  <c r="Y42" i="1"/>
  <c r="X3" i="1"/>
  <c r="X8" i="1"/>
  <c r="Q9" i="1"/>
  <c r="J15" i="1"/>
  <c r="J20" i="1"/>
  <c r="Q10" i="1"/>
  <c r="X22" i="1"/>
  <c r="Y26" i="1"/>
  <c r="X26" i="1"/>
  <c r="Y36" i="1"/>
  <c r="X36" i="1"/>
  <c r="Q38" i="1"/>
  <c r="J41" i="1"/>
  <c r="K8" i="1"/>
  <c r="J8" i="1"/>
  <c r="AF13" i="1"/>
  <c r="AE13" i="1"/>
  <c r="K29" i="1"/>
  <c r="J29" i="1"/>
  <c r="AE35" i="1"/>
  <c r="Y38" i="1"/>
  <c r="X38" i="1"/>
  <c r="Q40" i="1"/>
  <c r="X6" i="1"/>
  <c r="Q7" i="1"/>
  <c r="J12" i="1"/>
  <c r="J18" i="1"/>
  <c r="Q21" i="1"/>
  <c r="J22" i="1"/>
  <c r="X24" i="1"/>
  <c r="J30" i="1"/>
  <c r="J35" i="1"/>
  <c r="X39" i="1"/>
  <c r="AE27" i="1"/>
  <c r="Y31" i="1"/>
  <c r="X31" i="1"/>
  <c r="AE37" i="1"/>
  <c r="Y40" i="1"/>
  <c r="X40" i="1"/>
  <c r="Q43" i="1"/>
  <c r="AE24" i="1"/>
  <c r="Q27" i="1"/>
  <c r="AE29" i="1"/>
  <c r="Q32" i="1"/>
  <c r="Q35" i="1"/>
  <c r="Q37" i="1"/>
  <c r="Q39" i="1"/>
  <c r="Q41" i="1"/>
</calcChain>
</file>

<file path=xl/sharedStrings.xml><?xml version="1.0" encoding="utf-8"?>
<sst xmlns="http://schemas.openxmlformats.org/spreadsheetml/2006/main" count="222" uniqueCount="69">
  <si>
    <t>Paper</t>
  </si>
  <si>
    <t>DOI</t>
  </si>
  <si>
    <t>Year</t>
  </si>
  <si>
    <t>Site</t>
  </si>
  <si>
    <t>Spring_start</t>
  </si>
  <si>
    <t>SS_Lower_CI</t>
  </si>
  <si>
    <t>SS_Upper_CI</t>
  </si>
  <si>
    <t>Mean_SS_CI</t>
  </si>
  <si>
    <t>SS_Upper_SE</t>
  </si>
  <si>
    <t>SS_Lower_SE</t>
  </si>
  <si>
    <t>Spring_Comp</t>
  </si>
  <si>
    <t>SC_Lower_CI</t>
  </si>
  <si>
    <t>SC_Upper_CI</t>
  </si>
  <si>
    <t>Mean_SC_CI</t>
  </si>
  <si>
    <t>SC_Upper_SE</t>
  </si>
  <si>
    <t>SC_Lower_SE</t>
  </si>
  <si>
    <t>Fall_start</t>
  </si>
  <si>
    <t>FS_Lower_CI</t>
  </si>
  <si>
    <t>FS_Upper_CI</t>
  </si>
  <si>
    <t>Mean_FS_CI</t>
  </si>
  <si>
    <t>FS_Upper_SE</t>
  </si>
  <si>
    <t>FS_Lower_SE</t>
  </si>
  <si>
    <t>Fall_comp</t>
  </si>
  <si>
    <t>FC_Lower_CI</t>
  </si>
  <si>
    <t>FC_Upper_CI</t>
  </si>
  <si>
    <t>Mean_FC_CI</t>
  </si>
  <si>
    <t>FC_Upper_SE</t>
  </si>
  <si>
    <t>FC_Lower_SE</t>
  </si>
  <si>
    <t>https://doi.org/10.1098/rspb.2014.0029</t>
  </si>
  <si>
    <t>Gardiner</t>
  </si>
  <si>
    <t>https://doi.org/10.1111/geb.13049</t>
  </si>
  <si>
    <t>Canada</t>
  </si>
  <si>
    <t>Colorado</t>
  </si>
  <si>
    <t>New England</t>
  </si>
  <si>
    <t>https://doi.org/10.1007/s00442-023-05371-4</t>
  </si>
  <si>
    <t>Isle Royal</t>
  </si>
  <si>
    <t>Red cliff</t>
  </si>
  <si>
    <t>Mellen</t>
  </si>
  <si>
    <t>Medford</t>
  </si>
  <si>
    <t>https://doi.org/10.1073/pnas.1222724110</t>
  </si>
  <si>
    <t>Morrel creek</t>
  </si>
  <si>
    <t>https://doi.org/10.1098/rspb.2020.1786</t>
  </si>
  <si>
    <t>Scotland</t>
  </si>
  <si>
    <t>https://doi.org/10.1007/s00442-020-04680-2</t>
  </si>
  <si>
    <t>Chamberlain</t>
  </si>
  <si>
    <t>Marcum</t>
  </si>
  <si>
    <t>https://doi.org/10.1002/ece3.10548</t>
  </si>
  <si>
    <t>Norway</t>
  </si>
  <si>
    <t>SS_temp</t>
  </si>
  <si>
    <t>FS_temp</t>
  </si>
  <si>
    <t>FC_temp</t>
  </si>
  <si>
    <t>SC_temp</t>
  </si>
  <si>
    <t>Species</t>
  </si>
  <si>
    <t>Snowshoe hares (Lepus americanus)</t>
  </si>
  <si>
    <t>Mountain hares (Lepus timidus)</t>
  </si>
  <si>
    <t>spring_start</t>
  </si>
  <si>
    <t>ss_se</t>
  </si>
  <si>
    <t>spring_comp</t>
  </si>
  <si>
    <t>sc_se</t>
  </si>
  <si>
    <t>fall_start</t>
  </si>
  <si>
    <t>fs_se</t>
  </si>
  <si>
    <t>fall_comp</t>
  </si>
  <si>
    <t>fc_se</t>
  </si>
  <si>
    <t>latitude</t>
  </si>
  <si>
    <t>site</t>
  </si>
  <si>
    <t>year</t>
  </si>
  <si>
    <t>species</t>
  </si>
  <si>
    <t>study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</si>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</sst>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00442-023-05371-4" TargetMode="External"/><Relationship Id="rId7" Type="http://schemas.openxmlformats.org/officeDocument/2006/relationships/hyperlink" Target="https://doi.org/10.1002/ece3.10548" TargetMode="External"/><Relationship Id="rId2" Type="http://schemas.openxmlformats.org/officeDocument/2006/relationships/hyperlink" Target="https://doi.org/10.1111/geb.13049" TargetMode="External"/><Relationship Id="rId1" Type="http://schemas.openxmlformats.org/officeDocument/2006/relationships/hyperlink" Target="https://doi.org/10.1098/rspb.2014.0029" TargetMode="External"/><Relationship Id="rId6" Type="http://schemas.openxmlformats.org/officeDocument/2006/relationships/hyperlink" Target="https://doi.org/10.1007/s00442-020-04680-2" TargetMode="External"/><Relationship Id="rId5" Type="http://schemas.openxmlformats.org/officeDocument/2006/relationships/hyperlink" Target="https://doi.org/10.1098/rspb.2020.1786" TargetMode="External"/><Relationship Id="rId4" Type="http://schemas.openxmlformats.org/officeDocument/2006/relationships/hyperlink" Target="https://doi.org/10.1073/pnas.1222724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86E5-7AAF-894D-9DAA-CC46361504BC}">
  <dimension ref="A1:AG43"/>
  <sheetViews>
    <sheetView topLeftCell="W1" workbookViewId="0">
      <selection activeCell="AA12" sqref="AA1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49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s="1" t="s">
        <v>27</v>
      </c>
      <c r="AG1" t="s">
        <v>50</v>
      </c>
    </row>
    <row r="2" spans="1:33" x14ac:dyDescent="0.2">
      <c r="A2">
        <v>1</v>
      </c>
      <c r="B2" s="2" t="s">
        <v>28</v>
      </c>
      <c r="C2" t="s">
        <v>53</v>
      </c>
      <c r="D2" s="3">
        <v>2010</v>
      </c>
      <c r="E2" s="3" t="s">
        <v>29</v>
      </c>
      <c r="T2">
        <v>275</v>
      </c>
      <c r="U2">
        <v>270</v>
      </c>
      <c r="V2">
        <v>280</v>
      </c>
      <c r="W2">
        <f>AVERAGE(U2:V2)</f>
        <v>275</v>
      </c>
      <c r="X2">
        <f>(V2-W2)/1.96</f>
        <v>2.5510204081632653</v>
      </c>
      <c r="Y2">
        <f>(U2-W2)/1.96</f>
        <v>-2.5510204081632653</v>
      </c>
      <c r="Z2">
        <v>25</v>
      </c>
      <c r="AA2">
        <v>311</v>
      </c>
      <c r="AB2">
        <v>307</v>
      </c>
      <c r="AC2">
        <v>317</v>
      </c>
      <c r="AD2">
        <f>AVERAGE(AB2:AC2)</f>
        <v>312</v>
      </c>
      <c r="AE2">
        <f>(AC2-AD2)/1.96</f>
        <v>2.5510204081632653</v>
      </c>
      <c r="AF2">
        <f>(AB2-AD2)/1.96</f>
        <v>-2.5510204081632653</v>
      </c>
      <c r="AG2">
        <v>11.67</v>
      </c>
    </row>
    <row r="3" spans="1:33" x14ac:dyDescent="0.2">
      <c r="A3">
        <v>1</v>
      </c>
      <c r="C3" t="s">
        <v>53</v>
      </c>
      <c r="D3">
        <v>2011</v>
      </c>
      <c r="E3" t="s">
        <v>29</v>
      </c>
      <c r="F3">
        <v>134</v>
      </c>
      <c r="G3">
        <v>130</v>
      </c>
      <c r="H3">
        <v>138</v>
      </c>
      <c r="I3">
        <f>AVERAGE(G3:H3)</f>
        <v>134</v>
      </c>
      <c r="J3">
        <f>(H3-I3)/1.96</f>
        <v>2.0408163265306123</v>
      </c>
      <c r="K3">
        <f>(G3-I3)/1.96</f>
        <v>-2.0408163265306123</v>
      </c>
      <c r="L3">
        <v>8.33</v>
      </c>
      <c r="M3">
        <v>185</v>
      </c>
      <c r="N3">
        <v>181</v>
      </c>
      <c r="O3">
        <v>189</v>
      </c>
      <c r="P3">
        <f>AVERAGE(N3:O3)</f>
        <v>185</v>
      </c>
      <c r="Q3">
        <f>(O3-P3)/1.96</f>
        <v>2.0408163265306123</v>
      </c>
      <c r="R3">
        <f>(N3-P3)/1.96</f>
        <v>-2.0408163265306123</v>
      </c>
      <c r="S3">
        <v>25</v>
      </c>
      <c r="T3">
        <v>269</v>
      </c>
      <c r="U3">
        <v>265</v>
      </c>
      <c r="V3">
        <v>273</v>
      </c>
      <c r="W3">
        <f t="shared" ref="W3:W42" si="0">AVERAGE(U3:V3)</f>
        <v>269</v>
      </c>
      <c r="X3">
        <f t="shared" ref="X3:X42" si="1">(V3-W3)/1.96</f>
        <v>2.0408163265306123</v>
      </c>
      <c r="Y3">
        <f t="shared" ref="Y3:Y42" si="2">(U3-W3)/1.96</f>
        <v>-2.0408163265306123</v>
      </c>
      <c r="Z3">
        <v>21.67</v>
      </c>
      <c r="AA3">
        <v>310</v>
      </c>
      <c r="AB3">
        <v>307</v>
      </c>
      <c r="AC3">
        <v>315</v>
      </c>
      <c r="AD3">
        <f t="shared" ref="AD3:AD42" si="3">AVERAGE(AB3:AC3)</f>
        <v>311</v>
      </c>
      <c r="AE3">
        <f t="shared" ref="AE3:AE42" si="4">(AC3-AD3)/1.96</f>
        <v>2.0408163265306123</v>
      </c>
      <c r="AF3">
        <f t="shared" ref="AF3:AF42" si="5">(AB3-AD3)/1.96</f>
        <v>-2.0408163265306123</v>
      </c>
      <c r="AG3">
        <v>-4.4400000000000004</v>
      </c>
    </row>
    <row r="4" spans="1:33" x14ac:dyDescent="0.2">
      <c r="A4">
        <v>1</v>
      </c>
      <c r="C4" t="s">
        <v>53</v>
      </c>
      <c r="D4">
        <v>2012</v>
      </c>
      <c r="E4" t="s">
        <v>29</v>
      </c>
      <c r="F4">
        <v>124</v>
      </c>
      <c r="G4">
        <v>121</v>
      </c>
      <c r="H4">
        <v>131</v>
      </c>
      <c r="I4">
        <f t="shared" ref="I4:I43" si="6">AVERAGE(G4:H4)</f>
        <v>126</v>
      </c>
      <c r="J4">
        <f t="shared" ref="J4:J43" si="7">(H4-I4)/1.96</f>
        <v>2.5510204081632653</v>
      </c>
      <c r="K4">
        <f t="shared" ref="K4:K43" si="8">(G4-I4)/1.96</f>
        <v>-2.5510204081632653</v>
      </c>
      <c r="L4">
        <v>18.89</v>
      </c>
      <c r="M4">
        <v>167</v>
      </c>
      <c r="N4">
        <v>162</v>
      </c>
      <c r="O4">
        <v>171</v>
      </c>
      <c r="P4">
        <f t="shared" ref="P4:P43" si="9">AVERAGE(N4:O4)</f>
        <v>166.5</v>
      </c>
      <c r="Q4">
        <f t="shared" ref="Q4:Q43" si="10">(O4-P4)/1.96</f>
        <v>2.295918367346939</v>
      </c>
      <c r="R4">
        <f t="shared" ref="R4:R43" si="11">(N4-P4)/1.96</f>
        <v>-2.295918367346939</v>
      </c>
      <c r="S4">
        <v>18.329999999999998</v>
      </c>
    </row>
    <row r="5" spans="1:33" x14ac:dyDescent="0.2">
      <c r="A5">
        <v>2</v>
      </c>
      <c r="B5" s="2" t="s">
        <v>30</v>
      </c>
      <c r="C5" t="s">
        <v>53</v>
      </c>
      <c r="D5">
        <v>2011</v>
      </c>
      <c r="E5" t="s">
        <v>31</v>
      </c>
      <c r="T5">
        <v>287</v>
      </c>
      <c r="U5">
        <v>281</v>
      </c>
      <c r="V5">
        <v>294</v>
      </c>
      <c r="W5">
        <f t="shared" si="0"/>
        <v>287.5</v>
      </c>
      <c r="X5">
        <f t="shared" si="1"/>
        <v>3.3163265306122449</v>
      </c>
      <c r="Y5">
        <f t="shared" si="2"/>
        <v>-3.3163265306122449</v>
      </c>
      <c r="Z5">
        <v>12.22</v>
      </c>
      <c r="AA5">
        <v>318</v>
      </c>
      <c r="AB5">
        <v>309</v>
      </c>
      <c r="AC5">
        <v>322</v>
      </c>
      <c r="AD5">
        <f t="shared" si="3"/>
        <v>315.5</v>
      </c>
      <c r="AE5">
        <f t="shared" si="4"/>
        <v>3.3163265306122449</v>
      </c>
      <c r="AF5">
        <f t="shared" si="5"/>
        <v>-3.3163265306122449</v>
      </c>
      <c r="AG5">
        <v>8.89</v>
      </c>
    </row>
    <row r="6" spans="1:33" x14ac:dyDescent="0.2">
      <c r="A6">
        <v>2</v>
      </c>
      <c r="C6" t="s">
        <v>53</v>
      </c>
      <c r="D6">
        <v>2012</v>
      </c>
      <c r="E6" t="s">
        <v>31</v>
      </c>
      <c r="F6">
        <v>102</v>
      </c>
      <c r="G6">
        <v>95</v>
      </c>
      <c r="H6">
        <v>112</v>
      </c>
      <c r="I6">
        <f t="shared" si="6"/>
        <v>103.5</v>
      </c>
      <c r="J6">
        <f t="shared" si="7"/>
        <v>4.3367346938775508</v>
      </c>
      <c r="K6">
        <f t="shared" si="8"/>
        <v>-4.3367346938775508</v>
      </c>
      <c r="L6">
        <v>11.67</v>
      </c>
      <c r="M6">
        <v>156</v>
      </c>
      <c r="N6">
        <v>147</v>
      </c>
      <c r="O6">
        <v>159</v>
      </c>
      <c r="P6">
        <f t="shared" si="9"/>
        <v>153</v>
      </c>
      <c r="Q6">
        <f t="shared" si="10"/>
        <v>3.0612244897959182</v>
      </c>
      <c r="R6">
        <f t="shared" si="11"/>
        <v>-3.0612244897959182</v>
      </c>
      <c r="S6">
        <v>11.11</v>
      </c>
      <c r="T6">
        <v>284</v>
      </c>
      <c r="U6">
        <v>280</v>
      </c>
      <c r="V6">
        <v>291</v>
      </c>
      <c r="W6">
        <f t="shared" si="0"/>
        <v>285.5</v>
      </c>
      <c r="X6">
        <f t="shared" si="1"/>
        <v>2.806122448979592</v>
      </c>
      <c r="Y6">
        <f t="shared" si="2"/>
        <v>-2.806122448979592</v>
      </c>
      <c r="Z6">
        <v>10</v>
      </c>
      <c r="AA6">
        <v>317</v>
      </c>
      <c r="AB6">
        <v>309</v>
      </c>
      <c r="AC6">
        <v>325</v>
      </c>
      <c r="AD6">
        <f t="shared" si="3"/>
        <v>317</v>
      </c>
      <c r="AE6">
        <f t="shared" si="4"/>
        <v>4.0816326530612246</v>
      </c>
      <c r="AF6">
        <f t="shared" si="5"/>
        <v>-4.0816326530612246</v>
      </c>
      <c r="AG6">
        <v>10</v>
      </c>
    </row>
    <row r="7" spans="1:33" x14ac:dyDescent="0.2">
      <c r="A7">
        <v>2</v>
      </c>
      <c r="C7" t="s">
        <v>53</v>
      </c>
      <c r="D7">
        <v>2013</v>
      </c>
      <c r="E7" t="s">
        <v>31</v>
      </c>
      <c r="F7">
        <v>97</v>
      </c>
      <c r="G7">
        <v>90</v>
      </c>
      <c r="H7">
        <v>108</v>
      </c>
      <c r="I7">
        <f t="shared" si="6"/>
        <v>99</v>
      </c>
      <c r="J7">
        <f t="shared" si="7"/>
        <v>4.591836734693878</v>
      </c>
      <c r="K7">
        <f t="shared" si="8"/>
        <v>-4.591836734693878</v>
      </c>
      <c r="L7">
        <v>10</v>
      </c>
      <c r="M7">
        <v>143</v>
      </c>
      <c r="N7">
        <v>135</v>
      </c>
      <c r="O7">
        <v>148</v>
      </c>
      <c r="P7">
        <f t="shared" si="9"/>
        <v>141.5</v>
      </c>
      <c r="Q7">
        <f t="shared" si="10"/>
        <v>3.3163265306122449</v>
      </c>
      <c r="R7">
        <f t="shared" si="11"/>
        <v>-3.3163265306122449</v>
      </c>
      <c r="S7">
        <v>13.89</v>
      </c>
      <c r="T7">
        <v>286</v>
      </c>
      <c r="U7">
        <v>281</v>
      </c>
      <c r="V7">
        <v>292</v>
      </c>
      <c r="W7">
        <f t="shared" si="0"/>
        <v>286.5</v>
      </c>
      <c r="X7">
        <f t="shared" si="1"/>
        <v>2.806122448979592</v>
      </c>
      <c r="Y7">
        <f t="shared" si="2"/>
        <v>-2.806122448979592</v>
      </c>
      <c r="Z7">
        <v>13.33</v>
      </c>
      <c r="AA7">
        <v>315</v>
      </c>
      <c r="AB7">
        <v>307</v>
      </c>
      <c r="AC7">
        <v>318</v>
      </c>
      <c r="AD7">
        <f t="shared" si="3"/>
        <v>312.5</v>
      </c>
      <c r="AE7">
        <f t="shared" si="4"/>
        <v>2.806122448979592</v>
      </c>
      <c r="AF7">
        <f t="shared" si="5"/>
        <v>-2.806122448979592</v>
      </c>
      <c r="AG7">
        <v>12.22</v>
      </c>
    </row>
    <row r="8" spans="1:33" x14ac:dyDescent="0.2">
      <c r="A8">
        <v>2</v>
      </c>
      <c r="C8" t="s">
        <v>53</v>
      </c>
      <c r="D8">
        <v>2014</v>
      </c>
      <c r="E8" t="s">
        <v>31</v>
      </c>
      <c r="F8">
        <v>103</v>
      </c>
      <c r="G8">
        <v>98</v>
      </c>
      <c r="H8">
        <v>111</v>
      </c>
      <c r="I8">
        <f t="shared" si="6"/>
        <v>104.5</v>
      </c>
      <c r="J8">
        <f t="shared" si="7"/>
        <v>3.3163265306122449</v>
      </c>
      <c r="K8">
        <f t="shared" si="8"/>
        <v>-3.3163265306122449</v>
      </c>
      <c r="L8">
        <v>13.33</v>
      </c>
      <c r="M8">
        <v>148</v>
      </c>
      <c r="N8">
        <v>141</v>
      </c>
      <c r="O8">
        <v>150</v>
      </c>
      <c r="P8">
        <f t="shared" si="9"/>
        <v>145.5</v>
      </c>
      <c r="Q8">
        <f t="shared" si="10"/>
        <v>2.295918367346939</v>
      </c>
      <c r="R8">
        <f t="shared" si="11"/>
        <v>-2.295918367346939</v>
      </c>
      <c r="S8">
        <v>17.78</v>
      </c>
      <c r="T8">
        <v>288</v>
      </c>
      <c r="U8">
        <v>285</v>
      </c>
      <c r="V8">
        <v>294</v>
      </c>
      <c r="W8">
        <f t="shared" si="0"/>
        <v>289.5</v>
      </c>
      <c r="X8">
        <f t="shared" si="1"/>
        <v>2.295918367346939</v>
      </c>
      <c r="Y8">
        <f t="shared" si="2"/>
        <v>-2.295918367346939</v>
      </c>
      <c r="Z8">
        <v>11.67</v>
      </c>
      <c r="AA8">
        <v>318</v>
      </c>
      <c r="AB8">
        <v>311</v>
      </c>
      <c r="AC8">
        <v>323</v>
      </c>
      <c r="AD8">
        <f t="shared" si="3"/>
        <v>317</v>
      </c>
      <c r="AE8">
        <f t="shared" si="4"/>
        <v>3.0612244897959182</v>
      </c>
      <c r="AF8">
        <f t="shared" si="5"/>
        <v>-3.0612244897959182</v>
      </c>
      <c r="AG8">
        <v>6.67</v>
      </c>
    </row>
    <row r="9" spans="1:33" x14ac:dyDescent="0.2">
      <c r="A9">
        <v>2</v>
      </c>
      <c r="C9" t="s">
        <v>53</v>
      </c>
      <c r="D9">
        <v>2015</v>
      </c>
      <c r="E9" t="s">
        <v>31</v>
      </c>
      <c r="F9">
        <v>90</v>
      </c>
      <c r="G9">
        <v>85</v>
      </c>
      <c r="H9">
        <v>97</v>
      </c>
      <c r="I9">
        <f t="shared" si="6"/>
        <v>91</v>
      </c>
      <c r="J9">
        <f t="shared" si="7"/>
        <v>3.0612244897959182</v>
      </c>
      <c r="K9">
        <f t="shared" si="8"/>
        <v>-3.0612244897959182</v>
      </c>
      <c r="L9">
        <v>4.5</v>
      </c>
      <c r="M9">
        <v>136</v>
      </c>
      <c r="N9">
        <v>129</v>
      </c>
      <c r="O9">
        <v>141</v>
      </c>
      <c r="P9">
        <f t="shared" si="9"/>
        <v>135</v>
      </c>
      <c r="Q9">
        <f t="shared" si="10"/>
        <v>3.0612244897959182</v>
      </c>
      <c r="R9">
        <f t="shared" si="11"/>
        <v>-3.0612244897959182</v>
      </c>
      <c r="S9">
        <v>16.11</v>
      </c>
      <c r="T9">
        <v>283</v>
      </c>
      <c r="U9">
        <v>279</v>
      </c>
      <c r="V9">
        <v>289</v>
      </c>
      <c r="W9">
        <f t="shared" si="0"/>
        <v>284</v>
      </c>
      <c r="X9">
        <f t="shared" si="1"/>
        <v>2.5510204081632653</v>
      </c>
      <c r="Y9">
        <f t="shared" si="2"/>
        <v>-2.5510204081632653</v>
      </c>
      <c r="Z9">
        <v>13.89</v>
      </c>
      <c r="AA9">
        <v>316</v>
      </c>
      <c r="AB9">
        <v>307</v>
      </c>
      <c r="AC9">
        <v>319</v>
      </c>
      <c r="AD9">
        <f t="shared" si="3"/>
        <v>313</v>
      </c>
      <c r="AE9">
        <f t="shared" si="4"/>
        <v>3.0612244897959182</v>
      </c>
      <c r="AF9">
        <f t="shared" si="5"/>
        <v>-3.0612244897959182</v>
      </c>
      <c r="AG9">
        <v>9.44</v>
      </c>
    </row>
    <row r="10" spans="1:33" x14ac:dyDescent="0.2">
      <c r="A10">
        <v>2</v>
      </c>
      <c r="C10" t="s">
        <v>53</v>
      </c>
      <c r="D10">
        <v>2016</v>
      </c>
      <c r="E10" t="s">
        <v>31</v>
      </c>
      <c r="F10">
        <v>92</v>
      </c>
      <c r="G10">
        <v>87</v>
      </c>
      <c r="H10">
        <v>102</v>
      </c>
      <c r="I10">
        <f t="shared" si="6"/>
        <v>94.5</v>
      </c>
      <c r="J10">
        <f t="shared" si="7"/>
        <v>3.8265306122448979</v>
      </c>
      <c r="K10">
        <f t="shared" si="8"/>
        <v>-3.8265306122448979</v>
      </c>
      <c r="L10">
        <v>11.67</v>
      </c>
      <c r="M10">
        <v>128</v>
      </c>
      <c r="N10">
        <v>120</v>
      </c>
      <c r="O10">
        <v>133</v>
      </c>
      <c r="P10">
        <f t="shared" si="9"/>
        <v>126.5</v>
      </c>
      <c r="Q10">
        <f t="shared" si="10"/>
        <v>3.3163265306122449</v>
      </c>
      <c r="R10">
        <f t="shared" si="11"/>
        <v>-3.3163265306122449</v>
      </c>
      <c r="S10">
        <v>21.11</v>
      </c>
      <c r="T10">
        <v>291</v>
      </c>
      <c r="U10">
        <v>284</v>
      </c>
      <c r="V10">
        <v>302</v>
      </c>
      <c r="W10">
        <f t="shared" si="0"/>
        <v>293</v>
      </c>
      <c r="X10">
        <f t="shared" si="1"/>
        <v>4.591836734693878</v>
      </c>
      <c r="Y10">
        <f t="shared" si="2"/>
        <v>-4.591836734693878</v>
      </c>
      <c r="Z10">
        <v>12.78</v>
      </c>
    </row>
    <row r="11" spans="1:33" x14ac:dyDescent="0.2">
      <c r="A11">
        <v>2</v>
      </c>
      <c r="C11" t="s">
        <v>53</v>
      </c>
      <c r="D11">
        <v>2010</v>
      </c>
      <c r="E11" t="s">
        <v>32</v>
      </c>
      <c r="T11">
        <v>277</v>
      </c>
      <c r="U11">
        <v>274</v>
      </c>
      <c r="V11">
        <v>287</v>
      </c>
      <c r="W11">
        <f t="shared" si="0"/>
        <v>280.5</v>
      </c>
      <c r="X11">
        <f t="shared" si="1"/>
        <v>3.3163265306122449</v>
      </c>
      <c r="Y11">
        <f t="shared" si="2"/>
        <v>-3.3163265306122449</v>
      </c>
      <c r="Z11">
        <v>27.22</v>
      </c>
      <c r="AA11">
        <v>321</v>
      </c>
      <c r="AB11">
        <v>313</v>
      </c>
      <c r="AC11">
        <v>328</v>
      </c>
      <c r="AD11">
        <f t="shared" si="3"/>
        <v>320.5</v>
      </c>
      <c r="AE11">
        <f t="shared" si="4"/>
        <v>3.8265306122448979</v>
      </c>
      <c r="AF11">
        <f t="shared" si="5"/>
        <v>-3.8265306122448979</v>
      </c>
      <c r="AG11">
        <v>2.2200000000000002</v>
      </c>
    </row>
    <row r="12" spans="1:33" x14ac:dyDescent="0.2">
      <c r="A12">
        <v>2</v>
      </c>
      <c r="C12" t="s">
        <v>53</v>
      </c>
      <c r="D12">
        <v>2011</v>
      </c>
      <c r="E12" t="s">
        <v>32</v>
      </c>
      <c r="F12">
        <v>110</v>
      </c>
      <c r="G12">
        <v>108</v>
      </c>
      <c r="H12">
        <v>113</v>
      </c>
      <c r="I12">
        <f t="shared" si="6"/>
        <v>110.5</v>
      </c>
      <c r="J12">
        <f t="shared" si="7"/>
        <v>1.2755102040816326</v>
      </c>
      <c r="K12">
        <f t="shared" si="8"/>
        <v>-1.2755102040816326</v>
      </c>
      <c r="L12">
        <v>11.67</v>
      </c>
      <c r="M12">
        <v>152</v>
      </c>
      <c r="N12">
        <v>147</v>
      </c>
      <c r="O12">
        <v>156</v>
      </c>
      <c r="P12">
        <f t="shared" si="9"/>
        <v>151.5</v>
      </c>
      <c r="Q12">
        <f t="shared" si="10"/>
        <v>2.295918367346939</v>
      </c>
      <c r="R12">
        <f t="shared" si="11"/>
        <v>-2.295918367346939</v>
      </c>
      <c r="S12">
        <v>29.44</v>
      </c>
    </row>
    <row r="13" spans="1:33" x14ac:dyDescent="0.2">
      <c r="A13">
        <v>2</v>
      </c>
      <c r="C13" t="s">
        <v>53</v>
      </c>
      <c r="D13">
        <v>2014</v>
      </c>
      <c r="E13" t="s">
        <v>32</v>
      </c>
      <c r="T13">
        <v>287</v>
      </c>
      <c r="U13">
        <v>281</v>
      </c>
      <c r="V13">
        <v>295</v>
      </c>
      <c r="W13">
        <f t="shared" si="0"/>
        <v>288</v>
      </c>
      <c r="X13">
        <f t="shared" si="1"/>
        <v>3.5714285714285716</v>
      </c>
      <c r="Y13">
        <f t="shared" si="2"/>
        <v>-3.5714285714285716</v>
      </c>
      <c r="Z13">
        <v>11.11</v>
      </c>
      <c r="AA13">
        <v>325</v>
      </c>
      <c r="AB13">
        <v>317</v>
      </c>
      <c r="AC13">
        <v>331</v>
      </c>
      <c r="AD13">
        <f t="shared" si="3"/>
        <v>324</v>
      </c>
      <c r="AE13">
        <f t="shared" si="4"/>
        <v>3.5714285714285716</v>
      </c>
      <c r="AF13">
        <f t="shared" si="5"/>
        <v>-3.5714285714285716</v>
      </c>
      <c r="AG13">
        <v>12.22</v>
      </c>
    </row>
    <row r="14" spans="1:33" x14ac:dyDescent="0.2">
      <c r="A14">
        <v>2</v>
      </c>
      <c r="C14" t="s">
        <v>53</v>
      </c>
      <c r="D14">
        <v>2015</v>
      </c>
      <c r="E14" t="s">
        <v>32</v>
      </c>
      <c r="F14">
        <v>108</v>
      </c>
      <c r="G14">
        <v>104</v>
      </c>
      <c r="H14">
        <v>112</v>
      </c>
      <c r="I14">
        <f t="shared" si="6"/>
        <v>108</v>
      </c>
      <c r="J14">
        <f t="shared" si="7"/>
        <v>2.0408163265306123</v>
      </c>
      <c r="K14">
        <f t="shared" si="8"/>
        <v>-2.0408163265306123</v>
      </c>
      <c r="L14">
        <v>9.44</v>
      </c>
      <c r="M14">
        <v>148</v>
      </c>
      <c r="N14">
        <v>142</v>
      </c>
      <c r="O14">
        <v>154</v>
      </c>
      <c r="P14">
        <f t="shared" si="9"/>
        <v>148</v>
      </c>
      <c r="Q14">
        <f t="shared" si="10"/>
        <v>3.0612244897959182</v>
      </c>
      <c r="R14">
        <f t="shared" si="11"/>
        <v>-3.0612244897959182</v>
      </c>
      <c r="S14">
        <v>21.11</v>
      </c>
      <c r="T14">
        <v>289</v>
      </c>
      <c r="U14">
        <v>282</v>
      </c>
      <c r="V14">
        <v>301</v>
      </c>
      <c r="W14">
        <f t="shared" si="0"/>
        <v>291.5</v>
      </c>
      <c r="X14">
        <f t="shared" si="1"/>
        <v>4.8469387755102042</v>
      </c>
      <c r="Y14">
        <f t="shared" si="2"/>
        <v>-4.8469387755102042</v>
      </c>
      <c r="Z14">
        <v>11.11</v>
      </c>
      <c r="AA14">
        <v>324</v>
      </c>
      <c r="AB14">
        <v>315</v>
      </c>
      <c r="AC14">
        <v>329</v>
      </c>
      <c r="AD14">
        <f t="shared" si="3"/>
        <v>322</v>
      </c>
      <c r="AE14">
        <f t="shared" si="4"/>
        <v>3.5714285714285716</v>
      </c>
      <c r="AF14">
        <f t="shared" si="5"/>
        <v>-3.5714285714285716</v>
      </c>
      <c r="AG14">
        <v>10.56</v>
      </c>
    </row>
    <row r="15" spans="1:33" x14ac:dyDescent="0.2">
      <c r="A15">
        <v>2</v>
      </c>
      <c r="C15" t="s">
        <v>53</v>
      </c>
      <c r="D15">
        <v>2016</v>
      </c>
      <c r="E15" t="s">
        <v>32</v>
      </c>
      <c r="F15">
        <v>111</v>
      </c>
      <c r="G15">
        <v>109</v>
      </c>
      <c r="H15">
        <v>114</v>
      </c>
      <c r="I15">
        <f t="shared" si="6"/>
        <v>111.5</v>
      </c>
      <c r="J15">
        <f t="shared" si="7"/>
        <v>1.2755102040816326</v>
      </c>
      <c r="K15">
        <f t="shared" si="8"/>
        <v>-1.2755102040816326</v>
      </c>
      <c r="L15">
        <v>16.670000000000002</v>
      </c>
      <c r="M15">
        <v>156</v>
      </c>
      <c r="N15">
        <v>150</v>
      </c>
      <c r="O15">
        <v>161</v>
      </c>
      <c r="P15">
        <f t="shared" si="9"/>
        <v>155.5</v>
      </c>
      <c r="Q15">
        <f t="shared" si="10"/>
        <v>2.806122448979592</v>
      </c>
      <c r="R15">
        <f t="shared" si="11"/>
        <v>-2.806122448979592</v>
      </c>
      <c r="S15">
        <v>24.44</v>
      </c>
    </row>
    <row r="16" spans="1:33" x14ac:dyDescent="0.2">
      <c r="A16">
        <v>2</v>
      </c>
      <c r="C16" t="s">
        <v>53</v>
      </c>
      <c r="D16">
        <v>2017</v>
      </c>
      <c r="E16" t="s">
        <v>32</v>
      </c>
      <c r="F16">
        <v>107</v>
      </c>
      <c r="G16">
        <v>105</v>
      </c>
      <c r="H16">
        <v>112</v>
      </c>
      <c r="I16">
        <f t="shared" si="6"/>
        <v>108.5</v>
      </c>
      <c r="J16">
        <f t="shared" si="7"/>
        <v>1.7857142857142858</v>
      </c>
      <c r="K16">
        <f t="shared" si="8"/>
        <v>-1.7857142857142858</v>
      </c>
      <c r="L16">
        <v>23.33</v>
      </c>
      <c r="M16">
        <v>154</v>
      </c>
      <c r="N16">
        <v>148</v>
      </c>
      <c r="O16">
        <v>158</v>
      </c>
      <c r="P16">
        <f t="shared" si="9"/>
        <v>153</v>
      </c>
      <c r="Q16">
        <f t="shared" si="10"/>
        <v>2.5510204081632653</v>
      </c>
      <c r="R16">
        <f t="shared" si="11"/>
        <v>-2.5510204081632653</v>
      </c>
      <c r="S16">
        <v>23.33</v>
      </c>
    </row>
    <row r="17" spans="1:33" x14ac:dyDescent="0.2">
      <c r="A17">
        <v>2</v>
      </c>
      <c r="C17" t="s">
        <v>53</v>
      </c>
      <c r="D17">
        <v>2014</v>
      </c>
      <c r="E17" t="s">
        <v>33</v>
      </c>
      <c r="F17">
        <v>87</v>
      </c>
      <c r="G17">
        <v>84</v>
      </c>
      <c r="H17">
        <v>92</v>
      </c>
      <c r="I17">
        <f t="shared" si="6"/>
        <v>88</v>
      </c>
      <c r="J17">
        <f t="shared" si="7"/>
        <v>2.0408163265306123</v>
      </c>
      <c r="K17">
        <f t="shared" si="8"/>
        <v>-2.0408163265306123</v>
      </c>
      <c r="L17">
        <v>0.56000000000000005</v>
      </c>
      <c r="M17">
        <v>138</v>
      </c>
      <c r="N17">
        <v>131</v>
      </c>
      <c r="O17">
        <v>142</v>
      </c>
      <c r="P17">
        <f t="shared" si="9"/>
        <v>136.5</v>
      </c>
      <c r="Q17">
        <f t="shared" si="10"/>
        <v>2.806122448979592</v>
      </c>
      <c r="R17">
        <f t="shared" si="11"/>
        <v>-2.806122448979592</v>
      </c>
      <c r="S17">
        <v>22.78</v>
      </c>
      <c r="T17">
        <v>297</v>
      </c>
      <c r="U17">
        <v>291</v>
      </c>
      <c r="V17">
        <v>308</v>
      </c>
      <c r="W17">
        <f t="shared" si="0"/>
        <v>299.5</v>
      </c>
      <c r="X17">
        <f t="shared" si="1"/>
        <v>4.3367346938775508</v>
      </c>
      <c r="Y17">
        <f t="shared" si="2"/>
        <v>-4.3367346938775508</v>
      </c>
      <c r="Z17">
        <v>6.11</v>
      </c>
      <c r="AA17">
        <v>342</v>
      </c>
      <c r="AB17">
        <v>331</v>
      </c>
      <c r="AC17">
        <v>347</v>
      </c>
      <c r="AD17">
        <f t="shared" si="3"/>
        <v>339</v>
      </c>
      <c r="AE17">
        <f t="shared" si="4"/>
        <v>4.0816326530612246</v>
      </c>
      <c r="AF17">
        <f t="shared" si="5"/>
        <v>-4.0816326530612246</v>
      </c>
      <c r="AG17">
        <v>-1.67</v>
      </c>
    </row>
    <row r="18" spans="1:33" x14ac:dyDescent="0.2">
      <c r="A18">
        <v>2</v>
      </c>
      <c r="C18" t="s">
        <v>53</v>
      </c>
      <c r="D18">
        <v>2015</v>
      </c>
      <c r="E18" t="s">
        <v>33</v>
      </c>
      <c r="F18">
        <v>93</v>
      </c>
      <c r="G18">
        <v>88</v>
      </c>
      <c r="H18">
        <v>99</v>
      </c>
      <c r="I18">
        <f t="shared" si="6"/>
        <v>93.5</v>
      </c>
      <c r="J18">
        <f t="shared" si="7"/>
        <v>2.806122448979592</v>
      </c>
      <c r="K18">
        <f t="shared" si="8"/>
        <v>-2.806122448979592</v>
      </c>
      <c r="L18">
        <v>8.33</v>
      </c>
      <c r="M18">
        <v>137</v>
      </c>
      <c r="N18">
        <v>132</v>
      </c>
      <c r="O18">
        <v>140</v>
      </c>
      <c r="P18">
        <f t="shared" si="9"/>
        <v>136</v>
      </c>
      <c r="Q18">
        <f t="shared" si="10"/>
        <v>2.0408163265306123</v>
      </c>
      <c r="R18">
        <f t="shared" si="11"/>
        <v>-2.0408163265306123</v>
      </c>
      <c r="S18">
        <v>11.67</v>
      </c>
      <c r="T18">
        <v>302</v>
      </c>
      <c r="U18">
        <v>296</v>
      </c>
      <c r="V18">
        <v>313</v>
      </c>
      <c r="W18">
        <f t="shared" si="0"/>
        <v>304.5</v>
      </c>
      <c r="X18">
        <f t="shared" si="1"/>
        <v>4.3367346938775508</v>
      </c>
      <c r="Y18">
        <f t="shared" si="2"/>
        <v>-4.3367346938775508</v>
      </c>
      <c r="Z18">
        <v>7.22</v>
      </c>
      <c r="AA18">
        <v>351</v>
      </c>
      <c r="AB18">
        <v>343</v>
      </c>
      <c r="AC18">
        <v>357</v>
      </c>
      <c r="AD18">
        <f t="shared" si="3"/>
        <v>350</v>
      </c>
      <c r="AE18">
        <f t="shared" si="4"/>
        <v>3.5714285714285716</v>
      </c>
      <c r="AF18">
        <f t="shared" si="5"/>
        <v>-3.5714285714285716</v>
      </c>
      <c r="AG18">
        <v>-6.11</v>
      </c>
    </row>
    <row r="19" spans="1:33" x14ac:dyDescent="0.2">
      <c r="A19">
        <v>2</v>
      </c>
      <c r="C19" t="s">
        <v>53</v>
      </c>
      <c r="D19">
        <v>2016</v>
      </c>
      <c r="E19" t="s">
        <v>33</v>
      </c>
      <c r="F19">
        <v>77</v>
      </c>
      <c r="G19">
        <v>73</v>
      </c>
      <c r="H19">
        <v>83</v>
      </c>
      <c r="I19">
        <f t="shared" si="6"/>
        <v>78</v>
      </c>
      <c r="J19">
        <f t="shared" si="7"/>
        <v>2.5510204081632653</v>
      </c>
      <c r="K19">
        <f t="shared" si="8"/>
        <v>-2.5510204081632653</v>
      </c>
      <c r="L19">
        <v>-1.1100000000000001</v>
      </c>
      <c r="M19">
        <v>126</v>
      </c>
      <c r="N19">
        <v>120</v>
      </c>
      <c r="O19">
        <v>129</v>
      </c>
      <c r="P19">
        <f t="shared" si="9"/>
        <v>124.5</v>
      </c>
      <c r="Q19">
        <f t="shared" si="10"/>
        <v>2.295918367346939</v>
      </c>
      <c r="R19">
        <f t="shared" si="11"/>
        <v>-2.295918367346939</v>
      </c>
      <c r="S19">
        <v>28.89</v>
      </c>
      <c r="T19">
        <v>306</v>
      </c>
      <c r="U19">
        <v>302</v>
      </c>
      <c r="V19">
        <v>315</v>
      </c>
      <c r="W19">
        <f t="shared" si="0"/>
        <v>308.5</v>
      </c>
      <c r="X19">
        <f t="shared" si="1"/>
        <v>3.3163265306122449</v>
      </c>
      <c r="Y19">
        <f t="shared" si="2"/>
        <v>-3.3163265306122449</v>
      </c>
      <c r="Z19">
        <v>16.11</v>
      </c>
      <c r="AA19">
        <v>348</v>
      </c>
      <c r="AB19">
        <v>345</v>
      </c>
      <c r="AC19">
        <v>351</v>
      </c>
      <c r="AD19">
        <f t="shared" si="3"/>
        <v>348</v>
      </c>
      <c r="AE19">
        <f t="shared" si="4"/>
        <v>1.5306122448979591</v>
      </c>
      <c r="AF19">
        <f t="shared" si="5"/>
        <v>-1.5306122448979591</v>
      </c>
      <c r="AG19">
        <v>-11.67</v>
      </c>
    </row>
    <row r="20" spans="1:33" x14ac:dyDescent="0.2">
      <c r="A20">
        <v>2</v>
      </c>
      <c r="C20" t="s">
        <v>53</v>
      </c>
      <c r="D20">
        <v>2017</v>
      </c>
      <c r="E20" t="s">
        <v>33</v>
      </c>
      <c r="F20">
        <v>79</v>
      </c>
      <c r="G20">
        <v>76</v>
      </c>
      <c r="H20">
        <v>85</v>
      </c>
      <c r="I20">
        <f t="shared" si="6"/>
        <v>80.5</v>
      </c>
      <c r="J20">
        <f t="shared" si="7"/>
        <v>2.295918367346939</v>
      </c>
      <c r="K20">
        <f t="shared" si="8"/>
        <v>-2.295918367346939</v>
      </c>
      <c r="L20">
        <v>7.78</v>
      </c>
      <c r="M20">
        <v>135</v>
      </c>
      <c r="N20">
        <v>130</v>
      </c>
      <c r="O20">
        <v>138</v>
      </c>
      <c r="P20">
        <f t="shared" si="9"/>
        <v>134</v>
      </c>
      <c r="Q20">
        <f t="shared" si="10"/>
        <v>2.0408163265306123</v>
      </c>
      <c r="R20">
        <f t="shared" si="11"/>
        <v>-2.0408163265306123</v>
      </c>
      <c r="S20">
        <v>20</v>
      </c>
      <c r="T20">
        <v>301</v>
      </c>
      <c r="U20">
        <v>293</v>
      </c>
      <c r="V20">
        <v>312</v>
      </c>
      <c r="W20">
        <f t="shared" si="0"/>
        <v>302.5</v>
      </c>
      <c r="X20">
        <f t="shared" si="1"/>
        <v>4.8469387755102042</v>
      </c>
      <c r="Y20">
        <f t="shared" si="2"/>
        <v>-4.8469387755102042</v>
      </c>
      <c r="Z20">
        <v>13.89</v>
      </c>
      <c r="AA20">
        <v>345</v>
      </c>
      <c r="AB20">
        <v>337</v>
      </c>
      <c r="AC20">
        <v>349</v>
      </c>
      <c r="AD20">
        <f t="shared" si="3"/>
        <v>343</v>
      </c>
      <c r="AE20">
        <f t="shared" si="4"/>
        <v>3.0612244897959182</v>
      </c>
      <c r="AF20">
        <f t="shared" si="5"/>
        <v>-3.0612244897959182</v>
      </c>
      <c r="AG20">
        <v>3.89</v>
      </c>
    </row>
    <row r="21" spans="1:33" x14ac:dyDescent="0.2">
      <c r="A21">
        <v>3</v>
      </c>
      <c r="B21" s="2" t="s">
        <v>34</v>
      </c>
      <c r="C21" t="s">
        <v>53</v>
      </c>
      <c r="D21">
        <v>2019</v>
      </c>
      <c r="E21" t="s">
        <v>35</v>
      </c>
      <c r="F21">
        <v>78</v>
      </c>
      <c r="G21">
        <v>29</v>
      </c>
      <c r="H21">
        <v>78</v>
      </c>
      <c r="I21">
        <f t="shared" si="6"/>
        <v>53.5</v>
      </c>
      <c r="J21">
        <f t="shared" si="7"/>
        <v>12.5</v>
      </c>
      <c r="K21">
        <f t="shared" si="8"/>
        <v>-12.5</v>
      </c>
      <c r="L21">
        <v>6.11</v>
      </c>
      <c r="M21">
        <v>109</v>
      </c>
      <c r="N21">
        <v>107</v>
      </c>
      <c r="O21">
        <v>114</v>
      </c>
      <c r="P21">
        <f t="shared" si="9"/>
        <v>110.5</v>
      </c>
      <c r="Q21">
        <f t="shared" si="10"/>
        <v>1.7857142857142858</v>
      </c>
      <c r="R21">
        <f t="shared" si="11"/>
        <v>-1.7857142857142858</v>
      </c>
      <c r="S21">
        <v>16.11</v>
      </c>
      <c r="T21">
        <v>293</v>
      </c>
      <c r="U21">
        <v>291</v>
      </c>
      <c r="V21">
        <v>296</v>
      </c>
      <c r="W21">
        <f t="shared" si="0"/>
        <v>293.5</v>
      </c>
      <c r="X21">
        <f t="shared" si="1"/>
        <v>1.2755102040816326</v>
      </c>
      <c r="Y21">
        <f t="shared" si="2"/>
        <v>-1.2755102040816326</v>
      </c>
      <c r="Z21">
        <v>16.11</v>
      </c>
      <c r="AA21">
        <v>332</v>
      </c>
      <c r="AB21">
        <v>331</v>
      </c>
      <c r="AC21">
        <v>338</v>
      </c>
      <c r="AD21">
        <f t="shared" si="3"/>
        <v>334.5</v>
      </c>
      <c r="AE21">
        <f t="shared" si="4"/>
        <v>1.7857142857142858</v>
      </c>
      <c r="AF21">
        <f t="shared" si="5"/>
        <v>-1.7857142857142858</v>
      </c>
      <c r="AG21">
        <v>-4.4400000000000004</v>
      </c>
    </row>
    <row r="22" spans="1:33" x14ac:dyDescent="0.2">
      <c r="A22">
        <v>3</v>
      </c>
      <c r="C22" t="s">
        <v>53</v>
      </c>
      <c r="D22">
        <v>2019</v>
      </c>
      <c r="E22" t="s">
        <v>36</v>
      </c>
      <c r="F22">
        <v>67</v>
      </c>
      <c r="G22">
        <v>65</v>
      </c>
      <c r="H22">
        <v>69</v>
      </c>
      <c r="I22">
        <f t="shared" si="6"/>
        <v>67</v>
      </c>
      <c r="J22">
        <f t="shared" si="7"/>
        <v>1.0204081632653061</v>
      </c>
      <c r="K22">
        <f t="shared" si="8"/>
        <v>-1.0204081632653061</v>
      </c>
      <c r="L22">
        <v>0</v>
      </c>
      <c r="M22">
        <v>105</v>
      </c>
      <c r="N22">
        <v>101</v>
      </c>
      <c r="O22">
        <v>108</v>
      </c>
      <c r="P22">
        <f t="shared" si="9"/>
        <v>104.5</v>
      </c>
      <c r="Q22">
        <f t="shared" si="10"/>
        <v>1.7857142857142858</v>
      </c>
      <c r="R22">
        <f t="shared" si="11"/>
        <v>-1.7857142857142858</v>
      </c>
      <c r="S22">
        <v>7.78</v>
      </c>
      <c r="T22">
        <v>293</v>
      </c>
      <c r="U22">
        <v>274</v>
      </c>
      <c r="V22">
        <v>299</v>
      </c>
      <c r="W22">
        <f t="shared" si="0"/>
        <v>286.5</v>
      </c>
      <c r="X22">
        <f t="shared" si="1"/>
        <v>6.3775510204081636</v>
      </c>
      <c r="Y22">
        <f t="shared" si="2"/>
        <v>-6.3775510204081636</v>
      </c>
      <c r="Z22">
        <v>15</v>
      </c>
      <c r="AA22">
        <v>340</v>
      </c>
      <c r="AB22">
        <v>339</v>
      </c>
      <c r="AC22">
        <v>344</v>
      </c>
      <c r="AD22">
        <f t="shared" si="3"/>
        <v>341.5</v>
      </c>
      <c r="AE22">
        <f t="shared" si="4"/>
        <v>1.2755102040816326</v>
      </c>
      <c r="AF22">
        <f t="shared" si="5"/>
        <v>-1.2755102040816326</v>
      </c>
      <c r="AG22">
        <v>-1.1100000000000001</v>
      </c>
    </row>
    <row r="23" spans="1:33" x14ac:dyDescent="0.2">
      <c r="A23">
        <v>3</v>
      </c>
      <c r="C23" t="s">
        <v>53</v>
      </c>
      <c r="D23">
        <v>2019</v>
      </c>
      <c r="E23" t="s">
        <v>37</v>
      </c>
      <c r="F23">
        <v>69</v>
      </c>
      <c r="G23">
        <v>67</v>
      </c>
      <c r="H23">
        <v>70</v>
      </c>
      <c r="I23">
        <f t="shared" si="6"/>
        <v>68.5</v>
      </c>
      <c r="J23">
        <f t="shared" si="7"/>
        <v>0.76530612244897955</v>
      </c>
      <c r="K23">
        <f t="shared" si="8"/>
        <v>-0.76530612244897955</v>
      </c>
      <c r="L23">
        <v>0</v>
      </c>
      <c r="M23">
        <v>102</v>
      </c>
      <c r="N23">
        <v>100</v>
      </c>
      <c r="O23">
        <v>104</v>
      </c>
      <c r="P23">
        <f t="shared" si="9"/>
        <v>102</v>
      </c>
      <c r="Q23">
        <f t="shared" si="10"/>
        <v>1.0204081632653061</v>
      </c>
      <c r="R23">
        <f t="shared" si="11"/>
        <v>-1.0204081632653061</v>
      </c>
      <c r="S23">
        <v>2.78</v>
      </c>
      <c r="T23">
        <v>274</v>
      </c>
      <c r="U23">
        <v>274</v>
      </c>
      <c r="V23">
        <v>276</v>
      </c>
      <c r="W23">
        <f t="shared" si="0"/>
        <v>275</v>
      </c>
      <c r="X23">
        <f t="shared" si="1"/>
        <v>0.51020408163265307</v>
      </c>
      <c r="Y23">
        <f t="shared" si="2"/>
        <v>-0.51020408163265307</v>
      </c>
      <c r="Z23">
        <v>16.670000000000002</v>
      </c>
      <c r="AA23">
        <v>342</v>
      </c>
      <c r="AB23">
        <v>340</v>
      </c>
      <c r="AC23">
        <v>345</v>
      </c>
      <c r="AD23">
        <f t="shared" si="3"/>
        <v>342.5</v>
      </c>
      <c r="AE23">
        <f t="shared" si="4"/>
        <v>1.2755102040816326</v>
      </c>
      <c r="AF23">
        <f t="shared" si="5"/>
        <v>-1.2755102040816326</v>
      </c>
      <c r="AG23">
        <v>2.78</v>
      </c>
    </row>
    <row r="24" spans="1:33" x14ac:dyDescent="0.2">
      <c r="A24">
        <v>3</v>
      </c>
      <c r="C24" t="s">
        <v>53</v>
      </c>
      <c r="D24">
        <v>2019</v>
      </c>
      <c r="E24" t="s">
        <v>38</v>
      </c>
      <c r="F24">
        <v>66</v>
      </c>
      <c r="G24">
        <v>66</v>
      </c>
      <c r="H24">
        <v>68</v>
      </c>
      <c r="I24">
        <f t="shared" si="6"/>
        <v>67</v>
      </c>
      <c r="J24">
        <f t="shared" si="7"/>
        <v>0.51020408163265307</v>
      </c>
      <c r="K24">
        <f t="shared" si="8"/>
        <v>-0.51020408163265307</v>
      </c>
      <c r="L24">
        <v>8.8889999999999993</v>
      </c>
      <c r="M24">
        <v>100</v>
      </c>
      <c r="N24">
        <v>99</v>
      </c>
      <c r="O24">
        <v>103</v>
      </c>
      <c r="P24">
        <f t="shared" si="9"/>
        <v>101</v>
      </c>
      <c r="Q24">
        <f t="shared" si="10"/>
        <v>1.0204081632653061</v>
      </c>
      <c r="R24">
        <f t="shared" si="11"/>
        <v>-1.0204081632653061</v>
      </c>
      <c r="S24">
        <v>13.89</v>
      </c>
      <c r="T24">
        <v>294</v>
      </c>
      <c r="U24">
        <v>274</v>
      </c>
      <c r="V24">
        <v>301</v>
      </c>
      <c r="W24">
        <f t="shared" si="0"/>
        <v>287.5</v>
      </c>
      <c r="X24">
        <f t="shared" si="1"/>
        <v>6.8877551020408161</v>
      </c>
      <c r="Y24">
        <f t="shared" si="2"/>
        <v>-6.8877551020408161</v>
      </c>
      <c r="Z24">
        <v>21.11</v>
      </c>
      <c r="AA24">
        <v>339</v>
      </c>
      <c r="AB24">
        <v>337</v>
      </c>
      <c r="AC24">
        <v>341</v>
      </c>
      <c r="AD24">
        <f t="shared" si="3"/>
        <v>339</v>
      </c>
      <c r="AE24">
        <f t="shared" si="4"/>
        <v>1.0204081632653061</v>
      </c>
      <c r="AF24">
        <f t="shared" si="5"/>
        <v>-1.0204081632653061</v>
      </c>
      <c r="AG24">
        <v>8.33</v>
      </c>
    </row>
    <row r="25" spans="1:33" x14ac:dyDescent="0.2">
      <c r="A25">
        <v>4</v>
      </c>
      <c r="B25" s="2" t="s">
        <v>39</v>
      </c>
      <c r="C25" t="s">
        <v>53</v>
      </c>
      <c r="D25" s="1">
        <v>2009</v>
      </c>
      <c r="E25" s="1" t="s">
        <v>40</v>
      </c>
      <c r="T25">
        <v>286</v>
      </c>
      <c r="U25">
        <v>275</v>
      </c>
      <c r="V25">
        <v>296</v>
      </c>
      <c r="W25">
        <f t="shared" si="0"/>
        <v>285.5</v>
      </c>
      <c r="X25">
        <f t="shared" si="1"/>
        <v>5.3571428571428577</v>
      </c>
      <c r="Y25">
        <f t="shared" si="2"/>
        <v>-5.3571428571428577</v>
      </c>
      <c r="Z25">
        <v>2.2200000000000002</v>
      </c>
      <c r="AA25">
        <v>325</v>
      </c>
      <c r="AB25">
        <v>318</v>
      </c>
      <c r="AC25">
        <v>332</v>
      </c>
      <c r="AD25">
        <f t="shared" si="3"/>
        <v>325</v>
      </c>
      <c r="AE25">
        <f t="shared" si="4"/>
        <v>3.5714285714285716</v>
      </c>
      <c r="AF25">
        <f t="shared" si="5"/>
        <v>-3.5714285714285716</v>
      </c>
      <c r="AG25">
        <v>5</v>
      </c>
    </row>
    <row r="26" spans="1:33" x14ac:dyDescent="0.2">
      <c r="A26">
        <v>4</v>
      </c>
      <c r="C26" t="s">
        <v>53</v>
      </c>
      <c r="D26" s="1">
        <v>2010</v>
      </c>
      <c r="E26" s="1" t="s">
        <v>40</v>
      </c>
      <c r="F26">
        <v>98</v>
      </c>
      <c r="G26">
        <v>92</v>
      </c>
      <c r="H26">
        <v>104</v>
      </c>
      <c r="I26">
        <f t="shared" si="6"/>
        <v>98</v>
      </c>
      <c r="J26">
        <f t="shared" si="7"/>
        <v>3.0612244897959182</v>
      </c>
      <c r="K26">
        <f t="shared" si="8"/>
        <v>-3.0612244897959182</v>
      </c>
      <c r="L26">
        <v>6.11</v>
      </c>
      <c r="M26">
        <v>130</v>
      </c>
      <c r="N26">
        <v>120</v>
      </c>
      <c r="O26">
        <v>136</v>
      </c>
      <c r="P26">
        <f t="shared" si="9"/>
        <v>128</v>
      </c>
      <c r="Q26">
        <f t="shared" si="10"/>
        <v>4.0816326530612246</v>
      </c>
      <c r="R26">
        <f t="shared" si="11"/>
        <v>-4.0816326530612246</v>
      </c>
      <c r="S26">
        <v>17.22</v>
      </c>
      <c r="T26">
        <v>281</v>
      </c>
      <c r="U26">
        <v>277</v>
      </c>
      <c r="V26">
        <v>285</v>
      </c>
      <c r="W26">
        <f t="shared" si="0"/>
        <v>281</v>
      </c>
      <c r="X26">
        <f t="shared" si="1"/>
        <v>2.0408163265306123</v>
      </c>
      <c r="Y26">
        <f t="shared" si="2"/>
        <v>-2.0408163265306123</v>
      </c>
      <c r="Z26">
        <v>14.44</v>
      </c>
      <c r="AA26">
        <v>319</v>
      </c>
      <c r="AB26">
        <v>315</v>
      </c>
      <c r="AC26">
        <v>322</v>
      </c>
      <c r="AD26">
        <f t="shared" si="3"/>
        <v>318.5</v>
      </c>
      <c r="AE26">
        <f t="shared" si="4"/>
        <v>1.7857142857142858</v>
      </c>
      <c r="AF26">
        <f t="shared" si="5"/>
        <v>-1.7857142857142858</v>
      </c>
      <c r="AG26">
        <v>9.44</v>
      </c>
    </row>
    <row r="27" spans="1:33" x14ac:dyDescent="0.2">
      <c r="A27">
        <v>4</v>
      </c>
      <c r="C27" t="s">
        <v>53</v>
      </c>
      <c r="D27" s="1">
        <v>2011</v>
      </c>
      <c r="E27" s="1" t="s">
        <v>40</v>
      </c>
      <c r="F27">
        <v>102</v>
      </c>
      <c r="G27">
        <v>99</v>
      </c>
      <c r="H27">
        <v>105</v>
      </c>
      <c r="I27">
        <f t="shared" si="6"/>
        <v>102</v>
      </c>
      <c r="J27">
        <f t="shared" si="7"/>
        <v>1.5306122448979591</v>
      </c>
      <c r="K27">
        <f t="shared" si="8"/>
        <v>-1.5306122448979591</v>
      </c>
      <c r="L27">
        <v>11.11</v>
      </c>
      <c r="M27">
        <v>146</v>
      </c>
      <c r="N27">
        <v>144</v>
      </c>
      <c r="O27">
        <v>148</v>
      </c>
      <c r="P27">
        <f t="shared" si="9"/>
        <v>146</v>
      </c>
      <c r="Q27">
        <f t="shared" si="10"/>
        <v>1.0204081632653061</v>
      </c>
      <c r="R27">
        <f t="shared" si="11"/>
        <v>-1.0204081632653061</v>
      </c>
      <c r="S27">
        <v>16.670000000000002</v>
      </c>
      <c r="T27">
        <v>280</v>
      </c>
      <c r="U27">
        <v>277</v>
      </c>
      <c r="V27">
        <v>282</v>
      </c>
      <c r="W27">
        <f t="shared" si="0"/>
        <v>279.5</v>
      </c>
      <c r="X27">
        <f t="shared" si="1"/>
        <v>1.2755102040816326</v>
      </c>
      <c r="Y27">
        <f t="shared" si="2"/>
        <v>-1.2755102040816326</v>
      </c>
      <c r="Z27">
        <v>8.89</v>
      </c>
      <c r="AA27">
        <v>324</v>
      </c>
      <c r="AB27">
        <v>322</v>
      </c>
      <c r="AC27">
        <v>327</v>
      </c>
      <c r="AD27">
        <f t="shared" si="3"/>
        <v>324.5</v>
      </c>
      <c r="AE27">
        <f t="shared" si="4"/>
        <v>1.2755102040816326</v>
      </c>
      <c r="AF27">
        <f t="shared" si="5"/>
        <v>-1.2755102040816326</v>
      </c>
      <c r="AG27">
        <v>-3.33</v>
      </c>
    </row>
    <row r="28" spans="1:33" x14ac:dyDescent="0.2">
      <c r="A28">
        <v>4</v>
      </c>
      <c r="C28" t="s">
        <v>53</v>
      </c>
      <c r="D28" s="1">
        <v>2012</v>
      </c>
      <c r="E28" s="1" t="s">
        <v>40</v>
      </c>
      <c r="F28">
        <v>96</v>
      </c>
      <c r="G28">
        <v>93</v>
      </c>
      <c r="H28">
        <v>99</v>
      </c>
      <c r="I28">
        <f t="shared" si="6"/>
        <v>96</v>
      </c>
      <c r="J28">
        <f t="shared" si="7"/>
        <v>1.5306122448979591</v>
      </c>
      <c r="K28">
        <f t="shared" si="8"/>
        <v>-1.5306122448979591</v>
      </c>
      <c r="L28">
        <v>8.33</v>
      </c>
      <c r="M28">
        <v>139</v>
      </c>
      <c r="N28">
        <v>136</v>
      </c>
      <c r="O28">
        <v>143</v>
      </c>
      <c r="P28">
        <f t="shared" si="9"/>
        <v>139.5</v>
      </c>
      <c r="Q28">
        <f t="shared" si="10"/>
        <v>1.7857142857142858</v>
      </c>
      <c r="R28">
        <f t="shared" si="11"/>
        <v>-1.7857142857142858</v>
      </c>
      <c r="S28">
        <v>17.78</v>
      </c>
    </row>
    <row r="29" spans="1:33" x14ac:dyDescent="0.2">
      <c r="A29">
        <v>5</v>
      </c>
      <c r="B29" s="2" t="s">
        <v>41</v>
      </c>
      <c r="C29" t="s">
        <v>54</v>
      </c>
      <c r="D29" s="1">
        <v>1950</v>
      </c>
      <c r="E29" s="1" t="s">
        <v>42</v>
      </c>
      <c r="F29">
        <v>77</v>
      </c>
      <c r="G29">
        <v>67</v>
      </c>
      <c r="H29">
        <v>85</v>
      </c>
      <c r="I29">
        <f t="shared" si="6"/>
        <v>76</v>
      </c>
      <c r="J29">
        <f t="shared" si="7"/>
        <v>4.591836734693878</v>
      </c>
      <c r="K29">
        <f t="shared" si="8"/>
        <v>-4.591836734693878</v>
      </c>
      <c r="M29">
        <v>133</v>
      </c>
      <c r="N29">
        <v>125</v>
      </c>
      <c r="O29">
        <v>140</v>
      </c>
      <c r="P29">
        <f t="shared" si="9"/>
        <v>132.5</v>
      </c>
      <c r="Q29">
        <f t="shared" si="10"/>
        <v>3.8265306122448979</v>
      </c>
      <c r="R29">
        <f t="shared" si="11"/>
        <v>-3.8265306122448979</v>
      </c>
      <c r="T29">
        <v>297</v>
      </c>
      <c r="U29">
        <v>290</v>
      </c>
      <c r="V29">
        <v>304</v>
      </c>
      <c r="W29">
        <f t="shared" si="0"/>
        <v>297</v>
      </c>
      <c r="X29">
        <f t="shared" si="1"/>
        <v>3.5714285714285716</v>
      </c>
      <c r="Y29">
        <f t="shared" si="2"/>
        <v>-3.5714285714285716</v>
      </c>
      <c r="AA29">
        <v>345</v>
      </c>
      <c r="AB29">
        <v>340</v>
      </c>
      <c r="AC29">
        <v>351</v>
      </c>
      <c r="AD29">
        <f t="shared" si="3"/>
        <v>345.5</v>
      </c>
      <c r="AE29">
        <f t="shared" si="4"/>
        <v>2.806122448979592</v>
      </c>
      <c r="AF29">
        <f t="shared" si="5"/>
        <v>-2.806122448979592</v>
      </c>
    </row>
    <row r="30" spans="1:33" x14ac:dyDescent="0.2">
      <c r="A30">
        <v>5</v>
      </c>
      <c r="C30" t="s">
        <v>54</v>
      </c>
      <c r="D30" s="1">
        <v>2010</v>
      </c>
      <c r="E30" s="1" t="s">
        <v>42</v>
      </c>
      <c r="F30">
        <v>78</v>
      </c>
      <c r="G30">
        <v>66</v>
      </c>
      <c r="H30">
        <v>88</v>
      </c>
      <c r="I30">
        <f t="shared" si="6"/>
        <v>77</v>
      </c>
      <c r="J30">
        <f t="shared" si="7"/>
        <v>5.6122448979591839</v>
      </c>
      <c r="K30">
        <f t="shared" si="8"/>
        <v>-5.6122448979591839</v>
      </c>
      <c r="L30">
        <v>6.11</v>
      </c>
      <c r="M30">
        <v>136</v>
      </c>
      <c r="N30">
        <v>126</v>
      </c>
      <c r="O30">
        <v>149</v>
      </c>
      <c r="P30">
        <f t="shared" si="9"/>
        <v>137.5</v>
      </c>
      <c r="Q30">
        <f t="shared" si="10"/>
        <v>5.8673469387755102</v>
      </c>
      <c r="R30">
        <f t="shared" si="11"/>
        <v>-5.8673469387755102</v>
      </c>
      <c r="S30">
        <v>5</v>
      </c>
      <c r="T30">
        <v>294</v>
      </c>
      <c r="U30">
        <v>283</v>
      </c>
      <c r="V30">
        <v>304</v>
      </c>
      <c r="W30">
        <f t="shared" si="0"/>
        <v>293.5</v>
      </c>
      <c r="X30">
        <f t="shared" si="1"/>
        <v>5.3571428571428577</v>
      </c>
      <c r="Y30">
        <f t="shared" si="2"/>
        <v>-5.3571428571428577</v>
      </c>
      <c r="Z30">
        <v>6.11</v>
      </c>
      <c r="AA30">
        <v>346</v>
      </c>
      <c r="AB30">
        <v>336</v>
      </c>
      <c r="AC30">
        <v>353</v>
      </c>
      <c r="AD30">
        <f t="shared" si="3"/>
        <v>344.5</v>
      </c>
      <c r="AE30">
        <f t="shared" si="4"/>
        <v>4.3367346938775508</v>
      </c>
      <c r="AF30">
        <f t="shared" si="5"/>
        <v>-4.3367346938775508</v>
      </c>
      <c r="AG30">
        <v>4.4400000000000004</v>
      </c>
    </row>
    <row r="31" spans="1:33" x14ac:dyDescent="0.2">
      <c r="A31">
        <v>6</v>
      </c>
      <c r="B31" s="2" t="s">
        <v>43</v>
      </c>
      <c r="C31" t="s">
        <v>53</v>
      </c>
      <c r="D31">
        <v>2013</v>
      </c>
      <c r="E31" t="s">
        <v>44</v>
      </c>
      <c r="T31">
        <v>285</v>
      </c>
      <c r="U31">
        <v>281</v>
      </c>
      <c r="V31">
        <v>289</v>
      </c>
      <c r="W31">
        <f t="shared" si="0"/>
        <v>285</v>
      </c>
      <c r="X31">
        <f t="shared" si="1"/>
        <v>2.0408163265306123</v>
      </c>
      <c r="Y31">
        <f t="shared" si="2"/>
        <v>-2.0408163265306123</v>
      </c>
      <c r="Z31">
        <v>6.11</v>
      </c>
      <c r="AA31">
        <v>324</v>
      </c>
      <c r="AB31">
        <v>321</v>
      </c>
      <c r="AC31">
        <v>328</v>
      </c>
      <c r="AD31">
        <f t="shared" si="3"/>
        <v>324.5</v>
      </c>
      <c r="AE31">
        <f t="shared" si="4"/>
        <v>1.7857142857142858</v>
      </c>
      <c r="AF31">
        <f t="shared" si="5"/>
        <v>-1.7857142857142858</v>
      </c>
      <c r="AG31" s="4">
        <v>-15.06</v>
      </c>
    </row>
    <row r="32" spans="1:33" x14ac:dyDescent="0.2">
      <c r="A32">
        <v>6</v>
      </c>
      <c r="C32" t="s">
        <v>53</v>
      </c>
      <c r="D32">
        <v>2014</v>
      </c>
      <c r="E32" t="s">
        <v>44</v>
      </c>
      <c r="F32">
        <v>102</v>
      </c>
      <c r="G32">
        <v>91</v>
      </c>
      <c r="H32">
        <v>112</v>
      </c>
      <c r="I32">
        <f t="shared" si="6"/>
        <v>101.5</v>
      </c>
      <c r="J32">
        <f t="shared" si="7"/>
        <v>5.3571428571428577</v>
      </c>
      <c r="K32">
        <f t="shared" si="8"/>
        <v>-5.3571428571428577</v>
      </c>
      <c r="L32">
        <v>2.2200000000000002</v>
      </c>
      <c r="M32">
        <v>140</v>
      </c>
      <c r="N32">
        <v>130</v>
      </c>
      <c r="O32">
        <v>150</v>
      </c>
      <c r="P32">
        <f t="shared" si="9"/>
        <v>140</v>
      </c>
      <c r="Q32">
        <f t="shared" si="10"/>
        <v>5.1020408163265305</v>
      </c>
      <c r="R32">
        <f t="shared" si="11"/>
        <v>-5.1020408163265305</v>
      </c>
      <c r="S32">
        <v>17.22</v>
      </c>
    </row>
    <row r="33" spans="1:33" x14ac:dyDescent="0.2">
      <c r="A33">
        <v>6</v>
      </c>
      <c r="C33" t="s">
        <v>53</v>
      </c>
      <c r="D33">
        <v>2013</v>
      </c>
      <c r="E33" t="s">
        <v>45</v>
      </c>
      <c r="F33">
        <v>88</v>
      </c>
      <c r="G33">
        <v>82</v>
      </c>
      <c r="H33">
        <v>93</v>
      </c>
      <c r="I33">
        <f t="shared" si="6"/>
        <v>87.5</v>
      </c>
      <c r="J33">
        <f t="shared" si="7"/>
        <v>2.806122448979592</v>
      </c>
      <c r="K33">
        <f t="shared" si="8"/>
        <v>-2.806122448979592</v>
      </c>
      <c r="L33">
        <v>12.78</v>
      </c>
      <c r="M33">
        <v>137</v>
      </c>
      <c r="N33">
        <v>132</v>
      </c>
      <c r="O33">
        <v>142</v>
      </c>
      <c r="P33">
        <f t="shared" si="9"/>
        <v>137</v>
      </c>
      <c r="Q33">
        <f t="shared" si="10"/>
        <v>2.5510204081632653</v>
      </c>
      <c r="R33">
        <f t="shared" si="11"/>
        <v>-2.5510204081632653</v>
      </c>
      <c r="S33">
        <v>16.670000000000002</v>
      </c>
      <c r="T33">
        <v>286</v>
      </c>
      <c r="U33">
        <v>283</v>
      </c>
      <c r="V33">
        <v>289</v>
      </c>
      <c r="W33">
        <f t="shared" si="0"/>
        <v>286</v>
      </c>
      <c r="X33">
        <f t="shared" si="1"/>
        <v>1.5306122448979591</v>
      </c>
      <c r="Y33">
        <f t="shared" si="2"/>
        <v>-1.5306122448979591</v>
      </c>
      <c r="Z33">
        <v>7.22</v>
      </c>
      <c r="AA33">
        <v>321</v>
      </c>
      <c r="AB33">
        <v>318</v>
      </c>
      <c r="AC33">
        <v>324</v>
      </c>
      <c r="AD33">
        <f t="shared" si="3"/>
        <v>321</v>
      </c>
      <c r="AE33">
        <f t="shared" si="4"/>
        <v>1.5306122448979591</v>
      </c>
      <c r="AF33">
        <f t="shared" si="5"/>
        <v>-1.5306122448979591</v>
      </c>
      <c r="AG33">
        <v>1.1100000000000001</v>
      </c>
    </row>
    <row r="34" spans="1:33" x14ac:dyDescent="0.2">
      <c r="A34">
        <v>6</v>
      </c>
      <c r="C34" t="s">
        <v>53</v>
      </c>
      <c r="D34">
        <v>2014</v>
      </c>
      <c r="E34" t="s">
        <v>45</v>
      </c>
      <c r="F34">
        <v>107</v>
      </c>
      <c r="G34">
        <v>103</v>
      </c>
      <c r="H34">
        <v>111</v>
      </c>
      <c r="I34">
        <f t="shared" si="6"/>
        <v>107</v>
      </c>
      <c r="J34">
        <f t="shared" si="7"/>
        <v>2.0408163265306123</v>
      </c>
      <c r="K34">
        <f t="shared" si="8"/>
        <v>-2.0408163265306123</v>
      </c>
      <c r="L34">
        <v>11.11</v>
      </c>
      <c r="M34">
        <v>146</v>
      </c>
      <c r="N34">
        <v>142</v>
      </c>
      <c r="O34">
        <v>150</v>
      </c>
      <c r="P34">
        <f t="shared" si="9"/>
        <v>146</v>
      </c>
      <c r="Q34">
        <f t="shared" si="10"/>
        <v>2.0408163265306123</v>
      </c>
      <c r="R34">
        <f t="shared" si="11"/>
        <v>-2.0408163265306123</v>
      </c>
      <c r="S34">
        <v>19.440000000000001</v>
      </c>
    </row>
    <row r="35" spans="1:33" x14ac:dyDescent="0.2">
      <c r="A35">
        <v>7</v>
      </c>
      <c r="B35" s="2" t="s">
        <v>46</v>
      </c>
      <c r="C35" t="s">
        <v>54</v>
      </c>
      <c r="D35">
        <v>2011</v>
      </c>
      <c r="E35" t="s">
        <v>47</v>
      </c>
      <c r="F35">
        <v>74</v>
      </c>
      <c r="G35">
        <v>62</v>
      </c>
      <c r="H35">
        <v>130</v>
      </c>
      <c r="I35">
        <f t="shared" si="6"/>
        <v>96</v>
      </c>
      <c r="J35">
        <f t="shared" si="7"/>
        <v>17.346938775510203</v>
      </c>
      <c r="K35">
        <f t="shared" si="8"/>
        <v>-17.346938775510203</v>
      </c>
      <c r="L35">
        <v>4.4400000000000004</v>
      </c>
      <c r="M35">
        <v>124</v>
      </c>
      <c r="N35">
        <v>85</v>
      </c>
      <c r="O35">
        <v>150</v>
      </c>
      <c r="P35">
        <f t="shared" si="9"/>
        <v>117.5</v>
      </c>
      <c r="Q35">
        <f t="shared" si="10"/>
        <v>16.581632653061224</v>
      </c>
      <c r="R35">
        <f t="shared" si="11"/>
        <v>-16.581632653061224</v>
      </c>
      <c r="S35">
        <v>11.11</v>
      </c>
      <c r="T35">
        <v>292</v>
      </c>
      <c r="U35">
        <v>280</v>
      </c>
      <c r="V35">
        <v>309</v>
      </c>
      <c r="W35">
        <f t="shared" si="0"/>
        <v>294.5</v>
      </c>
      <c r="X35">
        <f t="shared" si="1"/>
        <v>7.3979591836734695</v>
      </c>
      <c r="Y35">
        <f t="shared" si="2"/>
        <v>-7.3979591836734695</v>
      </c>
      <c r="Z35">
        <v>7.22</v>
      </c>
      <c r="AA35">
        <v>330</v>
      </c>
      <c r="AB35">
        <v>315</v>
      </c>
      <c r="AC35">
        <v>341</v>
      </c>
      <c r="AD35">
        <f t="shared" si="3"/>
        <v>328</v>
      </c>
      <c r="AE35">
        <f t="shared" si="4"/>
        <v>6.6326530612244898</v>
      </c>
      <c r="AF35">
        <f t="shared" si="5"/>
        <v>-6.6326530612244898</v>
      </c>
      <c r="AG35">
        <v>6.11</v>
      </c>
    </row>
    <row r="36" spans="1:33" x14ac:dyDescent="0.2">
      <c r="A36">
        <v>7</v>
      </c>
      <c r="C36" t="s">
        <v>54</v>
      </c>
      <c r="D36">
        <v>2012</v>
      </c>
      <c r="E36" t="s">
        <v>47</v>
      </c>
      <c r="F36">
        <v>75</v>
      </c>
      <c r="G36">
        <v>69</v>
      </c>
      <c r="H36">
        <v>85</v>
      </c>
      <c r="I36">
        <f t="shared" si="6"/>
        <v>77</v>
      </c>
      <c r="J36">
        <f t="shared" si="7"/>
        <v>4.0816326530612246</v>
      </c>
      <c r="K36">
        <f t="shared" si="8"/>
        <v>-4.0816326530612246</v>
      </c>
      <c r="L36">
        <v>7.22</v>
      </c>
      <c r="M36">
        <v>135</v>
      </c>
      <c r="N36">
        <v>123</v>
      </c>
      <c r="O36">
        <v>145</v>
      </c>
      <c r="P36">
        <f t="shared" si="9"/>
        <v>134</v>
      </c>
      <c r="Q36">
        <f t="shared" si="10"/>
        <v>5.6122448979591839</v>
      </c>
      <c r="R36">
        <f t="shared" si="11"/>
        <v>-5.6122448979591839</v>
      </c>
      <c r="S36">
        <v>12.22</v>
      </c>
      <c r="T36">
        <v>278</v>
      </c>
      <c r="U36">
        <v>265</v>
      </c>
      <c r="V36">
        <v>290</v>
      </c>
      <c r="W36">
        <f t="shared" si="0"/>
        <v>277.5</v>
      </c>
      <c r="X36">
        <f t="shared" si="1"/>
        <v>6.3775510204081636</v>
      </c>
      <c r="Y36">
        <f t="shared" si="2"/>
        <v>-6.3775510204081636</v>
      </c>
      <c r="Z36">
        <v>11.11</v>
      </c>
      <c r="AA36">
        <v>329</v>
      </c>
      <c r="AB36">
        <v>320</v>
      </c>
      <c r="AC36">
        <v>335</v>
      </c>
      <c r="AD36">
        <f t="shared" si="3"/>
        <v>327.5</v>
      </c>
      <c r="AE36">
        <f t="shared" si="4"/>
        <v>3.8265306122448979</v>
      </c>
      <c r="AF36">
        <f t="shared" si="5"/>
        <v>-3.8265306122448979</v>
      </c>
      <c r="AG36">
        <v>5</v>
      </c>
    </row>
    <row r="37" spans="1:33" x14ac:dyDescent="0.2">
      <c r="A37">
        <v>7</v>
      </c>
      <c r="C37" t="s">
        <v>54</v>
      </c>
      <c r="D37">
        <v>2013</v>
      </c>
      <c r="E37" t="s">
        <v>47</v>
      </c>
      <c r="F37">
        <v>101</v>
      </c>
      <c r="G37">
        <v>93</v>
      </c>
      <c r="H37">
        <v>110</v>
      </c>
      <c r="I37">
        <f t="shared" si="6"/>
        <v>101.5</v>
      </c>
      <c r="J37">
        <f t="shared" si="7"/>
        <v>4.3367346938775508</v>
      </c>
      <c r="K37">
        <f t="shared" si="8"/>
        <v>-4.3367346938775508</v>
      </c>
      <c r="L37">
        <v>1.1100000000000001</v>
      </c>
      <c r="M37">
        <v>165</v>
      </c>
      <c r="N37">
        <v>155</v>
      </c>
      <c r="O37">
        <v>173</v>
      </c>
      <c r="P37">
        <f t="shared" si="9"/>
        <v>164</v>
      </c>
      <c r="Q37">
        <f t="shared" si="10"/>
        <v>4.591836734693878</v>
      </c>
      <c r="R37">
        <f t="shared" si="11"/>
        <v>-4.591836734693878</v>
      </c>
      <c r="S37">
        <v>20</v>
      </c>
      <c r="T37">
        <v>262</v>
      </c>
      <c r="U37">
        <v>238</v>
      </c>
      <c r="V37">
        <v>292</v>
      </c>
      <c r="W37">
        <f t="shared" si="0"/>
        <v>265</v>
      </c>
      <c r="X37">
        <f t="shared" si="1"/>
        <v>13.775510204081632</v>
      </c>
      <c r="Y37">
        <f t="shared" si="2"/>
        <v>-13.775510204081632</v>
      </c>
      <c r="Z37">
        <v>14.44</v>
      </c>
      <c r="AA37">
        <v>334</v>
      </c>
      <c r="AB37">
        <v>314</v>
      </c>
      <c r="AC37">
        <v>346</v>
      </c>
      <c r="AD37">
        <f t="shared" si="3"/>
        <v>330</v>
      </c>
      <c r="AE37">
        <f t="shared" si="4"/>
        <v>8.1632653061224492</v>
      </c>
      <c r="AF37">
        <f t="shared" si="5"/>
        <v>-8.1632653061224492</v>
      </c>
      <c r="AG37">
        <v>0.56000000000000005</v>
      </c>
    </row>
    <row r="38" spans="1:33" x14ac:dyDescent="0.2">
      <c r="A38">
        <v>7</v>
      </c>
      <c r="C38" t="s">
        <v>54</v>
      </c>
      <c r="D38">
        <v>2014</v>
      </c>
      <c r="E38" t="s">
        <v>47</v>
      </c>
      <c r="F38">
        <v>88</v>
      </c>
      <c r="G38">
        <v>83</v>
      </c>
      <c r="H38">
        <v>91</v>
      </c>
      <c r="I38">
        <f t="shared" si="6"/>
        <v>87</v>
      </c>
      <c r="J38">
        <f t="shared" si="7"/>
        <v>2.0408163265306123</v>
      </c>
      <c r="K38">
        <f t="shared" si="8"/>
        <v>-2.0408163265306123</v>
      </c>
      <c r="L38">
        <v>14.44</v>
      </c>
      <c r="M38">
        <v>142</v>
      </c>
      <c r="N38">
        <v>134</v>
      </c>
      <c r="O38">
        <v>148</v>
      </c>
      <c r="P38">
        <f t="shared" si="9"/>
        <v>141</v>
      </c>
      <c r="Q38">
        <f t="shared" si="10"/>
        <v>3.5714285714285716</v>
      </c>
      <c r="R38">
        <f t="shared" si="11"/>
        <v>-3.5714285714285716</v>
      </c>
      <c r="S38">
        <v>25</v>
      </c>
      <c r="T38">
        <v>266</v>
      </c>
      <c r="U38">
        <v>252</v>
      </c>
      <c r="V38">
        <v>278</v>
      </c>
      <c r="W38">
        <f t="shared" si="0"/>
        <v>265</v>
      </c>
      <c r="X38">
        <f t="shared" si="1"/>
        <v>6.6326530612244898</v>
      </c>
      <c r="Y38">
        <f t="shared" si="2"/>
        <v>-6.6326530612244898</v>
      </c>
      <c r="Z38">
        <v>11.11</v>
      </c>
      <c r="AA38">
        <v>326</v>
      </c>
      <c r="AB38">
        <v>317</v>
      </c>
      <c r="AC38">
        <v>334</v>
      </c>
      <c r="AD38">
        <f t="shared" si="3"/>
        <v>325.5</v>
      </c>
      <c r="AE38">
        <f t="shared" si="4"/>
        <v>4.3367346938775508</v>
      </c>
      <c r="AF38">
        <f t="shared" si="5"/>
        <v>-4.3367346938775508</v>
      </c>
      <c r="AG38">
        <v>1.67</v>
      </c>
    </row>
    <row r="39" spans="1:33" x14ac:dyDescent="0.2">
      <c r="A39">
        <v>7</v>
      </c>
      <c r="C39" t="s">
        <v>54</v>
      </c>
      <c r="D39">
        <v>2015</v>
      </c>
      <c r="E39" t="s">
        <v>47</v>
      </c>
      <c r="F39">
        <v>90</v>
      </c>
      <c r="G39">
        <v>85</v>
      </c>
      <c r="H39">
        <v>95</v>
      </c>
      <c r="I39">
        <f t="shared" si="6"/>
        <v>90</v>
      </c>
      <c r="J39">
        <f t="shared" si="7"/>
        <v>2.5510204081632653</v>
      </c>
      <c r="K39">
        <f t="shared" si="8"/>
        <v>-2.5510204081632653</v>
      </c>
      <c r="L39">
        <v>7.22</v>
      </c>
      <c r="M39">
        <v>141</v>
      </c>
      <c r="N39">
        <v>137</v>
      </c>
      <c r="O39">
        <v>144</v>
      </c>
      <c r="P39">
        <f t="shared" si="9"/>
        <v>140.5</v>
      </c>
      <c r="Q39">
        <f t="shared" si="10"/>
        <v>1.7857142857142858</v>
      </c>
      <c r="R39">
        <f t="shared" si="11"/>
        <v>-1.7857142857142858</v>
      </c>
      <c r="S39">
        <v>15.56</v>
      </c>
      <c r="T39">
        <v>273</v>
      </c>
      <c r="U39">
        <v>261</v>
      </c>
      <c r="V39">
        <v>284</v>
      </c>
      <c r="W39">
        <f t="shared" si="0"/>
        <v>272.5</v>
      </c>
      <c r="X39">
        <f t="shared" si="1"/>
        <v>5.8673469387755102</v>
      </c>
      <c r="Y39">
        <f t="shared" si="2"/>
        <v>-5.8673469387755102</v>
      </c>
      <c r="Z39">
        <v>17.78</v>
      </c>
      <c r="AA39">
        <v>326</v>
      </c>
      <c r="AB39">
        <v>219</v>
      </c>
      <c r="AC39">
        <v>333</v>
      </c>
      <c r="AD39">
        <f t="shared" si="3"/>
        <v>276</v>
      </c>
      <c r="AE39">
        <f t="shared" si="4"/>
        <v>29.081632653061224</v>
      </c>
      <c r="AF39">
        <f t="shared" si="5"/>
        <v>-29.081632653061224</v>
      </c>
      <c r="AG39">
        <v>0</v>
      </c>
    </row>
    <row r="40" spans="1:33" x14ac:dyDescent="0.2">
      <c r="A40">
        <v>7</v>
      </c>
      <c r="C40" t="s">
        <v>54</v>
      </c>
      <c r="D40">
        <v>2016</v>
      </c>
      <c r="E40" t="s">
        <v>47</v>
      </c>
      <c r="F40">
        <v>92</v>
      </c>
      <c r="G40">
        <v>89</v>
      </c>
      <c r="H40">
        <v>94</v>
      </c>
      <c r="I40">
        <f t="shared" si="6"/>
        <v>91.5</v>
      </c>
      <c r="J40">
        <f t="shared" si="7"/>
        <v>1.2755102040816326</v>
      </c>
      <c r="K40">
        <f t="shared" si="8"/>
        <v>-1.2755102040816326</v>
      </c>
      <c r="L40">
        <v>8.33</v>
      </c>
      <c r="M40">
        <v>143</v>
      </c>
      <c r="N40">
        <v>135</v>
      </c>
      <c r="O40">
        <v>147</v>
      </c>
      <c r="P40">
        <f t="shared" si="9"/>
        <v>141</v>
      </c>
      <c r="Q40">
        <f t="shared" si="10"/>
        <v>3.0612244897959182</v>
      </c>
      <c r="R40">
        <f t="shared" si="11"/>
        <v>-3.0612244897959182</v>
      </c>
      <c r="S40">
        <v>14.44</v>
      </c>
      <c r="T40">
        <v>284</v>
      </c>
      <c r="U40">
        <v>277</v>
      </c>
      <c r="V40">
        <v>288</v>
      </c>
      <c r="W40">
        <f t="shared" si="0"/>
        <v>282.5</v>
      </c>
      <c r="X40">
        <f t="shared" si="1"/>
        <v>2.806122448979592</v>
      </c>
      <c r="Y40">
        <f t="shared" si="2"/>
        <v>-2.806122448979592</v>
      </c>
      <c r="Z40">
        <v>8.89</v>
      </c>
      <c r="AA40">
        <v>332</v>
      </c>
      <c r="AB40">
        <v>327</v>
      </c>
      <c r="AC40">
        <v>335</v>
      </c>
      <c r="AD40">
        <f t="shared" si="3"/>
        <v>331</v>
      </c>
      <c r="AE40">
        <f t="shared" si="4"/>
        <v>2.0408163265306123</v>
      </c>
      <c r="AF40">
        <f t="shared" si="5"/>
        <v>-2.0408163265306123</v>
      </c>
      <c r="AG40">
        <v>3.89</v>
      </c>
    </row>
    <row r="41" spans="1:33" x14ac:dyDescent="0.2">
      <c r="A41">
        <v>7</v>
      </c>
      <c r="C41" t="s">
        <v>54</v>
      </c>
      <c r="D41">
        <v>2017</v>
      </c>
      <c r="E41" t="s">
        <v>47</v>
      </c>
      <c r="F41">
        <v>84</v>
      </c>
      <c r="G41">
        <v>81</v>
      </c>
      <c r="H41">
        <v>86</v>
      </c>
      <c r="I41">
        <f t="shared" si="6"/>
        <v>83.5</v>
      </c>
      <c r="J41">
        <f t="shared" si="7"/>
        <v>1.2755102040816326</v>
      </c>
      <c r="K41">
        <f t="shared" si="8"/>
        <v>-1.2755102040816326</v>
      </c>
      <c r="L41">
        <v>12.22</v>
      </c>
      <c r="M41">
        <v>136</v>
      </c>
      <c r="N41">
        <v>134</v>
      </c>
      <c r="O41">
        <v>139</v>
      </c>
      <c r="P41">
        <f t="shared" si="9"/>
        <v>136.5</v>
      </c>
      <c r="Q41">
        <f t="shared" si="10"/>
        <v>1.2755102040816326</v>
      </c>
      <c r="R41">
        <f t="shared" si="11"/>
        <v>-1.2755102040816326</v>
      </c>
      <c r="S41">
        <v>10</v>
      </c>
      <c r="T41">
        <v>278</v>
      </c>
      <c r="U41">
        <v>272</v>
      </c>
      <c r="V41">
        <v>283</v>
      </c>
      <c r="W41">
        <f t="shared" si="0"/>
        <v>277.5</v>
      </c>
      <c r="X41">
        <f t="shared" si="1"/>
        <v>2.806122448979592</v>
      </c>
      <c r="Y41">
        <f t="shared" si="2"/>
        <v>-2.806122448979592</v>
      </c>
      <c r="Z41">
        <v>12.78</v>
      </c>
      <c r="AA41">
        <v>331</v>
      </c>
      <c r="AB41">
        <v>329</v>
      </c>
      <c r="AC41">
        <v>333</v>
      </c>
      <c r="AD41">
        <f t="shared" si="3"/>
        <v>331</v>
      </c>
      <c r="AE41">
        <f t="shared" si="4"/>
        <v>1.0204081632653061</v>
      </c>
      <c r="AF41">
        <f t="shared" si="5"/>
        <v>-1.0204081632653061</v>
      </c>
      <c r="AG41">
        <v>1.1100000000000001</v>
      </c>
    </row>
    <row r="42" spans="1:33" x14ac:dyDescent="0.2">
      <c r="A42">
        <v>7</v>
      </c>
      <c r="C42" t="s">
        <v>54</v>
      </c>
      <c r="D42">
        <v>2018</v>
      </c>
      <c r="E42" t="s">
        <v>47</v>
      </c>
      <c r="F42">
        <v>100</v>
      </c>
      <c r="G42">
        <v>98</v>
      </c>
      <c r="H42">
        <v>101</v>
      </c>
      <c r="I42">
        <f t="shared" si="6"/>
        <v>99.5</v>
      </c>
      <c r="J42">
        <f t="shared" si="7"/>
        <v>0.76530612244897955</v>
      </c>
      <c r="K42">
        <f t="shared" si="8"/>
        <v>-0.76530612244897955</v>
      </c>
      <c r="L42">
        <v>7.78</v>
      </c>
      <c r="M42">
        <v>150</v>
      </c>
      <c r="N42">
        <v>148</v>
      </c>
      <c r="O42">
        <v>152</v>
      </c>
      <c r="P42">
        <f t="shared" si="9"/>
        <v>150</v>
      </c>
      <c r="Q42">
        <f t="shared" si="10"/>
        <v>1.0204081632653061</v>
      </c>
      <c r="R42">
        <f t="shared" si="11"/>
        <v>-1.0204081632653061</v>
      </c>
      <c r="S42">
        <v>29.44</v>
      </c>
      <c r="T42">
        <v>281</v>
      </c>
      <c r="U42">
        <v>277</v>
      </c>
      <c r="V42">
        <v>287</v>
      </c>
      <c r="W42">
        <f t="shared" si="0"/>
        <v>282</v>
      </c>
      <c r="X42">
        <f t="shared" si="1"/>
        <v>2.5510204081632653</v>
      </c>
      <c r="Y42">
        <f t="shared" si="2"/>
        <v>-2.5510204081632653</v>
      </c>
      <c r="Z42">
        <v>15</v>
      </c>
      <c r="AA42">
        <v>332</v>
      </c>
      <c r="AB42">
        <v>330</v>
      </c>
      <c r="AC42">
        <v>336</v>
      </c>
      <c r="AD42">
        <f t="shared" si="3"/>
        <v>333</v>
      </c>
      <c r="AE42">
        <f t="shared" si="4"/>
        <v>1.5306122448979591</v>
      </c>
      <c r="AF42">
        <f t="shared" si="5"/>
        <v>-1.5306122448979591</v>
      </c>
      <c r="AG42" s="4">
        <v>-1.1100000000000001</v>
      </c>
    </row>
    <row r="43" spans="1:33" x14ac:dyDescent="0.2">
      <c r="A43">
        <v>7</v>
      </c>
      <c r="C43" t="s">
        <v>54</v>
      </c>
      <c r="D43">
        <v>2019</v>
      </c>
      <c r="E43" t="s">
        <v>47</v>
      </c>
      <c r="F43">
        <v>96</v>
      </c>
      <c r="G43">
        <v>95</v>
      </c>
      <c r="H43">
        <v>97</v>
      </c>
      <c r="I43">
        <f t="shared" si="6"/>
        <v>96</v>
      </c>
      <c r="J43">
        <f t="shared" si="7"/>
        <v>0.51020408163265307</v>
      </c>
      <c r="K43">
        <f t="shared" si="8"/>
        <v>-0.51020408163265307</v>
      </c>
      <c r="L43">
        <v>10.56</v>
      </c>
      <c r="M43">
        <v>142</v>
      </c>
      <c r="N43">
        <v>138</v>
      </c>
      <c r="O43">
        <v>144</v>
      </c>
      <c r="P43">
        <f t="shared" si="9"/>
        <v>141</v>
      </c>
      <c r="Q43">
        <f t="shared" si="10"/>
        <v>1.5306122448979591</v>
      </c>
      <c r="R43">
        <f t="shared" si="11"/>
        <v>-1.5306122448979591</v>
      </c>
      <c r="S43">
        <v>18.89</v>
      </c>
    </row>
  </sheetData>
  <hyperlinks>
    <hyperlink ref="B2" r:id="rId1" xr:uid="{CAD0C874-A276-EC41-9A99-B2970142CC4E}"/>
    <hyperlink ref="B5" r:id="rId2" xr:uid="{294CADBB-2C6F-8943-89B8-4BF96E6824CD}"/>
    <hyperlink ref="B21" r:id="rId3" xr:uid="{CD331C75-1C91-F445-A334-879195A68E42}"/>
    <hyperlink ref="B25" r:id="rId4" xr:uid="{CB6B5A2F-792B-9148-8A2F-8551238CC39B}"/>
    <hyperlink ref="B29" r:id="rId5" xr:uid="{F257BE10-ECBB-0D47-910D-AC432B59D581}"/>
    <hyperlink ref="B31" r:id="rId6" xr:uid="{16205331-4B3E-814C-9949-4E57A6A7BB3A}"/>
    <hyperlink ref="B35" r:id="rId7" xr:uid="{9FA37C5C-7A3A-EE4E-AD26-069E28533F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4AC4-D5A4-6B43-A88C-E21B2EBBA412}">
  <dimension ref="A1:N43"/>
  <sheetViews>
    <sheetView tabSelected="1" workbookViewId="0">
      <selection activeCell="E13" sqref="E13"/>
    </sheetView>
  </sheetViews>
  <sheetFormatPr baseColWidth="10" defaultRowHeight="16" x14ac:dyDescent="0.2"/>
  <sheetData>
    <row r="1" spans="1:14" x14ac:dyDescent="0.2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68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>
        <v>1</v>
      </c>
      <c r="B2" t="s">
        <v>53</v>
      </c>
      <c r="C2" s="3">
        <v>2010</v>
      </c>
      <c r="D2" s="3" t="s">
        <v>29</v>
      </c>
      <c r="E2">
        <v>45.08</v>
      </c>
      <c r="F2">
        <v>2550</v>
      </c>
      <c r="K2">
        <v>275</v>
      </c>
      <c r="L2">
        <v>2.5510204081632653</v>
      </c>
      <c r="M2">
        <v>311</v>
      </c>
      <c r="N2">
        <v>2.5510204081632653</v>
      </c>
    </row>
    <row r="3" spans="1:14" x14ac:dyDescent="0.2">
      <c r="A3">
        <v>1</v>
      </c>
      <c r="B3" t="s">
        <v>53</v>
      </c>
      <c r="C3">
        <v>2011</v>
      </c>
      <c r="D3" t="s">
        <v>29</v>
      </c>
      <c r="E3">
        <v>45.08</v>
      </c>
      <c r="F3">
        <v>2550</v>
      </c>
      <c r="G3">
        <v>134</v>
      </c>
      <c r="H3">
        <v>2.0408163265306123</v>
      </c>
      <c r="I3">
        <v>185</v>
      </c>
      <c r="J3">
        <v>2.0408163265306123</v>
      </c>
      <c r="K3">
        <v>269</v>
      </c>
      <c r="L3">
        <v>2.0408163265306123</v>
      </c>
      <c r="M3">
        <v>310</v>
      </c>
      <c r="N3">
        <v>2.0408163265306123</v>
      </c>
    </row>
    <row r="4" spans="1:14" x14ac:dyDescent="0.2">
      <c r="A4">
        <v>1</v>
      </c>
      <c r="B4" t="s">
        <v>53</v>
      </c>
      <c r="C4">
        <v>2012</v>
      </c>
      <c r="D4" t="s">
        <v>29</v>
      </c>
      <c r="E4">
        <v>45.08</v>
      </c>
      <c r="F4">
        <v>2550</v>
      </c>
      <c r="G4">
        <v>124</v>
      </c>
      <c r="H4">
        <v>2.5510204081632653</v>
      </c>
      <c r="I4">
        <v>167</v>
      </c>
      <c r="J4">
        <v>2.295918367346939</v>
      </c>
    </row>
    <row r="5" spans="1:14" x14ac:dyDescent="0.2">
      <c r="A5">
        <v>2</v>
      </c>
      <c r="B5" t="s">
        <v>53</v>
      </c>
      <c r="C5">
        <v>2011</v>
      </c>
      <c r="D5" t="s">
        <v>31</v>
      </c>
      <c r="E5">
        <v>51.38</v>
      </c>
      <c r="F5">
        <v>1850.98</v>
      </c>
      <c r="K5">
        <v>287</v>
      </c>
      <c r="L5">
        <v>3.3163265306122449</v>
      </c>
      <c r="M5">
        <v>318</v>
      </c>
      <c r="N5">
        <v>3.3163265306122449</v>
      </c>
    </row>
    <row r="6" spans="1:14" x14ac:dyDescent="0.2">
      <c r="A6">
        <v>2</v>
      </c>
      <c r="B6" t="s">
        <v>53</v>
      </c>
      <c r="C6">
        <v>2012</v>
      </c>
      <c r="D6" t="s">
        <v>31</v>
      </c>
      <c r="E6">
        <v>51.38</v>
      </c>
      <c r="F6">
        <v>1850.98</v>
      </c>
      <c r="G6">
        <v>102</v>
      </c>
      <c r="H6">
        <v>4.3367346938775508</v>
      </c>
      <c r="I6">
        <v>156</v>
      </c>
      <c r="J6">
        <v>3.0612244897959182</v>
      </c>
      <c r="K6">
        <v>284</v>
      </c>
      <c r="L6">
        <v>2.806122448979592</v>
      </c>
      <c r="M6">
        <v>317</v>
      </c>
      <c r="N6">
        <v>4.0816326530612246</v>
      </c>
    </row>
    <row r="7" spans="1:14" x14ac:dyDescent="0.2">
      <c r="A7">
        <v>2</v>
      </c>
      <c r="B7" t="s">
        <v>53</v>
      </c>
      <c r="C7">
        <v>2013</v>
      </c>
      <c r="D7" t="s">
        <v>31</v>
      </c>
      <c r="E7">
        <v>51.38</v>
      </c>
      <c r="F7">
        <v>1850.98</v>
      </c>
      <c r="G7">
        <v>97</v>
      </c>
      <c r="H7">
        <v>4.591836734693878</v>
      </c>
      <c r="I7">
        <v>143</v>
      </c>
      <c r="J7">
        <v>3.3163265306122449</v>
      </c>
      <c r="K7">
        <v>286</v>
      </c>
      <c r="L7">
        <v>2.806122448979592</v>
      </c>
      <c r="M7">
        <v>315</v>
      </c>
      <c r="N7">
        <v>2.806122448979592</v>
      </c>
    </row>
    <row r="8" spans="1:14" x14ac:dyDescent="0.2">
      <c r="A8">
        <v>2</v>
      </c>
      <c r="B8" t="s">
        <v>53</v>
      </c>
      <c r="C8">
        <v>2014</v>
      </c>
      <c r="D8" t="s">
        <v>31</v>
      </c>
      <c r="E8">
        <v>51.38</v>
      </c>
      <c r="F8">
        <v>1850.98</v>
      </c>
      <c r="G8">
        <v>103</v>
      </c>
      <c r="H8">
        <v>3.3163265306122449</v>
      </c>
      <c r="I8">
        <v>148</v>
      </c>
      <c r="J8">
        <v>2.295918367346939</v>
      </c>
      <c r="K8">
        <v>288</v>
      </c>
      <c r="L8">
        <v>2.295918367346939</v>
      </c>
      <c r="M8">
        <v>318</v>
      </c>
      <c r="N8">
        <v>3.0612244897959182</v>
      </c>
    </row>
    <row r="9" spans="1:14" x14ac:dyDescent="0.2">
      <c r="A9">
        <v>2</v>
      </c>
      <c r="B9" t="s">
        <v>53</v>
      </c>
      <c r="C9">
        <v>2015</v>
      </c>
      <c r="D9" t="s">
        <v>31</v>
      </c>
      <c r="E9">
        <v>51.38</v>
      </c>
      <c r="F9">
        <v>1850.98</v>
      </c>
      <c r="G9">
        <v>90</v>
      </c>
      <c r="H9">
        <v>3.0612244897959182</v>
      </c>
      <c r="I9">
        <v>136</v>
      </c>
      <c r="J9">
        <v>3.0612244897959182</v>
      </c>
      <c r="K9">
        <v>283</v>
      </c>
      <c r="L9">
        <v>2.5510204081632653</v>
      </c>
      <c r="M9">
        <v>316</v>
      </c>
      <c r="N9">
        <v>3.0612244897959182</v>
      </c>
    </row>
    <row r="10" spans="1:14" x14ac:dyDescent="0.2">
      <c r="A10">
        <v>2</v>
      </c>
      <c r="B10" t="s">
        <v>53</v>
      </c>
      <c r="C10">
        <v>2016</v>
      </c>
      <c r="D10" t="s">
        <v>31</v>
      </c>
      <c r="E10">
        <v>51.38</v>
      </c>
      <c r="F10">
        <v>1850.98</v>
      </c>
      <c r="G10">
        <v>92</v>
      </c>
      <c r="H10">
        <v>3.8265306122448979</v>
      </c>
      <c r="I10">
        <v>128</v>
      </c>
      <c r="J10">
        <v>3.3163265306122449</v>
      </c>
      <c r="K10">
        <v>291</v>
      </c>
      <c r="L10">
        <v>4.591836734693878</v>
      </c>
    </row>
    <row r="11" spans="1:14" x14ac:dyDescent="0.2">
      <c r="A11">
        <v>2</v>
      </c>
      <c r="B11" t="s">
        <v>53</v>
      </c>
      <c r="C11">
        <v>2010</v>
      </c>
      <c r="D11" t="s">
        <v>32</v>
      </c>
      <c r="E11">
        <v>37.630000000000003</v>
      </c>
      <c r="F11">
        <v>3200</v>
      </c>
      <c r="K11">
        <v>277</v>
      </c>
      <c r="L11">
        <v>3.3163265306122449</v>
      </c>
      <c r="M11">
        <v>321</v>
      </c>
      <c r="N11">
        <v>3.8265306122448979</v>
      </c>
    </row>
    <row r="12" spans="1:14" x14ac:dyDescent="0.2">
      <c r="A12">
        <v>2</v>
      </c>
      <c r="B12" t="s">
        <v>53</v>
      </c>
      <c r="C12">
        <v>2011</v>
      </c>
      <c r="D12" t="s">
        <v>32</v>
      </c>
      <c r="E12">
        <v>37.630000000000003</v>
      </c>
      <c r="F12">
        <v>3200</v>
      </c>
      <c r="G12">
        <v>110</v>
      </c>
      <c r="H12">
        <v>1.2755102040816326</v>
      </c>
      <c r="I12">
        <v>152</v>
      </c>
      <c r="J12">
        <v>2.295918367346939</v>
      </c>
    </row>
    <row r="13" spans="1:14" x14ac:dyDescent="0.2">
      <c r="A13">
        <v>2</v>
      </c>
      <c r="B13" t="s">
        <v>53</v>
      </c>
      <c r="C13">
        <v>2014</v>
      </c>
      <c r="D13" t="s">
        <v>32</v>
      </c>
      <c r="E13">
        <v>37.630000000000003</v>
      </c>
      <c r="F13">
        <v>3200</v>
      </c>
      <c r="K13">
        <v>287</v>
      </c>
      <c r="L13">
        <v>3.5714285714285716</v>
      </c>
      <c r="M13">
        <v>325</v>
      </c>
      <c r="N13">
        <v>3.5714285714285716</v>
      </c>
    </row>
    <row r="14" spans="1:14" x14ac:dyDescent="0.2">
      <c r="A14">
        <v>2</v>
      </c>
      <c r="B14" t="s">
        <v>53</v>
      </c>
      <c r="C14">
        <v>2015</v>
      </c>
      <c r="D14" t="s">
        <v>32</v>
      </c>
      <c r="E14">
        <v>37.630000000000003</v>
      </c>
      <c r="F14">
        <v>3200</v>
      </c>
      <c r="G14">
        <v>108</v>
      </c>
      <c r="H14">
        <v>2.0408163265306123</v>
      </c>
      <c r="I14">
        <v>148</v>
      </c>
      <c r="J14">
        <v>3.0612244897959182</v>
      </c>
      <c r="K14">
        <v>289</v>
      </c>
      <c r="L14">
        <v>4.8469387755102042</v>
      </c>
      <c r="M14">
        <v>324</v>
      </c>
      <c r="N14">
        <v>3.5714285714285716</v>
      </c>
    </row>
    <row r="15" spans="1:14" x14ac:dyDescent="0.2">
      <c r="A15">
        <v>2</v>
      </c>
      <c r="B15" t="s">
        <v>53</v>
      </c>
      <c r="C15">
        <v>2016</v>
      </c>
      <c r="D15" t="s">
        <v>32</v>
      </c>
      <c r="E15">
        <v>37.630000000000003</v>
      </c>
      <c r="F15">
        <v>3200</v>
      </c>
      <c r="G15">
        <v>111</v>
      </c>
      <c r="H15">
        <v>1.2755102040816326</v>
      </c>
      <c r="I15">
        <v>156</v>
      </c>
      <c r="J15">
        <v>2.806122448979592</v>
      </c>
    </row>
    <row r="16" spans="1:14" x14ac:dyDescent="0.2">
      <c r="A16">
        <v>2</v>
      </c>
      <c r="B16" t="s">
        <v>53</v>
      </c>
      <c r="C16">
        <v>2017</v>
      </c>
      <c r="D16" t="s">
        <v>32</v>
      </c>
      <c r="E16">
        <v>37.630000000000003</v>
      </c>
      <c r="F16">
        <v>3200</v>
      </c>
      <c r="G16">
        <v>107</v>
      </c>
      <c r="H16">
        <v>1.7857142857142858</v>
      </c>
      <c r="I16">
        <v>154</v>
      </c>
      <c r="J16">
        <v>2.5510204081632653</v>
      </c>
    </row>
    <row r="17" spans="1:14" x14ac:dyDescent="0.2">
      <c r="A17">
        <v>2</v>
      </c>
      <c r="B17" t="s">
        <v>53</v>
      </c>
      <c r="C17">
        <v>2014</v>
      </c>
      <c r="D17" t="s">
        <v>33</v>
      </c>
      <c r="E17">
        <v>44.54</v>
      </c>
      <c r="F17">
        <v>627.17999999999995</v>
      </c>
      <c r="G17">
        <v>87</v>
      </c>
      <c r="H17">
        <v>2.0408163265306123</v>
      </c>
      <c r="I17">
        <v>138</v>
      </c>
      <c r="J17">
        <v>2.806122448979592</v>
      </c>
      <c r="K17">
        <v>297</v>
      </c>
      <c r="L17">
        <v>4.3367346938775508</v>
      </c>
      <c r="M17">
        <v>342</v>
      </c>
      <c r="N17">
        <v>4.0816326530612246</v>
      </c>
    </row>
    <row r="18" spans="1:14" x14ac:dyDescent="0.2">
      <c r="A18">
        <v>2</v>
      </c>
      <c r="B18" t="s">
        <v>53</v>
      </c>
      <c r="C18">
        <v>2015</v>
      </c>
      <c r="D18" t="s">
        <v>33</v>
      </c>
      <c r="E18">
        <v>44.54</v>
      </c>
      <c r="F18">
        <v>627.17999999999995</v>
      </c>
      <c r="G18">
        <v>93</v>
      </c>
      <c r="H18">
        <v>2.806122448979592</v>
      </c>
      <c r="I18">
        <v>137</v>
      </c>
      <c r="J18">
        <v>2.0408163265306123</v>
      </c>
      <c r="K18">
        <v>302</v>
      </c>
      <c r="L18">
        <v>4.3367346938775508</v>
      </c>
      <c r="M18">
        <v>351</v>
      </c>
      <c r="N18">
        <v>3.5714285714285716</v>
      </c>
    </row>
    <row r="19" spans="1:14" x14ac:dyDescent="0.2">
      <c r="A19">
        <v>2</v>
      </c>
      <c r="B19" t="s">
        <v>53</v>
      </c>
      <c r="C19">
        <v>2016</v>
      </c>
      <c r="D19" t="s">
        <v>33</v>
      </c>
      <c r="E19">
        <v>44.54</v>
      </c>
      <c r="F19">
        <v>627.17999999999995</v>
      </c>
      <c r="G19">
        <v>77</v>
      </c>
      <c r="H19">
        <v>2.5510204081632653</v>
      </c>
      <c r="I19">
        <v>126</v>
      </c>
      <c r="J19">
        <v>2.295918367346939</v>
      </c>
      <c r="K19">
        <v>306</v>
      </c>
      <c r="L19">
        <v>3.3163265306122449</v>
      </c>
      <c r="M19">
        <v>348</v>
      </c>
      <c r="N19">
        <v>1.5306122448979591</v>
      </c>
    </row>
    <row r="20" spans="1:14" x14ac:dyDescent="0.2">
      <c r="A20">
        <v>2</v>
      </c>
      <c r="B20" t="s">
        <v>53</v>
      </c>
      <c r="C20">
        <v>2017</v>
      </c>
      <c r="D20" t="s">
        <v>33</v>
      </c>
      <c r="E20">
        <v>44.54</v>
      </c>
      <c r="F20">
        <v>627.17999999999995</v>
      </c>
      <c r="G20">
        <v>79</v>
      </c>
      <c r="H20">
        <v>2.295918367346939</v>
      </c>
      <c r="I20">
        <v>135</v>
      </c>
      <c r="J20">
        <v>2.0408163265306123</v>
      </c>
      <c r="K20">
        <v>301</v>
      </c>
      <c r="L20">
        <v>4.8469387755102042</v>
      </c>
      <c r="M20">
        <v>345</v>
      </c>
      <c r="N20">
        <v>3.0612244897959182</v>
      </c>
    </row>
    <row r="21" spans="1:14" x14ac:dyDescent="0.2">
      <c r="A21">
        <v>3</v>
      </c>
      <c r="B21" t="s">
        <v>53</v>
      </c>
      <c r="C21">
        <v>2019</v>
      </c>
      <c r="D21" t="s">
        <v>35</v>
      </c>
      <c r="E21">
        <v>47.122</v>
      </c>
      <c r="G21">
        <v>78</v>
      </c>
      <c r="H21">
        <v>12.5</v>
      </c>
      <c r="I21">
        <v>109</v>
      </c>
      <c r="J21">
        <v>1.7857142857142858</v>
      </c>
      <c r="K21">
        <v>293</v>
      </c>
      <c r="L21">
        <v>1.2755102040816326</v>
      </c>
      <c r="M21">
        <v>332</v>
      </c>
      <c r="N21">
        <v>1.7857142857142858</v>
      </c>
    </row>
    <row r="22" spans="1:14" x14ac:dyDescent="0.2">
      <c r="A22">
        <v>3</v>
      </c>
      <c r="B22" t="s">
        <v>53</v>
      </c>
      <c r="C22">
        <v>2019</v>
      </c>
      <c r="D22" t="s">
        <v>36</v>
      </c>
      <c r="E22">
        <v>46.881</v>
      </c>
      <c r="G22">
        <v>67</v>
      </c>
      <c r="H22">
        <v>1.0204081632653061</v>
      </c>
      <c r="I22">
        <v>105</v>
      </c>
      <c r="J22">
        <v>1.7857142857142858</v>
      </c>
      <c r="K22">
        <v>293</v>
      </c>
      <c r="L22">
        <v>6.3775510204081636</v>
      </c>
      <c r="M22">
        <v>340</v>
      </c>
      <c r="N22">
        <v>1.2755102040816326</v>
      </c>
    </row>
    <row r="23" spans="1:14" x14ac:dyDescent="0.2">
      <c r="A23">
        <v>3</v>
      </c>
      <c r="B23" t="s">
        <v>53</v>
      </c>
      <c r="C23">
        <v>2019</v>
      </c>
      <c r="D23" t="s">
        <v>37</v>
      </c>
      <c r="E23">
        <v>46.356999999999999</v>
      </c>
      <c r="G23">
        <v>69</v>
      </c>
      <c r="H23">
        <v>0.76530612244897955</v>
      </c>
      <c r="I23">
        <v>102</v>
      </c>
      <c r="J23">
        <v>1.0204081632653061</v>
      </c>
      <c r="K23">
        <v>274</v>
      </c>
      <c r="L23">
        <v>0.51020408163265307</v>
      </c>
      <c r="M23">
        <v>342</v>
      </c>
      <c r="N23">
        <v>1.2755102040816326</v>
      </c>
    </row>
    <row r="24" spans="1:14" x14ac:dyDescent="0.2">
      <c r="A24">
        <v>3</v>
      </c>
      <c r="B24" t="s">
        <v>53</v>
      </c>
      <c r="C24">
        <v>2019</v>
      </c>
      <c r="D24" t="s">
        <v>38</v>
      </c>
      <c r="E24">
        <v>45.198999999999998</v>
      </c>
      <c r="G24">
        <v>66</v>
      </c>
      <c r="H24">
        <v>0.51020408163265307</v>
      </c>
      <c r="I24">
        <v>100</v>
      </c>
      <c r="J24">
        <v>1.0204081632653061</v>
      </c>
      <c r="K24">
        <v>294</v>
      </c>
      <c r="L24">
        <v>6.8877551020408161</v>
      </c>
      <c r="M24">
        <v>339</v>
      </c>
      <c r="N24">
        <v>1.0204081632653061</v>
      </c>
    </row>
    <row r="25" spans="1:14" x14ac:dyDescent="0.2">
      <c r="A25">
        <v>4</v>
      </c>
      <c r="B25" t="s">
        <v>53</v>
      </c>
      <c r="C25" s="1">
        <v>2009</v>
      </c>
      <c r="D25" s="1" t="s">
        <v>40</v>
      </c>
      <c r="E25">
        <v>47.23</v>
      </c>
      <c r="F25">
        <v>1400</v>
      </c>
      <c r="K25">
        <v>286</v>
      </c>
      <c r="L25">
        <v>5.3571428571428577</v>
      </c>
      <c r="M25">
        <v>325</v>
      </c>
      <c r="N25">
        <v>3.5714285714285716</v>
      </c>
    </row>
    <row r="26" spans="1:14" x14ac:dyDescent="0.2">
      <c r="A26">
        <v>4</v>
      </c>
      <c r="B26" t="s">
        <v>53</v>
      </c>
      <c r="C26" s="1">
        <v>2010</v>
      </c>
      <c r="D26" s="1" t="s">
        <v>40</v>
      </c>
      <c r="E26">
        <v>47.23</v>
      </c>
      <c r="F26">
        <v>1400</v>
      </c>
      <c r="G26">
        <v>98</v>
      </c>
      <c r="H26">
        <v>3.0612244897959182</v>
      </c>
      <c r="I26">
        <v>130</v>
      </c>
      <c r="J26">
        <v>4.0816326530612246</v>
      </c>
      <c r="K26">
        <v>281</v>
      </c>
      <c r="L26">
        <v>2.0408163265306123</v>
      </c>
      <c r="M26">
        <v>319</v>
      </c>
      <c r="N26">
        <v>1.7857142857142858</v>
      </c>
    </row>
    <row r="27" spans="1:14" x14ac:dyDescent="0.2">
      <c r="A27">
        <v>4</v>
      </c>
      <c r="B27" t="s">
        <v>53</v>
      </c>
      <c r="C27" s="1">
        <v>2011</v>
      </c>
      <c r="D27" s="1" t="s">
        <v>40</v>
      </c>
      <c r="E27">
        <v>47.23</v>
      </c>
      <c r="F27">
        <v>1400</v>
      </c>
      <c r="G27">
        <v>102</v>
      </c>
      <c r="H27">
        <v>1.5306122448979591</v>
      </c>
      <c r="I27">
        <v>146</v>
      </c>
      <c r="J27">
        <v>1.0204081632653061</v>
      </c>
      <c r="K27">
        <v>280</v>
      </c>
      <c r="L27">
        <v>1.2755102040816326</v>
      </c>
      <c r="M27">
        <v>324</v>
      </c>
      <c r="N27">
        <v>1.2755102040816326</v>
      </c>
    </row>
    <row r="28" spans="1:14" x14ac:dyDescent="0.2">
      <c r="A28">
        <v>4</v>
      </c>
      <c r="B28" t="s">
        <v>53</v>
      </c>
      <c r="C28" s="1">
        <v>2012</v>
      </c>
      <c r="D28" s="1" t="s">
        <v>40</v>
      </c>
      <c r="E28">
        <v>47.23</v>
      </c>
      <c r="F28">
        <v>1400</v>
      </c>
      <c r="G28">
        <v>96</v>
      </c>
      <c r="H28">
        <v>1.5306122448979591</v>
      </c>
      <c r="I28">
        <v>139</v>
      </c>
      <c r="J28">
        <v>1.7857142857142858</v>
      </c>
    </row>
    <row r="29" spans="1:14" x14ac:dyDescent="0.2">
      <c r="A29">
        <v>5</v>
      </c>
      <c r="B29" t="s">
        <v>54</v>
      </c>
      <c r="C29" s="1">
        <v>1950</v>
      </c>
      <c r="D29" s="1" t="s">
        <v>42</v>
      </c>
      <c r="E29">
        <v>56.957000000000001</v>
      </c>
      <c r="F29">
        <v>610</v>
      </c>
      <c r="G29">
        <v>77</v>
      </c>
      <c r="H29">
        <v>4.591836734693878</v>
      </c>
      <c r="I29">
        <v>133</v>
      </c>
      <c r="J29">
        <v>3.8265306122448979</v>
      </c>
      <c r="K29">
        <v>297</v>
      </c>
      <c r="L29">
        <v>3.5714285714285716</v>
      </c>
      <c r="M29">
        <v>345</v>
      </c>
      <c r="N29">
        <v>2.806122448979592</v>
      </c>
    </row>
    <row r="30" spans="1:14" x14ac:dyDescent="0.2">
      <c r="A30">
        <v>5</v>
      </c>
      <c r="B30" t="s">
        <v>54</v>
      </c>
      <c r="C30" s="1">
        <v>2010</v>
      </c>
      <c r="D30" s="1" t="s">
        <v>42</v>
      </c>
      <c r="E30">
        <v>57.234999999999999</v>
      </c>
      <c r="F30">
        <v>640</v>
      </c>
      <c r="G30">
        <v>78</v>
      </c>
      <c r="H30">
        <v>5.6122448979591839</v>
      </c>
      <c r="I30">
        <v>136</v>
      </c>
      <c r="J30">
        <v>5.8673469387755102</v>
      </c>
      <c r="K30">
        <v>294</v>
      </c>
      <c r="L30">
        <v>5.3571428571428577</v>
      </c>
      <c r="M30">
        <v>346</v>
      </c>
      <c r="N30">
        <v>4.3367346938775508</v>
      </c>
    </row>
    <row r="31" spans="1:14" x14ac:dyDescent="0.2">
      <c r="A31">
        <v>6</v>
      </c>
      <c r="B31" t="s">
        <v>53</v>
      </c>
      <c r="C31">
        <v>2013</v>
      </c>
      <c r="D31" t="s">
        <v>44</v>
      </c>
      <c r="E31">
        <v>46.96</v>
      </c>
      <c r="F31">
        <v>1450</v>
      </c>
      <c r="K31">
        <v>285</v>
      </c>
      <c r="L31">
        <v>2.0408163265306123</v>
      </c>
      <c r="M31">
        <v>324</v>
      </c>
      <c r="N31">
        <v>1.7857142857142858</v>
      </c>
    </row>
    <row r="32" spans="1:14" x14ac:dyDescent="0.2">
      <c r="A32">
        <v>6</v>
      </c>
      <c r="B32" t="s">
        <v>53</v>
      </c>
      <c r="C32">
        <v>2014</v>
      </c>
      <c r="D32" t="s">
        <v>44</v>
      </c>
      <c r="E32">
        <v>46.96</v>
      </c>
      <c r="F32">
        <v>1450</v>
      </c>
      <c r="G32">
        <v>102</v>
      </c>
      <c r="H32">
        <v>5.3571428571428577</v>
      </c>
      <c r="I32">
        <v>140</v>
      </c>
      <c r="J32">
        <v>5.1020408163265305</v>
      </c>
    </row>
    <row r="33" spans="1:14" x14ac:dyDescent="0.2">
      <c r="A33">
        <v>6</v>
      </c>
      <c r="B33" t="s">
        <v>53</v>
      </c>
      <c r="C33">
        <v>2013</v>
      </c>
      <c r="D33" t="s">
        <v>45</v>
      </c>
      <c r="E33">
        <v>46.99</v>
      </c>
      <c r="F33">
        <v>1700</v>
      </c>
      <c r="G33">
        <v>88</v>
      </c>
      <c r="H33">
        <v>2.806122448979592</v>
      </c>
      <c r="I33">
        <v>137</v>
      </c>
      <c r="J33">
        <v>2.5510204081632653</v>
      </c>
      <c r="K33">
        <v>286</v>
      </c>
      <c r="L33">
        <v>1.5306122448979591</v>
      </c>
      <c r="M33">
        <v>321</v>
      </c>
      <c r="N33">
        <v>1.5306122448979591</v>
      </c>
    </row>
    <row r="34" spans="1:14" x14ac:dyDescent="0.2">
      <c r="A34">
        <v>6</v>
      </c>
      <c r="B34" t="s">
        <v>53</v>
      </c>
      <c r="C34">
        <v>2014</v>
      </c>
      <c r="D34" t="s">
        <v>45</v>
      </c>
      <c r="E34">
        <v>46.99</v>
      </c>
      <c r="F34">
        <v>1700</v>
      </c>
      <c r="G34">
        <v>107</v>
      </c>
      <c r="H34">
        <v>2.0408163265306123</v>
      </c>
      <c r="I34">
        <v>146</v>
      </c>
      <c r="J34">
        <v>2.0408163265306123</v>
      </c>
    </row>
    <row r="35" spans="1:14" x14ac:dyDescent="0.2">
      <c r="A35">
        <v>7</v>
      </c>
      <c r="B35" t="s">
        <v>54</v>
      </c>
      <c r="C35">
        <v>2011</v>
      </c>
      <c r="D35" t="s">
        <v>47</v>
      </c>
      <c r="E35">
        <v>64</v>
      </c>
      <c r="F35">
        <v>500</v>
      </c>
      <c r="G35">
        <v>74</v>
      </c>
      <c r="H35">
        <v>17.346938775510203</v>
      </c>
      <c r="I35">
        <v>124</v>
      </c>
      <c r="J35">
        <v>16.581632653061224</v>
      </c>
      <c r="K35">
        <v>292</v>
      </c>
      <c r="L35">
        <v>7.3979591836734695</v>
      </c>
      <c r="M35">
        <v>330</v>
      </c>
      <c r="N35">
        <v>6.6326530612244898</v>
      </c>
    </row>
    <row r="36" spans="1:14" x14ac:dyDescent="0.2">
      <c r="A36">
        <v>7</v>
      </c>
      <c r="B36" t="s">
        <v>54</v>
      </c>
      <c r="C36">
        <v>2012</v>
      </c>
      <c r="D36" t="s">
        <v>47</v>
      </c>
      <c r="E36">
        <v>64</v>
      </c>
      <c r="F36">
        <v>500</v>
      </c>
      <c r="G36">
        <v>75</v>
      </c>
      <c r="H36">
        <v>4.0816326530612246</v>
      </c>
      <c r="I36">
        <v>135</v>
      </c>
      <c r="J36">
        <v>5.6122448979591839</v>
      </c>
      <c r="K36">
        <v>278</v>
      </c>
      <c r="L36">
        <v>6.3775510204081636</v>
      </c>
      <c r="M36">
        <v>329</v>
      </c>
      <c r="N36">
        <v>3.8265306122448979</v>
      </c>
    </row>
    <row r="37" spans="1:14" x14ac:dyDescent="0.2">
      <c r="A37">
        <v>7</v>
      </c>
      <c r="B37" t="s">
        <v>54</v>
      </c>
      <c r="C37">
        <v>2013</v>
      </c>
      <c r="D37" t="s">
        <v>47</v>
      </c>
      <c r="E37">
        <v>64</v>
      </c>
      <c r="F37">
        <v>500</v>
      </c>
      <c r="G37">
        <v>101</v>
      </c>
      <c r="H37">
        <v>4.3367346938775508</v>
      </c>
      <c r="I37">
        <v>165</v>
      </c>
      <c r="J37">
        <v>4.591836734693878</v>
      </c>
      <c r="K37">
        <v>262</v>
      </c>
      <c r="L37">
        <v>13.775510204081632</v>
      </c>
      <c r="M37">
        <v>334</v>
      </c>
      <c r="N37">
        <v>8.1632653061224492</v>
      </c>
    </row>
    <row r="38" spans="1:14" x14ac:dyDescent="0.2">
      <c r="A38">
        <v>7</v>
      </c>
      <c r="B38" t="s">
        <v>54</v>
      </c>
      <c r="C38">
        <v>2014</v>
      </c>
      <c r="D38" t="s">
        <v>47</v>
      </c>
      <c r="E38">
        <v>64</v>
      </c>
      <c r="F38">
        <v>500</v>
      </c>
      <c r="G38">
        <v>88</v>
      </c>
      <c r="H38">
        <v>2.0408163265306123</v>
      </c>
      <c r="I38">
        <v>142</v>
      </c>
      <c r="J38">
        <v>3.5714285714285716</v>
      </c>
      <c r="K38">
        <v>266</v>
      </c>
      <c r="L38">
        <v>6.6326530612244898</v>
      </c>
      <c r="M38">
        <v>326</v>
      </c>
      <c r="N38">
        <v>4.3367346938775508</v>
      </c>
    </row>
    <row r="39" spans="1:14" x14ac:dyDescent="0.2">
      <c r="A39">
        <v>7</v>
      </c>
      <c r="B39" t="s">
        <v>54</v>
      </c>
      <c r="C39">
        <v>2015</v>
      </c>
      <c r="D39" t="s">
        <v>47</v>
      </c>
      <c r="E39">
        <v>64</v>
      </c>
      <c r="F39">
        <v>500</v>
      </c>
      <c r="G39">
        <v>90</v>
      </c>
      <c r="H39">
        <v>2.5510204081632653</v>
      </c>
      <c r="I39">
        <v>141</v>
      </c>
      <c r="J39">
        <v>1.7857142857142858</v>
      </c>
      <c r="K39">
        <v>273</v>
      </c>
      <c r="L39">
        <v>5.8673469387755102</v>
      </c>
      <c r="M39">
        <v>326</v>
      </c>
      <c r="N39">
        <v>29.081632653061224</v>
      </c>
    </row>
    <row r="40" spans="1:14" x14ac:dyDescent="0.2">
      <c r="A40">
        <v>7</v>
      </c>
      <c r="B40" t="s">
        <v>54</v>
      </c>
      <c r="C40">
        <v>2016</v>
      </c>
      <c r="D40" t="s">
        <v>47</v>
      </c>
      <c r="E40">
        <v>64</v>
      </c>
      <c r="F40">
        <v>500</v>
      </c>
      <c r="G40">
        <v>92</v>
      </c>
      <c r="H40">
        <v>1.2755102040816326</v>
      </c>
      <c r="I40">
        <v>143</v>
      </c>
      <c r="J40">
        <v>3.0612244897959182</v>
      </c>
      <c r="K40">
        <v>284</v>
      </c>
      <c r="L40">
        <v>2.806122448979592</v>
      </c>
      <c r="M40">
        <v>332</v>
      </c>
      <c r="N40">
        <v>2.0408163265306123</v>
      </c>
    </row>
    <row r="41" spans="1:14" x14ac:dyDescent="0.2">
      <c r="A41">
        <v>7</v>
      </c>
      <c r="B41" t="s">
        <v>54</v>
      </c>
      <c r="C41">
        <v>2017</v>
      </c>
      <c r="D41" t="s">
        <v>47</v>
      </c>
      <c r="E41">
        <v>64</v>
      </c>
      <c r="F41">
        <v>500</v>
      </c>
      <c r="G41">
        <v>84</v>
      </c>
      <c r="H41">
        <v>1.2755102040816326</v>
      </c>
      <c r="I41">
        <v>136</v>
      </c>
      <c r="J41">
        <v>1.2755102040816326</v>
      </c>
      <c r="K41">
        <v>278</v>
      </c>
      <c r="L41">
        <v>2.806122448979592</v>
      </c>
      <c r="M41">
        <v>331</v>
      </c>
      <c r="N41">
        <v>1.0204081632653061</v>
      </c>
    </row>
    <row r="42" spans="1:14" x14ac:dyDescent="0.2">
      <c r="A42">
        <v>7</v>
      </c>
      <c r="B42" t="s">
        <v>54</v>
      </c>
      <c r="C42">
        <v>2018</v>
      </c>
      <c r="D42" t="s">
        <v>47</v>
      </c>
      <c r="E42">
        <v>64</v>
      </c>
      <c r="F42">
        <v>500</v>
      </c>
      <c r="G42">
        <v>100</v>
      </c>
      <c r="H42">
        <v>0.76530612244897955</v>
      </c>
      <c r="I42">
        <v>150</v>
      </c>
      <c r="J42">
        <v>1.0204081632653061</v>
      </c>
      <c r="K42">
        <v>281</v>
      </c>
      <c r="L42">
        <v>2.5510204081632653</v>
      </c>
      <c r="M42">
        <v>332</v>
      </c>
      <c r="N42">
        <v>1.5306122448979591</v>
      </c>
    </row>
    <row r="43" spans="1:14" x14ac:dyDescent="0.2">
      <c r="A43">
        <v>7</v>
      </c>
      <c r="B43" t="s">
        <v>54</v>
      </c>
      <c r="C43">
        <v>2019</v>
      </c>
      <c r="D43" t="s">
        <v>47</v>
      </c>
      <c r="E43">
        <v>64</v>
      </c>
      <c r="F43">
        <v>500</v>
      </c>
      <c r="G43">
        <v>96</v>
      </c>
      <c r="H43">
        <v>0.51020408163265307</v>
      </c>
      <c r="I43">
        <v>142</v>
      </c>
      <c r="J43">
        <v>1.5306122448979591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Sunderland</dc:creator>
  <cp:lastModifiedBy>Jojo Sunderland</cp:lastModifiedBy>
  <dcterms:created xsi:type="dcterms:W3CDTF">2025-03-15T14:06:19Z</dcterms:created>
  <dcterms:modified xsi:type="dcterms:W3CDTF">2025-03-21T19:18:12Z</dcterms:modified>
</cp:coreProperties>
</file>