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Default Extension="vml" ContentType="application/vnd.openxmlformats-officedocument.vmlDrawing"/>
  <Override PartName="/xl/worksheets/sheet3.xml" ContentType="application/vnd.openxmlformats-officedocument.spreadsheetml.worksheet+xml"/>
  <Override PartName="/xl/comments4.xml" ContentType="application/vnd.openxmlformats-officedocument.spreadsheetml.comments+xml"/>
  <Override PartName="/xl/charts/chart5.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Default Extension="bin" ContentType="application/vnd.openxmlformats-officedocument.spreadsheetml.printerSettings"/>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xmlns:xr="http://schemas.microsoft.com/office/spreadsheetml/2014/revision" xmlns:xr2="http://schemas.microsoft.com/office/spreadsheetml/2015/revision2" xmlns:xr10="http://schemas.microsoft.com/office/spreadsheetml/2016/revision10" xmlns:xr6="http://schemas.microsoft.com/office/spreadsheetml/2016/revision6" mc:Ignorable="x15 xr xr6 xr10 xr2">
  <fileVersion appName="xl" lastEdited="7" lowestEdited="7" rupBuild="20369"/>
  <workbookPr codeName="ThisWorkbook"/>
  <mc:AlternateContent xmlns:mc="http://schemas.openxmlformats.org/markup-compatibility/2006">
    <mc:Choice Requires="x15">
      <x15ac:absPath xmlns:x15ac="http://schemas.microsoft.com/office/spreadsheetml/2010/11/ac" url="C:\Users\Administrator\Desktop\CMMI参考库(20210115)\03_项目A\01_开发域\04_系统测试\"/>
    </mc:Choice>
  </mc:AlternateContent>
  <bookViews>
    <workbookView xWindow="32780" yWindow="470" windowWidth="28800" windowHeight="17540" activeTab="2"/>
  </bookViews>
  <sheets>
    <sheet name="封面" sheetId="26" r:id="rId2"/>
    <sheet name="变更履历" sheetId="27" r:id="rId3"/>
    <sheet name="质量分析" sheetId="10" r:id="rId4"/>
    <sheet name="测试用例分析" sheetId="11" r:id="rId5"/>
    <sheet name="缺陷记录" sheetId="23" r:id="rId6"/>
  </sheets>
  <definedNames>
    <definedName name="Results" localSheetId="4">缺陷记录!$C$3:$M$3</definedName>
    <definedName name="Results">#REF!</definedName>
  </definedNames>
  <calcPr fullCalcOnLoad="1"/>
</workbook>
</file>

<file path=xl/calcChain.xml><?xml version="1.0" encoding="utf-8"?>
<calcChain xmlns="http://schemas.openxmlformats.org/spreadsheetml/2006/main">
  <c r="F34" i="10" l="1"/>
</calcChain>
</file>

<file path=xl/comments3.xml><?xml version="1.0" encoding="utf-8"?>
<comments xmlns="http://schemas.openxmlformats.org/spreadsheetml/2006/main">
  <authors>
    <author>shiyq</author>
  </authors>
  <commentList>
    <comment ref="B7" authorId="0">
      <text>
        <r>
          <rPr>
            <sz val="9"/>
            <rFont val="宋体"/>
            <family val="2"/>
            <charset val="134"/>
          </rPr>
          <t xml:space="preserve">测试周期一般分为单元测试阶段、集成测试阶段和系统测试阶段，如果将测试工作合并执行，则可以以系统测试第一轮、系统测试第二轮等这种方式进行划分。
</t>
        </r>
      </text>
    </comment>
  </commentList>
</comments>
</file>

<file path=xl/comments4.xml><?xml version="1.0" encoding="utf-8"?>
<comments xmlns="http://schemas.openxmlformats.org/spreadsheetml/2006/main">
  <authors>
    <author>shiyq</author>
  </authors>
  <commentList>
    <comment ref="B2" authorId="0">
      <text>
        <r>
          <rPr>
            <sz val="9"/>
            <rFont val="宋体"/>
            <family val="2"/>
            <charset val="134"/>
          </rPr>
          <t xml:space="preserve">说明：测试周期应该与上一页质量分析中的测试周期保持一致
</t>
        </r>
      </text>
    </comment>
  </commentList>
</comments>
</file>

<file path=xl/sharedStrings.xml><?xml version="1.0" encoding="utf-8"?>
<sst xmlns="http://schemas.openxmlformats.org/spreadsheetml/2006/main" count="108" uniqueCount="91">
  <si>
    <t>批准日期</t>
  </si>
  <si>
    <t>批准人</t>
  </si>
  <si>
    <t>缺陷总体情况</t>
  </si>
  <si>
    <t>预计测试工作量（人时）</t>
  </si>
  <si>
    <t>实际测试工作量（人时）</t>
  </si>
  <si>
    <t>预计总缺陷数</t>
  </si>
  <si>
    <t>实际总缺陷数</t>
  </si>
  <si>
    <t>测试周期</t>
  </si>
  <si>
    <t>预计缺陷级别％</t>
  </si>
  <si>
    <t>预计缺陷数</t>
  </si>
  <si>
    <t>实际缺陷级别％</t>
  </si>
  <si>
    <t>实际缺陷数</t>
  </si>
  <si>
    <t>代码评审和单元测试</t>
  </si>
  <si>
    <t>集成测试</t>
  </si>
  <si>
    <t>系统测试</t>
  </si>
  <si>
    <t>缺陷类型</t>
  </si>
  <si>
    <t>单元测试</t>
  </si>
  <si>
    <t>合计</t>
  </si>
  <si>
    <t>需求问题</t>
  </si>
  <si>
    <t>设计问题</t>
  </si>
  <si>
    <t>数据错误</t>
  </si>
  <si>
    <t>程序错误</t>
  </si>
  <si>
    <t>输入问题</t>
  </si>
  <si>
    <t>输出问题</t>
  </si>
  <si>
    <t>报表问题</t>
  </si>
  <si>
    <t>其他</t>
  </si>
  <si>
    <t>总计</t>
  </si>
  <si>
    <t>缺陷分析：
    此处从各缺陷类型所占比重分析原因，从而找出应加强哪方面的工作</t>
  </si>
  <si>
    <t>严重程度</t>
  </si>
  <si>
    <t>细微</t>
  </si>
  <si>
    <t>一般</t>
  </si>
  <si>
    <t>严重</t>
  </si>
  <si>
    <t>致命</t>
  </si>
  <si>
    <t>测试用例分析</t>
  </si>
  <si>
    <t>用例数量</t>
  </si>
  <si>
    <t>细微缺陷</t>
  </si>
  <si>
    <t>一般缺陷</t>
  </si>
  <si>
    <t>严重缺陷</t>
  </si>
  <si>
    <t>致命缺陷</t>
  </si>
  <si>
    <t>单位用例缺陷数</t>
  </si>
  <si>
    <t>系统测试第一轮</t>
  </si>
  <si>
    <t>系统测试第二轮</t>
  </si>
  <si>
    <t>系统测试第三轮</t>
  </si>
  <si>
    <t>用例数量合计</t>
  </si>
  <si>
    <t>缺陷总数</t>
  </si>
  <si>
    <t>单位用例缺陷</t>
  </si>
  <si>
    <t>No</t>
  </si>
  <si>
    <t>日期</t>
  </si>
  <si>
    <t>优先级</t>
  </si>
  <si>
    <t>提出人</t>
  </si>
  <si>
    <t>问题描述</t>
  </si>
  <si>
    <t>问题类别</t>
  </si>
  <si>
    <t>处理人</t>
  </si>
  <si>
    <t>纠正活动</t>
  </si>
  <si>
    <t>目标日期</t>
  </si>
  <si>
    <t>解决日期</t>
  </si>
  <si>
    <t>跟踪人</t>
  </si>
  <si>
    <t>状态</t>
  </si>
  <si>
    <t>受影响的活动或区域</t>
  </si>
  <si>
    <t>[公司名称]</t>
  </si>
  <si>
    <t>[项目名称]</t>
  </si>
  <si>
    <t>V1.0</t>
  </si>
  <si>
    <t>编写</t>
  </si>
  <si>
    <t>[Product Manager]</t>
  </si>
  <si>
    <t>审核</t>
  </si>
  <si>
    <t>[QA]</t>
  </si>
  <si>
    <t>批准</t>
  </si>
  <si>
    <t>[PM]</t>
  </si>
  <si>
    <t>版本号</t>
  </si>
  <si>
    <t>变更说明</t>
  </si>
  <si>
    <t>修订人</t>
  </si>
  <si>
    <t>修订日期</t>
  </si>
  <si>
    <t>审核人</t>
  </si>
  <si>
    <t>审核日期</t>
  </si>
  <si>
    <t>V0.1</t>
  </si>
  <si>
    <t>准备编写</t>
  </si>
  <si>
    <t>V0.9</t>
  </si>
  <si>
    <t>准备提交评审</t>
  </si>
  <si>
    <t>评审通过，正式发布第1版</t>
  </si>
  <si>
    <t>项目质量分析和缺陷报告</t>
  </si>
  <si>
    <t>预计缺陷注入率
(缺陷/人时)</t>
  </si>
  <si>
    <t>实际缺陷注入率
（缺陷/人时）</t>
  </si>
  <si>
    <t xml:space="preserve">统计说明：此处从测试各个阶段的实际缺陷数据与计划数据的偏差着手分析原因
        </t>
  </si>
  <si>
    <t>严重程度分析：
    此处从缺陷的严重程度分析软件的质量</t>
  </si>
  <si>
    <t>1. 测试阶段缺陷统计</t>
  </si>
  <si>
    <t>2. 测试阶段缺陷类型分布</t>
  </si>
  <si>
    <t>3. 测试阶段缺陷严重程度分布</t>
  </si>
  <si>
    <t>分析：</t>
  </si>
  <si>
    <t>缺陷记录</t>
  </si>
  <si>
    <t>软件质量统计分析</t>
  </si>
  <si>
    <t>单元测试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</si>
</sst>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Red]\(0\)"/>
    <numFmt numFmtId="177" formatCode="0.00_);[Red]\(0.00\)"/>
    <numFmt numFmtId="178" formatCode="0.00_ "/>
    <numFmt numFmtId="179" formatCode="0.0000_ "/>
    <numFmt numFmtId="180" formatCode="0_ "/>
    <numFmt numFmtId="181" formatCode="yyyy&quot;年&quot;m&quot;月&quot;d&quot;日&quot;;@"/>
  </numFmts>
  <fonts count="30">
    <font>
      <sz val="10"/>
      <name val="宋体"/>
      <family val="2"/>
      <charset val="134"/>
    </font>
    <font>
      <sz val="10"/>
      <color theme="1"/>
      <name val="Arial"/>
      <family val="2"/>
    </font>
    <font>
      <sz val="12"/>
      <name val="宋体"/>
      <family val="2"/>
      <charset val="134"/>
    </font>
    <font>
      <sz val="9"/>
      <name val="宋体"/>
      <family val="2"/>
      <charset val="134"/>
    </font>
    <font>
      <sz val="12"/>
      <name val="微软雅黑"/>
      <family val="2"/>
      <charset val="134"/>
    </font>
    <font>
      <sz val="14"/>
      <name val="微软雅黑"/>
      <family val="2"/>
      <charset val="134"/>
    </font>
    <font>
      <sz val="10.5"/>
      <name val="微软雅黑"/>
      <family val="2"/>
      <charset val="134"/>
    </font>
    <font>
      <b/>
      <sz val="20"/>
      <name val="微软雅黑"/>
      <family val="2"/>
      <charset val="134"/>
    </font>
    <font>
      <sz val="20"/>
      <name val="微软雅黑"/>
      <family val="2"/>
      <charset val="134"/>
    </font>
    <font>
      <b/>
      <sz val="36"/>
      <name val="微软雅黑"/>
      <family val="2"/>
      <charset val="134"/>
    </font>
    <font>
      <sz val="11"/>
      <color indexed="8"/>
      <name val="微软雅黑"/>
      <family val="2"/>
      <charset val="134"/>
    </font>
    <font>
      <sz val="11"/>
      <color indexed="8"/>
      <name val="宋体"/>
      <family val="2"/>
      <charset val="134"/>
    </font>
    <font>
      <sz val="10"/>
      <name val="微软雅黑"/>
      <family val="2"/>
      <charset val="134"/>
    </font>
    <font>
      <b/>
      <sz val="14"/>
      <name val="微软雅黑"/>
      <family val="2"/>
      <charset val="134"/>
    </font>
    <font>
      <b/>
      <sz val="10"/>
      <name val="微软雅黑"/>
      <family val="2"/>
      <charset val="134"/>
    </font>
    <font>
      <b/>
      <sz val="12"/>
      <color theme="0"/>
      <name val="微软雅黑"/>
      <family val="2"/>
      <charset val="134"/>
    </font>
    <font>
      <b/>
      <sz val="16"/>
      <name val="微软雅黑"/>
      <family val="2"/>
      <charset val="134"/>
    </font>
    <font>
      <sz val="10"/>
      <color indexed="12"/>
      <name val="微软雅黑"/>
      <family val="2"/>
      <charset val="134"/>
    </font>
    <font>
      <i/>
      <sz val="10"/>
      <color indexed="12"/>
      <name val="微软雅黑"/>
      <family val="2"/>
      <charset val="134"/>
    </font>
    <font>
      <sz val="11"/>
      <name val="微软雅黑"/>
      <family val="2"/>
      <charset val="134"/>
    </font>
    <font>
      <b/>
      <sz val="12"/>
      <name val="微软雅黑"/>
      <family val="2"/>
      <charset val="134"/>
    </font>
    <font>
      <sz val="10.25"/>
      <color rgb="FF000000"/>
      <name val="宋体"/>
      <family val="2"/>
      <charset val="134"/>
    </font>
    <font>
      <b/>
      <sz val="10"/>
      <color rgb="FF000000"/>
      <name val="宋体"/>
      <family val="2"/>
      <charset val="134"/>
    </font>
    <font>
      <sz val="9"/>
      <color rgb="FF000000"/>
      <name val="宋体"/>
      <family val="2"/>
      <charset val="134"/>
    </font>
    <font>
      <sz val="8"/>
      <color rgb="FF000000"/>
      <name val="宋体"/>
      <family val="2"/>
      <charset val="134"/>
    </font>
    <font>
      <sz val="10"/>
      <color rgb="FF000000"/>
      <name val="宋体"/>
      <family val="2"/>
      <charset val="134"/>
    </font>
    <font>
      <sz val="8.5"/>
      <color rgb="FF000000"/>
      <name val="宋体"/>
      <family val="2"/>
      <charset val="134"/>
    </font>
    <font>
      <sz val="13"/>
      <color rgb="FF000000"/>
      <name val="宋体"/>
      <family val="2"/>
      <charset val="134"/>
    </font>
    <font>
      <sz val="12"/>
      <color rgb="FF000000"/>
      <name val="宋体"/>
      <family val="2"/>
      <charset val="134"/>
    </font>
    <font>
      <sz val="9.25"/>
      <color rgb="FF000000"/>
      <name val="宋体"/>
      <family val="2"/>
      <charset val="134"/>
    </font>
  </fonts>
  <fills count="7">
    <fill>
      <patternFill/>
    </fill>
    <fill>
      <patternFill patternType="gray125"/>
    </fill>
    <fill>
      <patternFill patternType="solid">
        <fgColor rgb="FF0070C0"/>
        <bgColor indexed="64"/>
      </patternFill>
    </fill>
    <fill>
      <patternFill patternType="solid">
        <fgColor theme="0" tint="-0.24994"/>
        <bgColor indexed="64"/>
      </patternFill>
    </fill>
    <fill>
      <patternFill patternType="solid">
        <fgColor theme="8" tint="0.79998"/>
        <bgColor indexed="64"/>
      </patternFill>
    </fill>
    <fill>
      <patternFill patternType="solid">
        <fgColor indexed="9"/>
        <bgColor indexed="64"/>
      </patternFill>
    </fill>
    <fill>
      <patternFill patternType="solid">
        <fgColor theme="8" tint="0.59999"/>
        <bgColor indexed="64"/>
      </patternFill>
    </fill>
  </fills>
  <borders count="29">
    <border>
      <left/>
      <right/>
      <top/>
      <bottom/>
      <diagonal/>
    </border>
    <border>
      <left style="medium">
        <color indexed="63"/>
      </left>
      <right style="thin">
        <color indexed="63"/>
      </right>
      <top style="thin">
        <color indexed="63"/>
      </top>
      <bottom style="thin">
        <color indexed="63"/>
      </bottom>
    </border>
    <border>
      <left style="thin">
        <color indexed="63"/>
      </left>
      <right style="thin">
        <color indexed="63"/>
      </right>
      <top style="thin">
        <color indexed="63"/>
      </top>
      <bottom style="thin">
        <color indexed="63"/>
      </bottom>
    </border>
    <border>
      <left style="thin">
        <color indexed="63"/>
      </left>
      <right style="medium">
        <color indexed="63"/>
      </right>
      <top style="thin">
        <color indexed="63"/>
      </top>
      <bottom style="thin">
        <color indexed="63"/>
      </bottom>
    </border>
    <border>
      <left style="medium">
        <color indexed="63"/>
      </left>
      <right style="thin">
        <color indexed="63"/>
      </right>
      <top style="thin">
        <color indexed="63"/>
      </top>
      <bottom style="medium">
        <color indexed="63"/>
      </bottom>
    </border>
    <border>
      <left style="thin">
        <color indexed="63"/>
      </left>
      <right style="thin">
        <color indexed="63"/>
      </right>
      <top style="thin">
        <color indexed="63"/>
      </top>
      <bottom style="medium">
        <color indexed="63"/>
      </bottom>
    </border>
    <border>
      <left style="thin">
        <color indexed="63"/>
      </left>
      <right style="medium">
        <color indexed="63"/>
      </right>
      <top style="thin">
        <color indexed="63"/>
      </top>
      <bottom style="medium">
        <color indexed="63"/>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thin">
        <color auto="1"/>
      </left>
      <right style="thin">
        <color auto="1"/>
      </right>
      <top style="thin">
        <color auto="1"/>
      </top>
      <bottom/>
    </border>
    <border>
      <left style="medium">
        <color indexed="63"/>
      </left>
      <right/>
      <top/>
      <bottom/>
    </border>
    <border>
      <left/>
      <right style="medium">
        <color indexed="63"/>
      </right>
      <top/>
      <bottom/>
    </border>
    <border>
      <left style="medium">
        <color indexed="63"/>
      </left>
      <right/>
      <top style="medium">
        <color indexed="63"/>
      </top>
      <bottom style="thin">
        <color indexed="63"/>
      </bottom>
    </border>
    <border>
      <left/>
      <right/>
      <top style="medium">
        <color indexed="63"/>
      </top>
      <bottom style="thin">
        <color indexed="63"/>
      </bottom>
    </border>
    <border>
      <left/>
      <right style="medium">
        <color indexed="63"/>
      </right>
      <top style="medium">
        <color indexed="63"/>
      </top>
      <bottom style="thin">
        <color indexed="63"/>
      </bottom>
    </border>
    <border>
      <left style="medium">
        <color indexed="63"/>
      </left>
      <right/>
      <top style="thin">
        <color indexed="63"/>
      </top>
      <bottom style="thin">
        <color indexed="63"/>
      </bottom>
    </border>
    <border>
      <left/>
      <right/>
      <top style="thin">
        <color indexed="63"/>
      </top>
      <bottom style="thin">
        <color indexed="63"/>
      </bottom>
    </border>
    <border>
      <left/>
      <right style="medium">
        <color indexed="63"/>
      </right>
      <top style="thin">
        <color indexed="63"/>
      </top>
      <bottom style="thin">
        <color indexed="63"/>
      </bottom>
    </border>
    <border>
      <left style="thin">
        <color auto="1"/>
      </left>
      <right/>
      <top style="thin">
        <color auto="1"/>
      </top>
      <bottom style="thin">
        <color auto="1"/>
      </bottom>
    </border>
    <border>
      <left/>
      <right style="thin">
        <color auto="1"/>
      </right>
      <top style="thin">
        <color auto="1"/>
      </top>
      <bottom style="thin">
        <color auto="1"/>
      </bottom>
    </border>
    <border>
      <left/>
      <right/>
      <top/>
      <bottom style="thin">
        <color auto="1"/>
      </bottom>
    </border>
    <border>
      <left/>
      <right/>
      <top style="thin">
        <color auto="1"/>
      </top>
      <bottom style="thin">
        <color auto="1"/>
      </bottom>
    </border>
  </borders>
  <cellStyleXfs count="28">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lignment/>
      <protection/>
    </xf>
    <xf numFmtId="0" fontId="2" fillId="0" borderId="0">
      <alignment vertical="center"/>
      <protection/>
    </xf>
    <xf numFmtId="0" fontId="2" fillId="0" borderId="0">
      <alignment vertical="center"/>
      <protection/>
    </xf>
    <xf numFmtId="0" fontId="0" fillId="0" borderId="0">
      <alignment/>
      <protection/>
    </xf>
    <xf numFmtId="0" fontId="2" fillId="0" borderId="0">
      <alignment vertical="center"/>
      <protection/>
    </xf>
    <xf numFmtId="0" fontId="11" fillId="0" borderId="0">
      <alignment vertical="center"/>
      <protection/>
    </xf>
    <xf numFmtId="0" fontId="2" fillId="0" borderId="0">
      <alignment/>
      <protection/>
    </xf>
    <xf numFmtId="0" fontId="11" fillId="0" borderId="0">
      <alignment vertical="center"/>
      <protection/>
    </xf>
  </cellStyleXfs>
  <cellXfs count="118">
    <xf numFmtId="0" fontId="0" fillId="0" borderId="0" xfId="0"/>
    <xf numFmtId="0" fontId="4" fillId="0" borderId="0" xfId="24" applyFont="1" applyAlignment="1">
      <alignment vertical="center"/>
      <protection/>
    </xf>
    <xf numFmtId="0" fontId="10" fillId="0" borderId="1" xfId="24" applyFont="1" applyBorder="1" applyAlignment="1" applyProtection="1">
      <alignment horizontal="center" vertical="center" wrapText="1"/>
      <protection locked="0"/>
    </xf>
    <xf numFmtId="0" fontId="10" fillId="0" borderId="2" xfId="24" applyFont="1" applyBorder="1" applyAlignment="1" applyProtection="1">
      <alignment horizontal="center" vertical="center" wrapText="1"/>
      <protection locked="0"/>
    </xf>
    <xf numFmtId="0" fontId="10" fillId="0" borderId="3" xfId="24" applyFont="1" applyBorder="1" applyAlignment="1">
      <alignment horizontal="center" vertical="center"/>
      <protection/>
    </xf>
    <xf numFmtId="0" fontId="10" fillId="0" borderId="4" xfId="24" applyFont="1" applyBorder="1" applyAlignment="1" applyProtection="1">
      <alignment horizontal="center" vertical="center" wrapText="1"/>
      <protection locked="0"/>
    </xf>
    <xf numFmtId="181" fontId="10" fillId="0" borderId="5" xfId="24" applyNumberFormat="1" applyFont="1" applyBorder="1" applyAlignment="1" applyProtection="1">
      <alignment horizontal="center" vertical="center" wrapText="1"/>
      <protection locked="0"/>
    </xf>
    <xf numFmtId="0" fontId="10" fillId="0" borderId="5" xfId="24" applyFont="1" applyBorder="1" applyAlignment="1" applyProtection="1">
      <alignment horizontal="center" vertical="center" wrapText="1"/>
      <protection locked="0"/>
    </xf>
    <xf numFmtId="181" fontId="4" fillId="0" borderId="6" xfId="24" applyNumberFormat="1" applyFont="1" applyBorder="1" applyAlignment="1">
      <alignment horizontal="center" vertical="center"/>
      <protection/>
    </xf>
    <xf numFmtId="0" fontId="4" fillId="0" borderId="0" xfId="25" applyFont="1" applyFill="1" applyAlignment="1">
      <alignment vertical="center"/>
      <protection/>
    </xf>
    <xf numFmtId="0" fontId="12" fillId="0" borderId="0" xfId="26" applyFont="1">
      <alignment/>
      <protection/>
    </xf>
    <xf numFmtId="0" fontId="10" fillId="0" borderId="0" xfId="27" applyFont="1" applyAlignment="1">
      <alignment vertical="center"/>
      <protection/>
    </xf>
    <xf numFmtId="0" fontId="14" fillId="0" borderId="0" xfId="26" applyFont="1" applyAlignment="1">
      <alignment horizontal="center"/>
      <protection/>
    </xf>
    <xf numFmtId="0" fontId="15" fillId="2" borderId="7" xfId="26" applyFont="1" applyFill="1" applyBorder="1" applyAlignment="1">
      <alignment horizontal="center" vertical="center"/>
      <protection/>
    </xf>
    <xf numFmtId="0" fontId="15" fillId="2" borderId="8" xfId="26" applyFont="1" applyFill="1" applyBorder="1" applyAlignment="1">
      <alignment horizontal="center" vertical="center"/>
      <protection/>
    </xf>
    <xf numFmtId="0" fontId="15" fillId="2" borderId="9" xfId="26" applyFont="1" applyFill="1" applyBorder="1" applyAlignment="1">
      <alignment horizontal="center" vertical="center"/>
      <protection/>
    </xf>
    <xf numFmtId="0" fontId="12" fillId="0" borderId="10" xfId="26" applyFont="1" applyBorder="1" applyAlignment="1">
      <alignment horizontal="center" vertical="center"/>
      <protection/>
    </xf>
    <xf numFmtId="0" fontId="12" fillId="0" borderId="11" xfId="26" applyFont="1" applyBorder="1" applyAlignment="1">
      <alignment horizontal="left" vertical="center" wrapText="1"/>
      <protection/>
    </xf>
    <xf numFmtId="0" fontId="12" fillId="0" borderId="11" xfId="26" applyFont="1" applyBorder="1" applyAlignment="1">
      <alignment horizontal="center" vertical="center"/>
      <protection/>
    </xf>
    <xf numFmtId="181" fontId="12" fillId="0" borderId="11" xfId="26" applyNumberFormat="1" applyFont="1" applyBorder="1" applyAlignment="1">
      <alignment horizontal="center" vertical="center"/>
      <protection/>
    </xf>
    <xf numFmtId="181" fontId="12" fillId="0" borderId="12" xfId="26" applyNumberFormat="1" applyFont="1" applyBorder="1" applyAlignment="1">
      <alignment horizontal="center" vertical="center"/>
      <protection/>
    </xf>
    <xf numFmtId="0" fontId="12" fillId="0" borderId="13" xfId="26" applyFont="1" applyBorder="1" applyAlignment="1">
      <alignment horizontal="center" vertical="center"/>
      <protection/>
    </xf>
    <xf numFmtId="0" fontId="12" fillId="0" borderId="14" xfId="26" applyFont="1" applyBorder="1" applyAlignment="1">
      <alignment horizontal="left" vertical="center" wrapText="1"/>
      <protection/>
    </xf>
    <xf numFmtId="0" fontId="12" fillId="0" borderId="14" xfId="26" applyFont="1" applyBorder="1" applyAlignment="1">
      <alignment horizontal="center" vertical="center"/>
      <protection/>
    </xf>
    <xf numFmtId="181" fontId="12" fillId="0" borderId="14" xfId="26" applyNumberFormat="1" applyFont="1" applyBorder="1" applyAlignment="1">
      <alignment horizontal="center" vertical="center"/>
      <protection/>
    </xf>
    <xf numFmtId="181" fontId="12" fillId="0" borderId="15" xfId="26" applyNumberFormat="1" applyFont="1" applyBorder="1" applyAlignment="1">
      <alignment horizontal="center" vertical="center"/>
      <protection/>
    </xf>
    <xf numFmtId="0" fontId="12" fillId="0" borderId="0" xfId="22" applyFont="1" applyBorder="1" applyAlignment="1">
      <alignment vertical="top" wrapText="1"/>
      <protection/>
    </xf>
    <xf numFmtId="0" fontId="17" fillId="0" borderId="0" xfId="22" applyFont="1" applyBorder="1" applyAlignment="1">
      <alignment vertical="center" wrapText="1"/>
      <protection/>
    </xf>
    <xf numFmtId="0" fontId="12" fillId="0" borderId="0" xfId="22" applyFont="1" applyAlignment="1">
      <alignment vertical="center"/>
      <protection/>
    </xf>
    <xf numFmtId="0" fontId="14" fillId="0" borderId="0" xfId="22" applyFont="1" applyBorder="1" applyAlignment="1">
      <alignment vertical="top" wrapText="1"/>
      <protection/>
    </xf>
    <xf numFmtId="0" fontId="14" fillId="0" borderId="0" xfId="0" applyNumberFormat="1" applyFont="1"/>
    <xf numFmtId="0" fontId="14" fillId="0" borderId="0" xfId="0" applyFont="1"/>
    <xf numFmtId="0" fontId="14" fillId="0" borderId="0" xfId="22" applyFont="1" applyBorder="1" applyAlignment="1">
      <alignment vertical="center"/>
      <protection/>
    </xf>
    <xf numFmtId="0" fontId="16" fillId="0" borderId="0" xfId="22" applyFont="1" applyAlignment="1">
      <alignment vertical="center"/>
      <protection/>
    </xf>
    <xf numFmtId="0" fontId="12" fillId="0" borderId="0" xfId="0" applyFont="1"/>
    <xf numFmtId="0" fontId="12" fillId="0" borderId="0" xfId="0" applyFont="1" applyBorder="1" applyAlignment="1">
      <alignment horizontal="center"/>
    </xf>
    <xf numFmtId="0" fontId="12" fillId="0" borderId="0" xfId="0" applyFont="1" applyBorder="1"/>
    <xf numFmtId="176" fontId="12" fillId="0" borderId="0" xfId="0" applyNumberFormat="1" applyFont="1"/>
    <xf numFmtId="176" fontId="12" fillId="0" borderId="11" xfId="0" applyNumberFormat="1" applyFont="1" applyBorder="1" applyAlignment="1">
      <alignment vertical="center"/>
    </xf>
    <xf numFmtId="0" fontId="12" fillId="0" borderId="0" xfId="0" applyFont="1" applyAlignment="1">
      <alignment vertical="center"/>
    </xf>
    <xf numFmtId="176" fontId="12" fillId="0" borderId="0" xfId="0" applyNumberFormat="1" applyFont="1" applyAlignment="1">
      <alignment vertical="center"/>
    </xf>
    <xf numFmtId="0" fontId="12" fillId="3" borderId="11" xfId="0" applyFont="1" applyFill="1" applyBorder="1" applyAlignment="1">
      <alignment horizontal="center" vertical="center"/>
    </xf>
    <xf numFmtId="176" fontId="12" fillId="4" borderId="11" xfId="0" applyNumberFormat="1" applyFont="1" applyFill="1" applyBorder="1" applyAlignment="1">
      <alignment vertical="center"/>
    </xf>
    <xf numFmtId="176" fontId="19" fillId="4" borderId="11" xfId="0" applyNumberFormat="1" applyFont="1" applyFill="1" applyBorder="1" applyAlignment="1">
      <alignment vertical="center"/>
    </xf>
    <xf numFmtId="178" fontId="12" fillId="4" borderId="11" xfId="0" applyNumberFormat="1" applyFont="1" applyFill="1" applyBorder="1" applyAlignment="1">
      <alignment vertical="center"/>
    </xf>
    <xf numFmtId="177" fontId="12" fillId="4" borderId="11" xfId="0" applyNumberFormat="1" applyFont="1" applyFill="1" applyBorder="1" applyAlignment="1">
      <alignment vertical="center"/>
    </xf>
    <xf numFmtId="0" fontId="12" fillId="0" borderId="0" xfId="23" applyFont="1">
      <alignment/>
      <protection/>
    </xf>
    <xf numFmtId="0" fontId="12" fillId="5" borderId="11" xfId="0" applyFont="1" applyFill="1" applyBorder="1" applyAlignment="1">
      <alignment horizontal="center" vertical="center" wrapText="1"/>
    </xf>
    <xf numFmtId="14" fontId="12" fillId="5" borderId="11" xfId="0" applyNumberFormat="1" applyFont="1" applyFill="1" applyBorder="1" applyAlignment="1">
      <alignment vertical="center" wrapText="1"/>
    </xf>
    <xf numFmtId="0" fontId="12" fillId="5" borderId="11" xfId="0" applyFont="1" applyFill="1" applyBorder="1" applyAlignment="1">
      <alignment vertical="center" wrapText="1"/>
    </xf>
    <xf numFmtId="0" fontId="12" fillId="0" borderId="0" xfId="23" applyFont="1" applyBorder="1" applyAlignment="1">
      <alignment horizontal="center" wrapText="1"/>
      <protection/>
    </xf>
    <xf numFmtId="0" fontId="12" fillId="0" borderId="0" xfId="23" applyFont="1" applyAlignment="1" applyProtection="1">
      <alignment vertical="top" wrapText="1"/>
      <protection locked="0"/>
    </xf>
    <xf numFmtId="0" fontId="15" fillId="2" borderId="11" xfId="0" applyFont="1" applyFill="1" applyBorder="1" applyAlignment="1">
      <alignment horizontal="center" vertical="center" wrapText="1"/>
    </xf>
    <xf numFmtId="14" fontId="15" fillId="2" borderId="11" xfId="0" applyNumberFormat="1"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2" fillId="0" borderId="0" xfId="23" applyFont="1" applyAlignment="1">
      <alignment horizontal="center"/>
      <protection/>
    </xf>
    <xf numFmtId="0" fontId="12" fillId="0" borderId="11" xfId="0" applyFont="1" applyBorder="1" applyAlignment="1">
      <alignment horizontal="center"/>
    </xf>
    <xf numFmtId="181" fontId="12" fillId="5" borderId="11" xfId="0" applyNumberFormat="1" applyFont="1" applyFill="1" applyBorder="1" applyAlignment="1">
      <alignment horizontal="center" vertical="center" wrapText="1"/>
    </xf>
    <xf numFmtId="14" fontId="12" fillId="5" borderId="11" xfId="0" applyNumberFormat="1" applyFont="1" applyFill="1" applyBorder="1" applyAlignment="1">
      <alignment horizontal="center" vertical="center" wrapText="1"/>
    </xf>
    <xf numFmtId="0" fontId="15" fillId="2" borderId="11" xfId="0" applyFont="1" applyFill="1" applyBorder="1" applyAlignment="1">
      <alignment horizontal="center" vertical="center"/>
    </xf>
    <xf numFmtId="176" fontId="15" fillId="2" borderId="11" xfId="0" applyNumberFormat="1" applyFont="1" applyFill="1" applyBorder="1" applyAlignment="1">
      <alignment horizontal="center" vertical="center"/>
    </xf>
    <xf numFmtId="0" fontId="14" fillId="6" borderId="11" xfId="22" applyFont="1" applyFill="1" applyBorder="1" applyAlignment="1">
      <alignment horizontal="center" vertical="center" wrapText="1"/>
      <protection/>
    </xf>
    <xf numFmtId="0" fontId="14" fillId="6" borderId="11" xfId="0" applyFont="1" applyFill="1" applyBorder="1" applyAlignment="1">
      <alignment horizontal="center" vertical="center"/>
    </xf>
    <xf numFmtId="0" fontId="4" fillId="0" borderId="17" xfId="24" applyFont="1" applyBorder="1" applyAlignment="1">
      <alignment horizontal="center" vertical="top" wrapText="1"/>
      <protection/>
    </xf>
    <xf numFmtId="0" fontId="4" fillId="0" borderId="0" xfId="24" applyFont="1" applyBorder="1" applyAlignment="1">
      <alignment horizontal="center" vertical="top" wrapText="1"/>
      <protection/>
    </xf>
    <xf numFmtId="0" fontId="4" fillId="0" borderId="18" xfId="24" applyFont="1" applyBorder="1" applyAlignment="1">
      <alignment horizontal="center" vertical="top" wrapText="1"/>
      <protection/>
    </xf>
    <xf numFmtId="0" fontId="6" fillId="0" borderId="17" xfId="24" applyFont="1" applyBorder="1" applyAlignment="1">
      <alignment horizontal="center" vertical="top" wrapText="1"/>
      <protection/>
    </xf>
    <xf numFmtId="0" fontId="6" fillId="0" borderId="0" xfId="24" applyFont="1" applyBorder="1" applyAlignment="1">
      <alignment horizontal="center" vertical="top" wrapText="1"/>
      <protection/>
    </xf>
    <xf numFmtId="0" fontId="6" fillId="0" borderId="18" xfId="24" applyFont="1" applyBorder="1" applyAlignment="1">
      <alignment horizontal="center" vertical="top" wrapText="1"/>
      <protection/>
    </xf>
    <xf numFmtId="0" fontId="9" fillId="0" borderId="17" xfId="24" applyFont="1" applyBorder="1" applyAlignment="1">
      <alignment horizontal="center" vertical="top" wrapText="1"/>
      <protection/>
    </xf>
    <xf numFmtId="0" fontId="9" fillId="0" borderId="0" xfId="24" applyFont="1" applyBorder="1" applyAlignment="1">
      <alignment horizontal="center" vertical="top" wrapText="1"/>
      <protection/>
    </xf>
    <xf numFmtId="0" fontId="9" fillId="0" borderId="18" xfId="24" applyFont="1" applyBorder="1" applyAlignment="1">
      <alignment horizontal="center" vertical="top" wrapText="1"/>
      <protection/>
    </xf>
    <xf numFmtId="0" fontId="9" fillId="0" borderId="17" xfId="24" applyFont="1" applyBorder="1" applyAlignment="1" applyProtection="1">
      <alignment horizontal="center" vertical="top" wrapText="1"/>
      <protection locked="0"/>
    </xf>
    <xf numFmtId="0" fontId="9" fillId="0" borderId="0" xfId="24" applyFont="1" applyBorder="1" applyAlignment="1" applyProtection="1">
      <alignment horizontal="center" vertical="top" wrapText="1"/>
      <protection locked="0"/>
    </xf>
    <xf numFmtId="0" fontId="9" fillId="0" borderId="18" xfId="24" applyFont="1" applyBorder="1" applyAlignment="1" applyProtection="1">
      <alignment horizontal="center" vertical="top" wrapText="1"/>
      <protection locked="0"/>
    </xf>
    <xf numFmtId="0" fontId="5" fillId="0" borderId="19" xfId="24" applyFont="1" applyBorder="1" applyAlignment="1">
      <alignment horizontal="center" vertical="center" wrapText="1"/>
      <protection/>
    </xf>
    <xf numFmtId="0" fontId="5" fillId="0" borderId="20" xfId="24" applyFont="1" applyBorder="1" applyAlignment="1">
      <alignment horizontal="center" vertical="center" wrapText="1"/>
      <protection/>
    </xf>
    <xf numFmtId="0" fontId="5" fillId="0" borderId="21" xfId="24" applyFont="1" applyBorder="1" applyAlignment="1">
      <alignment horizontal="center" vertical="center" wrapText="1"/>
      <protection/>
    </xf>
    <xf numFmtId="0" fontId="4" fillId="0" borderId="22" xfId="24" applyFont="1" applyBorder="1" applyAlignment="1" applyProtection="1">
      <alignment horizontal="center" vertical="center" wrapText="1"/>
      <protection locked="0"/>
    </xf>
    <xf numFmtId="0" fontId="4" fillId="0" borderId="23" xfId="24" applyFont="1" applyBorder="1" applyAlignment="1" applyProtection="1">
      <alignment horizontal="center" vertical="center" wrapText="1"/>
      <protection locked="0"/>
    </xf>
    <xf numFmtId="0" fontId="4" fillId="0" borderId="24" xfId="24" applyFont="1" applyBorder="1" applyAlignment="1" applyProtection="1">
      <alignment horizontal="center" vertical="center" wrapText="1"/>
      <protection locked="0"/>
    </xf>
    <xf numFmtId="0" fontId="7" fillId="0" borderId="17" xfId="24" applyFont="1" applyBorder="1" applyAlignment="1">
      <alignment horizontal="center" vertical="center" wrapText="1"/>
      <protection/>
    </xf>
    <xf numFmtId="0" fontId="8" fillId="0" borderId="0" xfId="24" applyFont="1" applyBorder="1" applyAlignment="1">
      <alignment horizontal="center" vertical="center" wrapText="1"/>
      <protection/>
    </xf>
    <xf numFmtId="0" fontId="8" fillId="0" borderId="18" xfId="24" applyFont="1" applyBorder="1" applyAlignment="1">
      <alignment horizontal="center" vertical="center" wrapText="1"/>
      <protection/>
    </xf>
    <xf numFmtId="0" fontId="8" fillId="0" borderId="17" xfId="24" applyFont="1" applyBorder="1" applyAlignment="1">
      <alignment horizontal="center" vertical="center" wrapText="1"/>
      <protection/>
    </xf>
    <xf numFmtId="0" fontId="13" fillId="0" borderId="0" xfId="26" applyFont="1" applyAlignment="1">
      <alignment horizontal="center"/>
      <protection/>
    </xf>
    <xf numFmtId="0" fontId="14" fillId="6" borderId="25" xfId="22" applyFont="1" applyFill="1" applyBorder="1" applyAlignment="1">
      <alignment horizontal="center" vertical="center" wrapText="1"/>
      <protection/>
    </xf>
    <xf numFmtId="0" fontId="14" fillId="6" borderId="26" xfId="22" applyFont="1" applyFill="1" applyBorder="1" applyAlignment="1">
      <alignment horizontal="center" vertical="center" wrapText="1"/>
      <protection/>
    </xf>
    <xf numFmtId="0" fontId="13" fillId="0" borderId="27" xfId="0" applyFont="1" applyBorder="1" applyAlignment="1">
      <alignment horizontal="center" vertical="center"/>
    </xf>
    <xf numFmtId="0" fontId="12" fillId="0" borderId="25" xfId="0" applyFont="1" applyBorder="1" applyAlignment="1">
      <alignment horizontal="left" vertical="top" wrapText="1"/>
    </xf>
    <xf numFmtId="0" fontId="12" fillId="0" borderId="28" xfId="0" applyFont="1" applyBorder="1" applyAlignment="1">
      <alignment horizontal="left" vertical="top"/>
    </xf>
    <xf numFmtId="0" fontId="12" fillId="0" borderId="26" xfId="0" applyFont="1" applyBorder="1" applyAlignment="1">
      <alignment horizontal="left" vertical="top"/>
    </xf>
    <xf numFmtId="0" fontId="13" fillId="0" borderId="27" xfId="23" applyFont="1" applyBorder="1" applyAlignment="1">
      <alignment horizontal="center"/>
      <protection/>
    </xf>
    <xf numFmtId="0" fontId="12" fillId="0" borderId="11" xfId="22" applyFont="1" applyBorder="1" applyAlignment="1">
      <alignment horizontal="right" vertical="center" wrapText="1" indent="1"/>
      <protection/>
    </xf>
    <xf numFmtId="0" fontId="12" fillId="4" borderId="11" xfId="22" applyFont="1" applyFill="1" applyBorder="1" applyAlignment="1">
      <alignment horizontal="right" vertical="center" wrapText="1" indent="1"/>
      <protection/>
    </xf>
    <xf numFmtId="0" fontId="12" fillId="0" borderId="25" xfId="22" applyFont="1" applyBorder="1" applyAlignment="1">
      <alignment horizontal="right" vertical="center" indent="1"/>
      <protection/>
    </xf>
    <xf numFmtId="179" fontId="12" fillId="4" borderId="25" xfId="22" applyNumberFormat="1" applyFont="1" applyFill="1" applyBorder="1" applyAlignment="1">
      <alignment horizontal="right" vertical="center" wrapText="1" indent="1"/>
      <protection/>
    </xf>
    <xf numFmtId="0" fontId="12" fillId="4" borderId="25" xfId="22" applyFont="1" applyFill="1" applyBorder="1" applyAlignment="1">
      <alignment horizontal="right" vertical="center" wrapText="1" indent="1"/>
      <protection/>
    </xf>
    <xf numFmtId="9" fontId="12" fillId="0" borderId="11" xfId="22" applyNumberFormat="1" applyFont="1" applyBorder="1" applyAlignment="1">
      <alignment horizontal="right" vertical="center" wrapText="1" indent="1"/>
      <protection/>
    </xf>
    <xf numFmtId="180" fontId="12" fillId="4" borderId="11" xfId="22" applyNumberFormat="1" applyFont="1" applyFill="1" applyBorder="1" applyAlignment="1">
      <alignment horizontal="right" vertical="center" wrapText="1" indent="1"/>
      <protection/>
    </xf>
    <xf numFmtId="0" fontId="12" fillId="0" borderId="26" xfId="22" applyFont="1" applyBorder="1" applyAlignment="1">
      <alignment horizontal="right" vertical="center" indent="1"/>
      <protection/>
    </xf>
    <xf numFmtId="0" fontId="12" fillId="0" borderId="11" xfId="22" applyFont="1" applyBorder="1" applyAlignment="1">
      <alignment horizontal="right" vertical="center" indent="1"/>
      <protection/>
    </xf>
    <xf numFmtId="0" fontId="12" fillId="0" borderId="11" xfId="0" applyFont="1" applyBorder="1" applyAlignment="1">
      <alignment horizontal="right" vertical="center" indent="1"/>
    </xf>
    <xf numFmtId="0" fontId="14" fillId="6" borderId="11" xfId="0" applyNumberFormat="1" applyFont="1" applyFill="1" applyBorder="1" applyAlignment="1">
      <alignment horizontal="center" vertical="center"/>
    </xf>
    <xf numFmtId="0" fontId="14" fillId="6" borderId="11" xfId="22" applyFont="1" applyFill="1" applyBorder="1" applyAlignment="1">
      <alignment horizontal="center" vertical="center"/>
      <protection/>
    </xf>
    <xf numFmtId="0" fontId="14" fillId="4" borderId="11" xfId="22" applyFont="1" applyFill="1" applyBorder="1" applyAlignment="1">
      <alignment horizontal="right" vertical="center" wrapText="1" indent="1"/>
      <protection/>
    </xf>
    <xf numFmtId="0" fontId="12" fillId="4" borderId="11" xfId="22" applyFont="1" applyFill="1" applyBorder="1" applyAlignment="1">
      <alignment horizontal="right" vertical="center" indent="1"/>
      <protection/>
    </xf>
    <xf numFmtId="0" fontId="14" fillId="4" borderId="11" xfId="22" applyFont="1" applyFill="1" applyBorder="1" applyAlignment="1">
      <alignment horizontal="right" vertical="center" indent="1"/>
      <protection/>
    </xf>
    <xf numFmtId="10" fontId="12" fillId="4" borderId="11" xfId="22" applyNumberFormat="1" applyFont="1" applyFill="1" applyBorder="1" applyAlignment="1">
      <alignment horizontal="right" vertical="center" wrapText="1" indent="1"/>
      <protection/>
    </xf>
    <xf numFmtId="0" fontId="14" fillId="6" borderId="11" xfId="22" applyFont="1" applyFill="1" applyBorder="1" applyAlignment="1">
      <alignment vertical="center" wrapText="1"/>
      <protection/>
    </xf>
    <xf numFmtId="0" fontId="14" fillId="6" borderId="28" xfId="22" applyFont="1" applyFill="1" applyBorder="1" applyAlignment="1">
      <alignment horizontal="center" vertical="center" wrapText="1"/>
      <protection/>
    </xf>
    <xf numFmtId="0" fontId="18" fillId="0" borderId="25" xfId="22" applyFont="1" applyBorder="1" applyAlignment="1">
      <alignment vertical="top" wrapText="1"/>
      <protection/>
    </xf>
    <xf numFmtId="0" fontId="18" fillId="0" borderId="28" xfId="22" applyFont="1" applyBorder="1" applyAlignment="1">
      <alignment vertical="top" wrapText="1"/>
      <protection/>
    </xf>
    <xf numFmtId="0" fontId="18" fillId="0" borderId="26" xfId="22" applyFont="1" applyBorder="1" applyAlignment="1">
      <alignment vertical="top" wrapText="1"/>
      <protection/>
    </xf>
    <xf numFmtId="179" fontId="12" fillId="4" borderId="26" xfId="22" applyNumberFormat="1" applyFont="1" applyFill="1" applyBorder="1" applyAlignment="1">
      <alignment horizontal="right" vertical="center" wrapText="1" indent="1"/>
      <protection/>
    </xf>
    <xf numFmtId="0" fontId="12" fillId="4" borderId="26" xfId="22" applyFont="1" applyFill="1" applyBorder="1" applyAlignment="1">
      <alignment horizontal="right" vertical="center" wrapText="1" indent="1"/>
      <protection/>
    </xf>
    <xf numFmtId="0" fontId="13" fillId="0" borderId="0" xfId="22" applyFont="1" applyAlignment="1">
      <alignment horizontal="center" vertical="center"/>
      <protection/>
    </xf>
    <xf numFmtId="0" fontId="20" fillId="0" borderId="27" xfId="22" applyFont="1" applyBorder="1" applyAlignment="1">
      <alignment vertical="center"/>
      <protection/>
    </xf>
  </cellXfs>
  <cellStyles count="14">
    <cellStyle name="Normal" xfId="0"/>
    <cellStyle name="Percent" xfId="15"/>
    <cellStyle name="Currency" xfId="16"/>
    <cellStyle name="Currency [0]" xfId="17"/>
    <cellStyle name="Comma" xfId="18"/>
    <cellStyle name="Comma [0]" xfId="19"/>
    <cellStyle name="常规 2" xfId="20"/>
    <cellStyle name="常规 3" xfId="21"/>
    <cellStyle name="常规_001M2027-项目总结报告-V1.0" xfId="22"/>
    <cellStyle name="常规_缺陷报告模版" xfId="23"/>
    <cellStyle name="常规_Excel封面" xfId="24"/>
    <cellStyle name="Normal 2" xfId="25"/>
    <cellStyle name="常规_CX-SPI-PP-Tem-Plan" xfId="26"/>
    <cellStyle name="常规 4" xfId="27"/>
  </cellStyles>
  <dxfs count="4">
    <dxf>
      <fill>
        <patternFill>
          <bgColor theme="5" tint="0.59996"/>
        </patternFill>
      </fill>
    </dxf>
    <dxf>
      <fill>
        <patternFill>
          <bgColor theme="0" tint="-0.1499"/>
        </patternFill>
      </fill>
    </dxf>
    <dxf>
      <fill>
        <patternFill>
          <bgColor theme="5" tint="0.59996"/>
        </patternFill>
      </fill>
    </dxf>
    <dxf>
      <fill>
        <patternFill>
          <bgColor theme="5" tint="0.5999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5" Type="http://schemas.openxmlformats.org/officeDocument/2006/relationships/worksheet" Target="worksheets/sheet4.xml" /><Relationship Id="rId1" Type="http://schemas.openxmlformats.org/officeDocument/2006/relationships/theme" Target="theme/theme1.xml" /><Relationship Id="rId2" Type="http://schemas.openxmlformats.org/officeDocument/2006/relationships/worksheet" Target="worksheets/sheet1.xml" /><Relationship Id="rId8" Type="http://schemas.openxmlformats.org/officeDocument/2006/relationships/sharedStrings" Target="sharedStrings.xml" /><Relationship Id="rId4" Type="http://schemas.openxmlformats.org/officeDocument/2006/relationships/worksheet" Target="worksheets/sheet3.xml" /><Relationship Id="rId9" Type="http://schemas.openxmlformats.org/officeDocument/2006/relationships/calcChain" Target="calcChain.xml" /><Relationship Id="rId6" Type="http://schemas.openxmlformats.org/officeDocument/2006/relationships/worksheet" Target="worksheets/sheet5.xml" /><Relationship Id="rId3" Type="http://schemas.openxmlformats.org/officeDocument/2006/relationships/worksheet" Target="worksheets/sheet2.xml" /><Relationship Id="rId7" Type="http://schemas.openxmlformats.org/officeDocument/2006/relationships/styles" Target="styles.xml" /></Relationships>
</file>

<file path=xl/charts/chart1.xml><?xml version="1.0" encoding="utf-8"?>
<c:chartSpace xmlns:c="http://schemas.openxmlformats.org/drawingml/2006/chart" xmlns:a="http://schemas.openxmlformats.org/drawingml/2006/main" xmlns:r="http://schemas.openxmlformats.org/officeDocument/2006/relationships">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85"/>
          <c:y val="0.03925"/>
        </c:manualLayout>
      </c:layout>
      <c:overlay val="0"/>
      <c:spPr>
        <a:noFill/>
        <a:ln w="25400">
          <a:noFill/>
        </a:ln>
      </c:spPr>
      <c:txPr>
        <a:bodyPr vert="horz" rot="0"/>
        <a:lstStyle/>
        <a:p>
          <a:pPr>
            <a:defRPr lang="en-US" sz="1000" b="1" i="0" u="none" baseline="0">
              <a:solidFill>
                <a:srgbClr val="000000"/>
              </a:solidFill>
              <a:latin typeface="宋体"/>
              <a:ea typeface="宋体"/>
              <a:cs typeface="宋体"/>
            </a:defRPr>
          </a:pPr>
        </a:p>
      </c:txPr>
    </c:title>
    <c:autoTitleDeleted val="0"/>
    <c:plotArea>
      <c:layout>
        <c:manualLayout>
          <c:layoutTarget val="inner"/>
          <c:xMode val="edge"/>
          <c:yMode val="edge"/>
          <c:x val="0.18975"/>
          <c:y val="0.3355"/>
          <c:w val="0.47475"/>
          <c:h val="0.47025"/>
        </c:manualLayout>
      </c:layout>
      <c:pieChart>
        <c:varyColors val="1"/>
        <c:ser>
          <c:idx val="0"/>
          <c:order val="0"/>
          <c:tx>
            <c:v>缺陷类型分布</c:v>
          </c:tx>
          <c:spPr>
            <a:solidFill>
              <a:srgbClr val="9999FF"/>
            </a:solidFill>
            <a:ln w="12700" cap="flat" cmpd="sng">
              <a:solidFill>
                <a:srgbClr val="000000"/>
              </a:solidFill>
              <a:prstDash val="solid"/>
            </a:ln>
          </c:spPr>
          <c:explosion val="0"/>
          <c:dPt>
            <c:idx val="0"/>
            <c:spPr>
              <a:solidFill>
                <a:srgbClr val="9999FF"/>
              </a:solidFill>
              <a:ln w="12700" cap="flat" cmpd="sng">
                <a:solidFill>
                  <a:srgbClr val="000000"/>
                </a:solidFill>
                <a:prstDash val="solid"/>
              </a:ln>
            </c:spPr>
          </c:dPt>
          <c:dPt>
            <c:idx val="1"/>
            <c:spPr>
              <a:solidFill>
                <a:srgbClr val="993366"/>
              </a:solidFill>
              <a:ln w="12700" cap="flat" cmpd="sng">
                <a:solidFill>
                  <a:srgbClr val="000000"/>
                </a:solidFill>
                <a:prstDash val="solid"/>
              </a:ln>
            </c:spPr>
          </c:dPt>
          <c:dPt>
            <c:idx val="2"/>
            <c:spPr>
              <a:solidFill>
                <a:srgbClr val="FFFFCC"/>
              </a:solidFill>
              <a:ln w="12700" cap="flat" cmpd="sng">
                <a:solidFill>
                  <a:srgbClr val="000000"/>
                </a:solidFill>
                <a:prstDash val="solid"/>
              </a:ln>
            </c:spPr>
          </c:dPt>
          <c:dPt>
            <c:idx val="3"/>
            <c:spPr>
              <a:solidFill>
                <a:srgbClr val="CCFFFF"/>
              </a:solidFill>
              <a:ln w="12700" cap="flat" cmpd="sng">
                <a:solidFill>
                  <a:srgbClr val="000000"/>
                </a:solidFill>
                <a:prstDash val="solid"/>
              </a:ln>
            </c:spPr>
          </c:dPt>
          <c:dPt>
            <c:idx val="4"/>
            <c:spPr>
              <a:solidFill>
                <a:srgbClr val="660066"/>
              </a:solidFill>
              <a:ln w="12700" cap="flat" cmpd="sng">
                <a:solidFill>
                  <a:srgbClr val="000000"/>
                </a:solidFill>
                <a:prstDash val="solid"/>
              </a:ln>
            </c:spPr>
          </c:dPt>
          <c:dPt>
            <c:idx val="5"/>
            <c:spPr>
              <a:solidFill>
                <a:srgbClr val="FF8080"/>
              </a:solidFill>
              <a:ln w="12700" cap="flat" cmpd="sng">
                <a:solidFill>
                  <a:srgbClr val="000000"/>
                </a:solidFill>
                <a:prstDash val="solid"/>
              </a:ln>
            </c:spPr>
          </c:dPt>
          <c:dPt>
            <c:idx val="6"/>
            <c:spPr>
              <a:solidFill>
                <a:srgbClr val="0066CC"/>
              </a:solidFill>
              <a:ln w="12700" cap="flat" cmpd="sng">
                <a:solidFill>
                  <a:srgbClr val="000000"/>
                </a:solidFill>
                <a:prstDash val="solid"/>
              </a:ln>
            </c:spPr>
          </c:dPt>
          <c:dPt>
            <c:idx val="7"/>
            <c:spPr>
              <a:solidFill>
                <a:srgbClr val="CCCCFF"/>
              </a:solidFill>
              <a:ln w="12700" cap="flat" cmpd="sng">
                <a:solidFill>
                  <a:srgbClr val="000000"/>
                </a:solidFill>
                <a:prstDash val="solid"/>
              </a:ln>
            </c:spPr>
          </c:dPt>
          <c:dLbls>
            <c:dLbl>
              <c:idx val="0"/>
              <c:layout>
                <c:manualLayout>
                  <c:x val="0.0125"/>
                  <c:y val="-0.0622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1"/>
              <c:layout>
                <c:manualLayout>
                  <c:x val="0.012"/>
                  <c:y val="-0.0687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2"/>
              <c:layout>
                <c:manualLayout>
                  <c:x val="0.0115"/>
                  <c:y val="-0.071"/>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3"/>
              <c:layout>
                <c:manualLayout>
                  <c:x val="0.09075"/>
                  <c:y val="0.091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4"/>
              <c:layout>
                <c:manualLayout>
                  <c:x val="-0.07075"/>
                  <c:y val="-0.025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5"/>
              <c:layout>
                <c:manualLayout>
                  <c:x val="-0.101"/>
                  <c:y val="-0.1417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6"/>
              <c:layout>
                <c:manualLayout>
                  <c:x val="-0.0695"/>
                  <c:y val="-0.0892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7"/>
              <c:layout>
                <c:manualLayout>
                  <c:x val="0.00975"/>
                  <c:y val="-0.12925"/>
                </c:manualLayout>
              </c:layout>
              <c:numFmt formatCode="0%" sourceLinked="0"/>
              <c:spPr>
                <a:noFill/>
                <a:ln w="25400">
                  <a:noFill/>
                </a:ln>
              </c:spPr>
              <c:txPr>
                <a:bodyPr vert="horz" rot="0"/>
                <a:lstStyle/>
                <a:p>
                  <a:pPr algn="ctr">
                    <a:defRPr lang="en-US" sz="1025"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numFmt formatCode="0%" sourceLinked="0"/>
            <c:spPr>
              <a:noFill/>
              <a:ln w="25400">
                <a:noFill/>
              </a:ln>
            </c:spPr>
            <c:showLegendKey val="0"/>
            <c:showVal val="0"/>
            <c:showCatName val="0"/>
            <c:showSerName val="0"/>
            <c:showPercent val="1"/>
            <c:showBubbleSize val="0"/>
            <c:showLeaderLines val="1"/>
            <c:leaderLines>
              <c:spPr>
                <a:ln w="3175" cap="flat" cmpd="sng">
                  <a:solidFill>
                    <a:srgbClr val="000000"/>
                  </a:solidFill>
                  <a:prstDash val="solid"/>
                </a:ln>
              </c:spPr>
            </c:leaderLines>
          </c:dLbls>
          <c:cat>
            <c:strRef>
              <c:f>质量分析!$B$16:$B$23</c:f>
              <c:strCache>
                <c:ptCount val="8"/>
                <c:pt idx="0">
                  <c:v>需求问题</c:v>
                </c:pt>
                <c:pt idx="1">
                  <c:v>设计问题</c:v>
                </c:pt>
                <c:pt idx="2">
                  <c:v>数据错误</c:v>
                </c:pt>
                <c:pt idx="3">
                  <c:v>程序错误</c:v>
                </c:pt>
                <c:pt idx="4">
                  <c:v>输入问题</c:v>
                </c:pt>
                <c:pt idx="5">
                  <c:v>输出问题</c:v>
                </c:pt>
                <c:pt idx="6">
                  <c:v>报表问题</c:v>
                </c:pt>
                <c:pt idx="7">
                  <c:v>其他</c:v>
                </c:pt>
              </c:strCache>
            </c:strRef>
          </c:cat>
          <c:val>
            <c:numRef>
              <c:f>质量分析!$F$16:$F$23</c:f>
              <c:numCache>
                <c:formatCode>General</c:formatCode>
                <c:ptCount val="8"/>
                <c:pt idx="0">
                  <c:v>3</c:v>
                </c:pt>
                <c:pt idx="1">
                  <c:v>12</c:v>
                </c:pt>
                <c:pt idx="2">
                  <c:v>19</c:v>
                </c:pt>
                <c:pt idx="3">
                  <c:v>72</c:v>
                </c:pt>
                <c:pt idx="4">
                  <c:v>23</c:v>
                </c:pt>
                <c:pt idx="5">
                  <c:v>1</c:v>
                </c:pt>
                <c:pt idx="6">
                  <c:v>4</c:v>
                </c:pt>
                <c:pt idx="7">
                  <c:v>3</c:v>
                </c:pt>
              </c:numCache>
            </c:numRef>
          </c:val>
          <c:extLst>
            <c:ext xmlns:c16="http://schemas.microsoft.com/office/drawing/2014/chart" uri="{C3380CC4-5D6E-409C-BE32-E72D297353CC}">
              <c16:uniqueId val="{00000008-5D4D-4FDE-918E-CF07D5172F03}"/>
            </c:ext>
          </c:extLst>
        </c:ser>
      </c:pieChart>
      <c:spPr>
        <a:noFill/>
        <a:ln w="25400">
          <a:noFill/>
        </a:ln>
      </c:spPr>
    </c:plotArea>
    <c:legend>
      <c:legendPos val="r"/>
      <c:layout/>
      <c:overlay val="0"/>
      <c:spPr>
        <a:solidFill>
          <a:srgbClr val="FFFFFF">
            <a:alpha val="100000"/>
          </a:srgbClr>
        </a:solidFill>
        <a:ln w="3175" cap="flat" cmpd="sng">
          <a:solidFill>
            <a:srgbClr val="000000">
              <a:alpha val="100000"/>
            </a:srgbClr>
          </a:solidFill>
          <a:prstDash val="solid"/>
        </a:ln>
      </c:spPr>
      <c:txPr>
        <a:bodyPr vert="horz" rot="0"/>
        <a:lstStyle/>
        <a:p>
          <a:pPr>
            <a:defRPr lang="en-US" sz="900" b="0" i="0" u="none" baseline="0">
              <a:solidFill>
                <a:srgbClr val="000000"/>
              </a:solidFill>
              <a:latin typeface="宋体"/>
              <a:ea typeface="宋体"/>
              <a:cs typeface="宋体"/>
            </a:defRPr>
          </a:pPr>
        </a:p>
      </c:txPr>
    </c:legend>
    <c:plotVisOnly val="1"/>
    <c:dispBlanksAs val="zero"/>
    <c:showDLblsOverMax val="0"/>
  </c:chart>
  <c:spPr>
    <a:solidFill>
      <a:srgbClr val="FFFFFF"/>
    </a:solidFill>
    <a:ln w="3175" cap="flat" cmpd="sng">
      <a:solidFill>
        <a:srgbClr val="000000"/>
      </a:solidFill>
      <a:prstDash val="solid"/>
    </a:ln>
  </c:spPr>
  <c:txPr>
    <a:bodyPr vert="horz" rot="0"/>
    <a:lstStyle/>
    <a:p>
      <a:pPr>
        <a:defRPr lang="en-US" sz="1025" b="0" i="0" u="none" baseline="0">
          <a:solidFill>
            <a:srgbClr val="000000"/>
          </a:solidFill>
          <a:latin typeface="宋体"/>
          <a:ea typeface="宋体"/>
          <a:cs typeface="宋体"/>
        </a:defRPr>
      </a:pPr>
    </a:p>
  </c:txPr>
</c:chartSpace>
</file>

<file path=xl/charts/chart2.xml><?xml version="1.0" encoding="utf-8"?>
<c:chartSpace xmlns:c="http://schemas.openxmlformats.org/drawingml/2006/chart" xmlns:a="http://schemas.openxmlformats.org/drawingml/2006/main" xmlns:r="http://schemas.openxmlformats.org/officeDocument/2006/relationships">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horz" rot="0"/>
          <a:lstStyle/>
          <a:p>
            <a:pPr algn="ctr">
              <a:defRPr/>
            </a:pPr>
            <a:r>
              <a:rPr lang="en-US" sz="1000" b="1" i="0" u="none" baseline="0">
                <a:solidFill>
                  <a:srgbClr val="000000"/>
                </a:solidFill>
                <a:latin typeface="宋体"/>
                <a:ea typeface="宋体"/>
                <a:cs typeface="宋体"/>
              </a:rPr>
              <a:t>缺陷数比较图</a:t>
            </a:r>
          </a:p>
        </c:rich>
      </c:tx>
      <c:layout>
        <c:manualLayout>
          <c:xMode val="edge"/>
          <c:yMode val="edge"/>
          <c:x val="0.4435"/>
          <c:y val="0.0445"/>
        </c:manualLayout>
      </c:layout>
      <c:overlay val="0"/>
      <c:spPr>
        <a:noFill/>
        <a:ln w="25400">
          <a:noFill/>
        </a:ln>
      </c:spPr>
    </c:title>
    <c:autoTitleDeleted val="0"/>
    <c:plotArea>
      <c:layout>
        <c:manualLayout>
          <c:layoutTarget val="inner"/>
          <c:xMode val="edge"/>
          <c:yMode val="edge"/>
          <c:x val="0.06625"/>
          <c:y val="0.19025"/>
          <c:w val="0.9025"/>
          <c:h val="0.68675"/>
        </c:manualLayout>
      </c:layout>
      <c:lineChart>
        <c:grouping val="standard"/>
        <c:varyColors val="0"/>
        <c:ser>
          <c:idx val="0"/>
          <c:order val="0"/>
          <c:tx>
            <c:v>预计</c:v>
          </c:tx>
          <c:spPr>
            <a:ln w="12700" cmpd="sng">
              <a:solidFill>
                <a:srgbClr val="000080"/>
              </a:solidFill>
              <a:prstDash val="solid"/>
            </a:ln>
          </c:spPr>
          <c:marker>
            <c:symbol val="diamond"/>
            <c:size val="5"/>
            <c:spPr>
              <a:solidFill>
                <a:srgbClr val="000080"/>
              </a:solidFill>
              <a:ln w="9525" cap="flat" cmpd="sng">
                <a:solidFill>
                  <a:srgbClr val="000080"/>
                </a:solidFill>
                <a:prstDash val="solid"/>
              </a:ln>
            </c:spPr>
          </c:marker>
          <c:dLbls>
            <c:numFmt formatCode="General" sourceLinked="1"/>
            <c:showLegendKey val="0"/>
            <c:showVal val="0"/>
            <c:showCatName val="0"/>
            <c:showSerName val="0"/>
            <c:showPercent val="0"/>
            <c:showBubbleSize val="0"/>
            <c:showLeaderLines val="0"/>
          </c:dLbls>
          <c:cat>
            <c:strRef>
              <c:f>质量分析!$B$8:$B$10</c:f>
              <c:strCache>
                <c:ptCount val="3"/>
                <c:pt idx="0">
                  <c:v>代码评审和单元测试</c:v>
                </c:pt>
                <c:pt idx="1">
                  <c:v>集成测试</c:v>
                </c:pt>
                <c:pt idx="2">
                  <c:v>系统测试</c:v>
                </c:pt>
              </c:strCache>
            </c:strRef>
          </c:cat>
          <c:val>
            <c:numRef>
              <c:f>质量分析!$D$8:$D$10</c:f>
              <c:numCache>
                <c:formatCode>0_ </c:formatCode>
                <c:ptCount val="3"/>
                <c:pt idx="0">
                  <c:v>43</c:v>
                </c:pt>
                <c:pt idx="1">
                  <c:v>22</c:v>
                </c:pt>
                <c:pt idx="2">
                  <c:v>35</c:v>
                </c:pt>
              </c:numCache>
            </c:numRef>
          </c:val>
          <c:smooth val="0"/>
          <c:extLst>
            <c:ext xmlns:c16="http://schemas.microsoft.com/office/drawing/2014/chart" uri="{C3380CC4-5D6E-409C-BE32-E72D297353CC}">
              <c16:uniqueId val="{00000000-2A1B-45E2-81BF-6ECEFA2AA5E3}"/>
            </c:ext>
          </c:extLst>
        </c:ser>
        <c:ser>
          <c:idx val="5"/>
          <c:order val="1"/>
          <c:tx>
            <c:v>实际</c:v>
          </c:tx>
          <c:spPr>
            <a:ln w="12700" cmpd="sng">
              <a:solidFill>
                <a:srgbClr val="800000"/>
              </a:solidFill>
              <a:prstDash val="solid"/>
            </a:ln>
          </c:spPr>
          <c:marker>
            <c:symbol val="circle"/>
            <c:size val="5"/>
            <c:spPr>
              <a:solidFill>
                <a:srgbClr val="800000"/>
              </a:solidFill>
              <a:ln w="9525" cap="flat" cmpd="sng">
                <a:solidFill>
                  <a:srgbClr val="800000"/>
                </a:solidFill>
                <a:prstDash val="solid"/>
              </a:ln>
            </c:spPr>
          </c:marker>
          <c:dLbls>
            <c:numFmt formatCode="General" sourceLinked="1"/>
            <c:showLegendKey val="0"/>
            <c:showVal val="0"/>
            <c:showCatName val="0"/>
            <c:showSerName val="0"/>
            <c:showPercent val="0"/>
            <c:showBubbleSize val="0"/>
            <c:showLeaderLines val="0"/>
          </c:dLbls>
          <c:cat>
            <c:strRef>
              <c:f>质量分析!$B$8:$B$10</c:f>
              <c:strCache>
                <c:ptCount val="3"/>
                <c:pt idx="0">
                  <c:v>代码评审和单元测试</c:v>
                </c:pt>
                <c:pt idx="1">
                  <c:v>集成测试</c:v>
                </c:pt>
                <c:pt idx="2">
                  <c:v>系统测试</c:v>
                </c:pt>
              </c:strCache>
            </c:strRef>
          </c:cat>
          <c:val>
            <c:numRef>
              <c:f>质量分析!$F$8:$F$10</c:f>
              <c:numCache>
                <c:formatCode>General</c:formatCode>
                <c:ptCount val="3"/>
                <c:pt idx="0">
                  <c:v>52</c:v>
                </c:pt>
                <c:pt idx="1">
                  <c:v>26</c:v>
                </c:pt>
                <c:pt idx="2">
                  <c:v>59</c:v>
                </c:pt>
              </c:numCache>
            </c:numRef>
          </c:val>
          <c:smooth val="0"/>
          <c:extLst>
            <c:ext xmlns:c16="http://schemas.microsoft.com/office/drawing/2014/chart" uri="{C3380CC4-5D6E-409C-BE32-E72D297353CC}">
              <c16:uniqueId val="{00000001-2A1B-45E2-81BF-6ECEFA2AA5E3}"/>
            </c:ext>
          </c:extLst>
        </c:ser>
        <c:marker val="1"/>
        <c:axId val="4162171"/>
        <c:axId val="51023478"/>
      </c:lineChart>
      <c:catAx>
        <c:axId val="4162171"/>
        <c:scaling>
          <c:orientation val="minMax"/>
        </c:scaling>
        <c:delete val="0"/>
        <c:axPos val="b"/>
        <c:majorGridlines>
          <c:spPr>
            <a:ln w="9525">
              <a:noFill/>
            </a:ln>
          </c:spPr>
        </c:majorGridlines>
        <c:minorGridlines>
          <c:spPr>
            <a:ln w="9525">
              <a:noFill/>
            </a:ln>
          </c:spPr>
        </c:minorGridlines>
        <c:numFmt formatCode="General" sourceLinked="1"/>
        <c:majorTickMark val="in"/>
        <c:minorTickMark val="none"/>
        <c:tickLblPos val="nextTo"/>
        <c:spPr>
          <a:ln w="3175" cap="flat" cmpd="sng">
            <a:solidFill>
              <a:srgbClr val="000000"/>
            </a:solidFill>
            <a:prstDash val="solid"/>
          </a:ln>
        </c:spPr>
        <c:txPr>
          <a:bodyPr vert="horz" rot="0"/>
          <a:lstStyle/>
          <a:p>
            <a:pPr>
              <a:defRPr lang="en-US" sz="800" b="0" i="0" u="none" baseline="0">
                <a:solidFill>
                  <a:srgbClr val="000000"/>
                </a:solidFill>
                <a:latin typeface="宋体"/>
                <a:ea typeface="宋体"/>
                <a:cs typeface="宋体"/>
              </a:defRPr>
            </a:pPr>
          </a:p>
        </c:txPr>
        <c:crossAx val="51023478"/>
        <c:crosses val="autoZero"/>
        <c:auto val="1"/>
        <c:lblOffset val="100"/>
        <c:tickLblSkip val="1"/>
        <c:noMultiLvlLbl val="0"/>
      </c:catAx>
      <c:valAx>
        <c:axId val="51023478"/>
        <c:scaling>
          <c:orientation val="minMax"/>
        </c:scaling>
        <c:delete val="0"/>
        <c:axPos val="l"/>
        <c:majorGridlines>
          <c:spPr>
            <a:ln w="3175" cap="flat" cmpd="sng">
              <a:solidFill>
                <a:srgbClr val="000000"/>
              </a:solidFill>
              <a:prstDash val="solid"/>
            </a:ln>
          </c:spPr>
        </c:majorGridlines>
        <c:minorGridlines>
          <c:spPr>
            <a:ln w="9525">
              <a:noFill/>
            </a:ln>
          </c:spPr>
        </c:minorGridlines>
        <c:numFmt formatCode="General" sourceLinked="1"/>
        <c:majorTickMark val="in"/>
        <c:minorTickMark val="none"/>
        <c:tickLblPos val="nextTo"/>
        <c:spPr>
          <a:ln w="3175" cap="flat" cmpd="sng">
            <a:solidFill>
              <a:srgbClr val="000000"/>
            </a:solidFill>
            <a:prstDash val="solid"/>
          </a:ln>
        </c:spPr>
        <c:txPr>
          <a:bodyPr vert="horz" rot="0"/>
          <a:lstStyle/>
          <a:p>
            <a:pPr>
              <a:defRPr lang="en-US" sz="800" b="0" i="0" u="none" baseline="0">
                <a:solidFill>
                  <a:srgbClr val="000000"/>
                </a:solidFill>
                <a:latin typeface="宋体"/>
                <a:ea typeface="宋体"/>
                <a:cs typeface="宋体"/>
              </a:defRPr>
            </a:pPr>
          </a:p>
        </c:txPr>
        <c:crossAx val="4162171"/>
        <c:crosses val="autoZero"/>
        <c:crossBetween val="between"/>
      </c:valAx>
      <c:spPr>
        <a:solidFill>
          <a:srgbClr val="C0C0C0"/>
        </a:solidFill>
        <a:ln w="12700" cap="flat" cmpd="sng">
          <a:solidFill>
            <a:srgbClr val="808080"/>
          </a:solidFill>
          <a:prstDash val="solid"/>
        </a:ln>
      </c:spPr>
    </c:plotArea>
    <c:legend>
      <c:legendPos val="r"/>
      <c:layout>
        <c:manualLayout>
          <c:xMode val="edge"/>
          <c:yMode val="edge"/>
          <c:x val="0.678"/>
          <c:y val="0.029"/>
          <c:w val="0.19925"/>
          <c:h val="0.14925"/>
        </c:manualLayout>
      </c:layout>
      <c:overlay val="0"/>
      <c:spPr>
        <a:solidFill>
          <a:srgbClr val="FFFFFF">
            <a:alpha val="100000"/>
          </a:srgbClr>
        </a:solidFill>
        <a:ln w="3175" cap="flat" cmpd="sng">
          <a:solidFill>
            <a:srgbClr val="000000">
              <a:alpha val="100000"/>
            </a:srgbClr>
          </a:solidFill>
          <a:prstDash val="solid"/>
        </a:ln>
      </c:spPr>
      <c:txPr>
        <a:bodyPr vert="horz" rot="0"/>
        <a:lstStyle/>
        <a:p>
          <a:pPr>
            <a:defRPr lang="en-US" sz="900" b="0" i="0" u="none" baseline="0">
              <a:solidFill>
                <a:srgbClr val="000000"/>
              </a:solidFill>
              <a:latin typeface="宋体"/>
              <a:ea typeface="宋体"/>
              <a:cs typeface="宋体"/>
            </a:defRPr>
          </a:pPr>
        </a:p>
      </c:txPr>
    </c:legend>
    <c:plotVisOnly val="1"/>
    <c:dispBlanksAs val="gap"/>
    <c:showDLblsOverMax val="0"/>
  </c:chart>
  <c:spPr>
    <a:solidFill>
      <a:srgbClr val="FFFFFF"/>
    </a:solidFill>
    <a:ln w="3175" cap="flat" cmpd="sng">
      <a:solidFill>
        <a:srgbClr val="000000"/>
      </a:solidFill>
      <a:prstDash val="solid"/>
    </a:ln>
  </c:spPr>
  <c:txPr>
    <a:bodyPr vert="horz" rot="0"/>
    <a:lstStyle/>
    <a:p>
      <a:pPr>
        <a:defRPr lang="en-US" sz="800" b="0" i="0" u="none" baseline="0">
          <a:solidFill>
            <a:srgbClr val="000000"/>
          </a:solidFill>
          <a:latin typeface="宋体"/>
          <a:ea typeface="宋体"/>
          <a:cs typeface="宋体"/>
        </a:defRPr>
      </a:pPr>
    </a:p>
  </c:txPr>
</c:chartSpace>
</file>

<file path=xl/charts/chart3.xml><?xml version="1.0" encoding="utf-8"?>
<c:chartSpace xmlns:c="http://schemas.openxmlformats.org/drawingml/2006/chart" xmlns:a="http://schemas.openxmlformats.org/drawingml/2006/main" xmlns:r="http://schemas.openxmlformats.org/officeDocument/2006/relationships">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horz" rot="0"/>
          <a:lstStyle/>
          <a:p>
            <a:pPr algn="ctr">
              <a:defRPr/>
            </a:pPr>
            <a:r>
              <a:rPr lang="en-US" sz="1000" b="1" i="0" u="none" baseline="0">
                <a:solidFill>
                  <a:srgbClr val="000000"/>
                </a:solidFill>
                <a:latin typeface="宋体"/>
                <a:ea typeface="宋体"/>
                <a:cs typeface="宋体"/>
              </a:rPr>
              <a:t>缺陷级别比较图</a:t>
            </a:r>
          </a:p>
        </c:rich>
      </c:tx>
      <c:layout>
        <c:manualLayout>
          <c:xMode val="edge"/>
          <c:yMode val="edge"/>
          <c:x val="0.424"/>
          <c:y val="0.045"/>
        </c:manualLayout>
      </c:layout>
      <c:overlay val="0"/>
      <c:spPr>
        <a:noFill/>
        <a:ln w="25400">
          <a:noFill/>
        </a:ln>
      </c:spPr>
    </c:title>
    <c:autoTitleDeleted val="0"/>
    <c:plotArea>
      <c:layout>
        <c:manualLayout>
          <c:layoutTarget val="inner"/>
          <c:xMode val="edge"/>
          <c:yMode val="edge"/>
          <c:x val="0.079"/>
          <c:y val="0.195"/>
          <c:w val="0.892"/>
          <c:h val="0.64325"/>
        </c:manualLayout>
      </c:layout>
      <c:barChart>
        <c:barDir val="col"/>
        <c:grouping val="clustered"/>
        <c:varyColors val="0"/>
        <c:ser>
          <c:idx val="2"/>
          <c:order val="0"/>
          <c:tx>
            <c:v>预计</c:v>
          </c:tx>
          <c:spPr>
            <a:solidFill>
              <a:srgbClr val="FF0000"/>
            </a:solidFill>
            <a:ln w="12700" cap="flat" cmpd="sng">
              <a:solidFill>
                <a:srgbClr val="000000"/>
              </a:solidFill>
              <a:prstDash val="solid"/>
            </a:ln>
          </c:spPr>
          <c:invertIfNegative val="0"/>
          <c:dLbls>
            <c:numFmt formatCode="General" sourceLinked="1"/>
            <c:showLegendKey val="0"/>
            <c:showVal val="0"/>
            <c:showCatName val="0"/>
            <c:showSerName val="0"/>
            <c:showPercent val="0"/>
            <c:showBubbleSize val="0"/>
            <c:showLeaderLines val="0"/>
          </c:dLbls>
          <c:cat>
            <c:strRef>
              <c:f>质量分析!$B$8:$B$10</c:f>
              <c:strCache>
                <c:ptCount val="3"/>
                <c:pt idx="0">
                  <c:v>代码评审和单元测试</c:v>
                </c:pt>
                <c:pt idx="1">
                  <c:v>集成测试</c:v>
                </c:pt>
                <c:pt idx="2">
                  <c:v>系统测试</c:v>
                </c:pt>
              </c:strCache>
            </c:strRef>
          </c:cat>
          <c:val>
            <c:numRef>
              <c:f>质量分析!$D$8:$D$10</c:f>
              <c:numCache>
                <c:formatCode>0_ </c:formatCode>
                <c:ptCount val="3"/>
                <c:pt idx="0">
                  <c:v>43</c:v>
                </c:pt>
                <c:pt idx="1">
                  <c:v>22</c:v>
                </c:pt>
                <c:pt idx="2">
                  <c:v>35</c:v>
                </c:pt>
              </c:numCache>
            </c:numRef>
          </c:val>
          <c:extLst>
            <c:ext xmlns:c16="http://schemas.microsoft.com/office/drawing/2014/chart" uri="{C3380CC4-5D6E-409C-BE32-E72D297353CC}">
              <c16:uniqueId val="{00000000-3479-470F-B5D3-455747E6C054}"/>
            </c:ext>
          </c:extLst>
        </c:ser>
        <c:ser>
          <c:idx val="3"/>
          <c:order val="1"/>
          <c:tx>
            <c:v>实际</c:v>
          </c:tx>
          <c:spPr>
            <a:solidFill>
              <a:srgbClr val="CCFFFF"/>
            </a:solidFill>
            <a:ln w="12700" cap="flat" cmpd="sng">
              <a:solidFill>
                <a:srgbClr val="000000"/>
              </a:solidFill>
              <a:prstDash val="solid"/>
            </a:ln>
          </c:spPr>
          <c:invertIfNegative val="0"/>
          <c:dLbls>
            <c:numFmt formatCode="General" sourceLinked="1"/>
            <c:showLegendKey val="0"/>
            <c:showVal val="0"/>
            <c:showCatName val="0"/>
            <c:showSerName val="0"/>
            <c:showPercent val="0"/>
            <c:showBubbleSize val="0"/>
            <c:showLeaderLines val="0"/>
          </c:dLbls>
          <c:cat>
            <c:strRef>
              <c:f>质量分析!$B$8:$B$10</c:f>
              <c:strCache>
                <c:ptCount val="3"/>
                <c:pt idx="0">
                  <c:v>代码评审和单元测试</c:v>
                </c:pt>
                <c:pt idx="1">
                  <c:v>集成测试</c:v>
                </c:pt>
                <c:pt idx="2">
                  <c:v>系统测试</c:v>
                </c:pt>
              </c:strCache>
            </c:strRef>
          </c:cat>
          <c:val>
            <c:numRef>
              <c:f>质量分析!$F$8:$F$10</c:f>
              <c:numCache>
                <c:formatCode>General</c:formatCode>
                <c:ptCount val="3"/>
                <c:pt idx="0">
                  <c:v>52</c:v>
                </c:pt>
                <c:pt idx="1">
                  <c:v>26</c:v>
                </c:pt>
                <c:pt idx="2">
                  <c:v>59</c:v>
                </c:pt>
              </c:numCache>
            </c:numRef>
          </c:val>
          <c:extLst>
            <c:ext xmlns:c16="http://schemas.microsoft.com/office/drawing/2014/chart" uri="{C3380CC4-5D6E-409C-BE32-E72D297353CC}">
              <c16:uniqueId val="{00000001-3479-470F-B5D3-455747E6C054}"/>
            </c:ext>
          </c:extLst>
        </c:ser>
        <c:axId val="58632347"/>
        <c:axId val="15583817"/>
      </c:barChart>
      <c:catAx>
        <c:axId val="58632347"/>
        <c:scaling>
          <c:orientation val="minMax"/>
        </c:scaling>
        <c:delete val="0"/>
        <c:axPos val="b"/>
        <c:majorGridlines>
          <c:spPr>
            <a:ln w="9525">
              <a:noFill/>
            </a:ln>
          </c:spPr>
        </c:majorGridlines>
        <c:minorGridlines>
          <c:spPr>
            <a:ln w="9525">
              <a:noFill/>
            </a:ln>
          </c:spPr>
        </c:minorGridlines>
        <c:numFmt formatCode="General" sourceLinked="1"/>
        <c:majorTickMark val="in"/>
        <c:minorTickMark val="none"/>
        <c:tickLblPos val="nextTo"/>
        <c:spPr>
          <a:ln w="3175" cap="flat" cmpd="sng">
            <a:solidFill>
              <a:srgbClr val="000000"/>
            </a:solidFill>
            <a:prstDash val="solid"/>
          </a:ln>
        </c:spPr>
        <c:txPr>
          <a:bodyPr vert="horz" rot="0"/>
          <a:lstStyle/>
          <a:p>
            <a:pPr>
              <a:defRPr lang="en-US" sz="1000" b="0" i="0" u="none" baseline="0">
                <a:solidFill>
                  <a:srgbClr val="000000"/>
                </a:solidFill>
                <a:latin typeface="宋体"/>
                <a:ea typeface="宋体"/>
                <a:cs typeface="宋体"/>
              </a:defRPr>
            </a:pPr>
          </a:p>
        </c:txPr>
        <c:crossAx val="15583817"/>
        <c:crosses val="autoZero"/>
        <c:auto val="1"/>
        <c:lblOffset val="100"/>
        <c:tickLblSkip val="1"/>
        <c:noMultiLvlLbl val="0"/>
      </c:catAx>
      <c:valAx>
        <c:axId val="15583817"/>
        <c:scaling>
          <c:orientation val="minMax"/>
        </c:scaling>
        <c:delete val="0"/>
        <c:axPos val="l"/>
        <c:majorGridlines>
          <c:spPr>
            <a:ln w="3175" cap="flat" cmpd="sng">
              <a:solidFill>
                <a:srgbClr val="000000"/>
              </a:solidFill>
              <a:prstDash val="solid"/>
            </a:ln>
          </c:spPr>
        </c:majorGridlines>
        <c:minorGridlines>
          <c:spPr>
            <a:ln w="9525">
              <a:noFill/>
            </a:ln>
          </c:spPr>
        </c:minorGridlines>
        <c:numFmt formatCode="General" sourceLinked="1"/>
        <c:majorTickMark val="in"/>
        <c:minorTickMark val="none"/>
        <c:tickLblPos val="nextTo"/>
        <c:spPr>
          <a:ln w="3175" cap="flat" cmpd="sng">
            <a:solidFill>
              <a:srgbClr val="000000"/>
            </a:solidFill>
            <a:prstDash val="solid"/>
          </a:ln>
        </c:spPr>
        <c:txPr>
          <a:bodyPr vert="horz" rot="0"/>
          <a:lstStyle/>
          <a:p>
            <a:pPr>
              <a:defRPr lang="en-US" sz="1000" b="0" i="0" u="none" baseline="0">
                <a:solidFill>
                  <a:srgbClr val="000000"/>
                </a:solidFill>
                <a:latin typeface="宋体"/>
                <a:ea typeface="宋体"/>
                <a:cs typeface="宋体"/>
              </a:defRPr>
            </a:pPr>
          </a:p>
        </c:txPr>
        <c:crossAx val="58632347"/>
        <c:crosses val="autoZero"/>
        <c:crossBetween val="between"/>
      </c:valAx>
      <c:spPr>
        <a:solidFill>
          <a:srgbClr val="C0C0C0"/>
        </a:solidFill>
        <a:ln w="12700" cap="flat" cmpd="sng">
          <a:solidFill>
            <a:srgbClr val="808080"/>
          </a:solidFill>
          <a:prstDash val="solid"/>
        </a:ln>
      </c:spPr>
    </c:plotArea>
    <c:legend>
      <c:legendPos val="r"/>
      <c:layout>
        <c:manualLayout>
          <c:xMode val="edge"/>
          <c:yMode val="edge"/>
          <c:x val="0.65175"/>
          <c:y val="0.01925"/>
          <c:w val="0.13325"/>
          <c:h val="0.1205"/>
        </c:manualLayout>
      </c:layout>
      <c:overlay val="0"/>
      <c:spPr>
        <a:noFill/>
        <a:ln w="3175" cap="flat" cmpd="sng">
          <a:solidFill>
            <a:srgbClr val="000000">
              <a:alpha val="100000"/>
            </a:srgbClr>
          </a:solidFill>
          <a:prstDash val="solid"/>
        </a:ln>
      </c:spPr>
      <c:txPr>
        <a:bodyPr vert="horz" rot="0"/>
        <a:lstStyle/>
        <a:p>
          <a:pPr>
            <a:defRPr lang="en-US" sz="900" b="0" i="0" u="none" baseline="0">
              <a:solidFill>
                <a:srgbClr val="000000"/>
              </a:solidFill>
              <a:latin typeface="宋体"/>
              <a:ea typeface="宋体"/>
              <a:cs typeface="宋体"/>
            </a:defRPr>
          </a:pPr>
        </a:p>
      </c:txPr>
    </c:legend>
    <c:plotVisOnly val="1"/>
    <c:dispBlanksAs val="gap"/>
    <c:showDLblsOverMax val="0"/>
  </c:chart>
  <c:spPr>
    <a:solidFill>
      <a:srgbClr val="FFFFFF"/>
    </a:solidFill>
    <a:ln w="3175" cap="flat" cmpd="sng">
      <a:solidFill>
        <a:srgbClr val="000000"/>
      </a:solidFill>
      <a:prstDash val="solid"/>
    </a:ln>
  </c:spPr>
  <c:txPr>
    <a:bodyPr vert="horz" rot="0"/>
    <a:lstStyle/>
    <a:p>
      <a:pPr>
        <a:defRPr lang="en-US" sz="1000" b="0" i="0" u="none" baseline="0">
          <a:solidFill>
            <a:srgbClr val="000000"/>
          </a:solidFill>
          <a:latin typeface="宋体"/>
          <a:ea typeface="宋体"/>
          <a:cs typeface="宋体"/>
        </a:defRPr>
      </a:pPr>
    </a:p>
  </c:txPr>
</c:chartSpace>
</file>

<file path=xl/charts/chart4.xml><?xml version="1.0" encoding="utf-8"?>
<c:chartSpace xmlns:c="http://schemas.openxmlformats.org/drawingml/2006/chart" xmlns:a="http://schemas.openxmlformats.org/drawingml/2006/main" xmlns:r="http://schemas.openxmlformats.org/officeDocument/2006/relationships">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horz" rot="0"/>
          <a:lstStyle/>
          <a:p>
            <a:pPr algn="ctr">
              <a:defRPr/>
            </a:pPr>
            <a:r>
              <a:rPr lang="en-US" sz="1000" b="1" i="0" u="none" baseline="0">
                <a:solidFill>
                  <a:srgbClr val="000000"/>
                </a:solidFill>
                <a:latin typeface="宋体"/>
                <a:ea typeface="宋体"/>
                <a:cs typeface="宋体"/>
              </a:rPr>
              <a:t>严重程度分布图</a:t>
            </a:r>
          </a:p>
        </c:rich>
      </c:tx>
      <c:layout>
        <c:manualLayout>
          <c:xMode val="edge"/>
          <c:yMode val="edge"/>
          <c:x val="0.36875"/>
          <c:y val="0.03375"/>
        </c:manualLayout>
      </c:layout>
      <c:overlay val="0"/>
      <c:spPr>
        <a:noFill/>
        <a:ln w="25400">
          <a:noFill/>
        </a:ln>
      </c:spPr>
    </c:title>
    <c:autoTitleDeleted val="0"/>
    <c:plotArea>
      <c:layout>
        <c:manualLayout>
          <c:layoutTarget val="inner"/>
          <c:xMode val="edge"/>
          <c:yMode val="edge"/>
          <c:x val="0.20475"/>
          <c:y val="0.276"/>
          <c:w val="0.41575"/>
          <c:h val="0.59825"/>
        </c:manualLayout>
      </c:layout>
      <c:pieChart>
        <c:varyColors val="1"/>
        <c:ser>
          <c:idx val="6"/>
          <c:order val="0"/>
          <c:spPr>
            <a:solidFill>
              <a:srgbClr val="0066CC"/>
            </a:solidFill>
            <a:ln w="12700" cap="flat" cmpd="sng">
              <a:solidFill>
                <a:srgbClr val="000000"/>
              </a:solidFill>
              <a:prstDash val="solid"/>
            </a:ln>
          </c:spPr>
          <c:explosion val="0"/>
          <c:dPt>
            <c:idx val="0"/>
            <c:spPr>
              <a:solidFill>
                <a:srgbClr val="9999FF"/>
              </a:solidFill>
              <a:ln w="12700" cap="flat" cmpd="sng">
                <a:solidFill>
                  <a:srgbClr val="000000"/>
                </a:solidFill>
                <a:prstDash val="solid"/>
              </a:ln>
            </c:spPr>
          </c:dPt>
          <c:dPt>
            <c:idx val="1"/>
            <c:spPr>
              <a:solidFill>
                <a:srgbClr val="993366"/>
              </a:solidFill>
              <a:ln w="12700" cap="flat" cmpd="sng">
                <a:solidFill>
                  <a:srgbClr val="000000"/>
                </a:solidFill>
                <a:prstDash val="solid"/>
              </a:ln>
            </c:spPr>
          </c:dPt>
          <c:dPt>
            <c:idx val="2"/>
            <c:spPr>
              <a:solidFill>
                <a:srgbClr val="FFFFCC"/>
              </a:solidFill>
              <a:ln w="12700" cap="flat" cmpd="sng">
                <a:solidFill>
                  <a:srgbClr val="000000"/>
                </a:solidFill>
                <a:prstDash val="solid"/>
              </a:ln>
            </c:spPr>
          </c:dPt>
          <c:dPt>
            <c:idx val="3"/>
            <c:spPr>
              <a:solidFill>
                <a:srgbClr val="CCFFFF"/>
              </a:solidFill>
              <a:ln w="12700" cap="flat" cmpd="sng">
                <a:solidFill>
                  <a:srgbClr val="000000"/>
                </a:solidFill>
                <a:prstDash val="solid"/>
              </a:ln>
            </c:spPr>
          </c:dPt>
          <c:dLbls>
            <c:dLbl>
              <c:idx val="0"/>
              <c:layout>
                <c:manualLayout>
                  <c:x val="0.00225"/>
                  <c:y val="-0.007"/>
                </c:manualLayout>
              </c:layout>
              <c:numFmt formatCode="0%" sourceLinked="0"/>
              <c:spPr>
                <a:noFill/>
                <a:ln w="25400">
                  <a:noFill/>
                </a:ln>
              </c:spPr>
              <c:txPr>
                <a:bodyPr vert="horz" rot="0"/>
                <a:lstStyle/>
                <a:p>
                  <a:pPr algn="ctr">
                    <a:defRPr lang="en-US" sz="1300"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1"/>
              <c:layout>
                <c:manualLayout>
                  <c:x val="-0.13275"/>
                  <c:y val="-0.03375"/>
                </c:manualLayout>
              </c:layout>
              <c:numFmt formatCode="0%" sourceLinked="0"/>
              <c:spPr>
                <a:noFill/>
                <a:ln w="25400">
                  <a:noFill/>
                </a:ln>
              </c:spPr>
              <c:txPr>
                <a:bodyPr vert="horz" rot="0"/>
                <a:lstStyle/>
                <a:p>
                  <a:pPr algn="ctr">
                    <a:defRPr lang="en-US" sz="1300"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2"/>
              <c:layout>
                <c:manualLayout>
                  <c:x val="-0.0535"/>
                  <c:y val="0.027"/>
                </c:manualLayout>
              </c:layout>
              <c:numFmt formatCode="0%" sourceLinked="0"/>
              <c:spPr>
                <a:noFill/>
                <a:ln w="25400">
                  <a:noFill/>
                </a:ln>
              </c:spPr>
              <c:txPr>
                <a:bodyPr vert="horz" rot="0"/>
                <a:lstStyle/>
                <a:p>
                  <a:pPr algn="ctr">
                    <a:defRPr lang="en-US" sz="1300"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dLbl>
              <c:idx val="3"/>
              <c:layout>
                <c:manualLayout>
                  <c:x val="-0.05"/>
                  <c:y val="-0.04225"/>
                </c:manualLayout>
              </c:layout>
              <c:numFmt formatCode="0%" sourceLinked="0"/>
              <c:spPr>
                <a:noFill/>
                <a:ln w="25400">
                  <a:noFill/>
                </a:ln>
              </c:spPr>
              <c:txPr>
                <a:bodyPr vert="horz" rot="0"/>
                <a:lstStyle/>
                <a:p>
                  <a:pPr algn="ctr">
                    <a:defRPr lang="en-US" sz="1300" b="0" i="0" u="none" baseline="0">
                      <a:solidFill>
                        <a:srgbClr val="000000"/>
                      </a:solidFill>
                      <a:latin typeface="宋体"/>
                      <a:ea typeface="宋体"/>
                      <a:cs typeface="宋体"/>
                    </a:defRPr>
                  </a:pPr>
                </a:p>
              </c:txPr>
              <c:dLblPos val="bestFit"/>
              <c:showLegendKey val="0"/>
              <c:showVal val="0"/>
              <c:showCatName val="0"/>
              <c:showSerName val="0"/>
              <c:showPercent val="1"/>
              <c:showBubbleSize val="0"/>
            </c:dLbl>
            <c:numFmt formatCode="0%" sourceLinked="0"/>
            <c:spPr>
              <a:noFill/>
              <a:ln w="25400">
                <a:noFill/>
              </a:ln>
            </c:spPr>
            <c:txPr>
              <a:bodyPr vert="horz" rot="0">
                <a:spAutoFit/>
              </a:bodyPr>
              <a:lstStyle/>
              <a:p>
                <a:pPr algn="ctr">
                  <a:defRPr lang="en-US" sz="1300" b="0" i="0" u="none" baseline="0">
                    <a:solidFill>
                      <a:srgbClr val="000000"/>
                    </a:solidFill>
                    <a:latin typeface="宋体"/>
                    <a:ea typeface="宋体"/>
                    <a:cs typeface="宋体"/>
                  </a:defRPr>
                </a:pPr>
              </a:p>
            </c:txPr>
            <c:showLegendKey val="0"/>
            <c:showVal val="0"/>
            <c:showCatName val="0"/>
            <c:showSerName val="0"/>
            <c:showPercent val="1"/>
            <c:showBubbleSize val="0"/>
            <c:showLeaderLines val="1"/>
            <c:leaderLines>
              <c:spPr>
                <a:ln w="3175" cap="flat" cmpd="sng">
                  <a:solidFill>
                    <a:srgbClr val="000000"/>
                  </a:solidFill>
                  <a:prstDash val="solid"/>
                </a:ln>
              </c:spPr>
            </c:leaderLines>
          </c:dLbls>
          <c:cat>
            <c:strRef>
              <c:f>质量分析!$B$30:$B$33</c:f>
              <c:strCache>
                <c:ptCount val="4"/>
                <c:pt idx="0">
                  <c:v>细微</c:v>
                </c:pt>
                <c:pt idx="1">
                  <c:v>一般</c:v>
                </c:pt>
                <c:pt idx="2">
                  <c:v>严重</c:v>
                </c:pt>
                <c:pt idx="3">
                  <c:v>致命</c:v>
                </c:pt>
              </c:strCache>
            </c:strRef>
          </c:cat>
          <c:val>
            <c:numRef>
              <c:f>质量分析!$F$30:$F$33</c:f>
              <c:numCache>
                <c:formatCode>General</c:formatCode>
                <c:ptCount val="4"/>
                <c:pt idx="0">
                  <c:v>18</c:v>
                </c:pt>
                <c:pt idx="1">
                  <c:v>103</c:v>
                </c:pt>
                <c:pt idx="2">
                  <c:v>15</c:v>
                </c:pt>
                <c:pt idx="3">
                  <c:v>1</c:v>
                </c:pt>
              </c:numCache>
            </c:numRef>
          </c:val>
          <c:extLst>
            <c:ext xmlns:c16="http://schemas.microsoft.com/office/drawing/2014/chart" uri="{C3380CC4-5D6E-409C-BE32-E72D297353CC}">
              <c16:uniqueId val="{00000004-6611-4ADB-B31B-DEF3FBCD0985}"/>
            </c:ext>
          </c:extLst>
        </c:ser>
      </c:pieChart>
      <c:spPr>
        <a:noFill/>
        <a:ln w="25400">
          <a:noFill/>
        </a:ln>
      </c:spPr>
    </c:plotArea>
    <c:legend>
      <c:legendPos val="r"/>
      <c:layout>
        <c:manualLayout>
          <c:xMode val="edge"/>
          <c:yMode val="edge"/>
          <c:x val="0.631"/>
          <c:y val="0.01525"/>
          <c:w val="0.35275"/>
          <c:h val="0.09225"/>
        </c:manualLayout>
      </c:layout>
      <c:overlay val="0"/>
      <c:spPr>
        <a:solidFill>
          <a:srgbClr val="FFFFFF">
            <a:alpha val="100000"/>
          </a:srgbClr>
        </a:solidFill>
        <a:ln w="3175" cap="flat" cmpd="sng">
          <a:solidFill>
            <a:srgbClr val="000000">
              <a:alpha val="100000"/>
            </a:srgbClr>
          </a:solidFill>
          <a:prstDash val="solid"/>
        </a:ln>
      </c:spPr>
      <c:txPr>
        <a:bodyPr vert="horz" rot="0"/>
        <a:lstStyle/>
        <a:p>
          <a:pPr>
            <a:defRPr lang="en-US" sz="900" b="0" i="0" u="none" baseline="0">
              <a:solidFill>
                <a:srgbClr val="000000"/>
              </a:solidFill>
              <a:latin typeface="宋体"/>
              <a:ea typeface="宋体"/>
              <a:cs typeface="宋体"/>
            </a:defRPr>
          </a:pPr>
        </a:p>
      </c:txPr>
    </c:legend>
    <c:plotVisOnly val="1"/>
    <c:dispBlanksAs val="zero"/>
    <c:showDLblsOverMax val="0"/>
  </c:chart>
  <c:spPr>
    <a:solidFill>
      <a:srgbClr val="FFFFFF"/>
    </a:solidFill>
    <a:ln w="3175" cap="flat" cmpd="sng">
      <a:solidFill>
        <a:srgbClr val="000000"/>
      </a:solidFill>
      <a:prstDash val="solid"/>
    </a:ln>
  </c:spPr>
  <c:txPr>
    <a:bodyPr vert="horz" rot="0"/>
    <a:lstStyle/>
    <a:p>
      <a:pPr>
        <a:defRPr lang="en-US" sz="850" b="0" i="0" u="none" baseline="0">
          <a:solidFill>
            <a:srgbClr val="000000"/>
          </a:solidFill>
          <a:latin typeface="宋体"/>
          <a:ea typeface="宋体"/>
          <a:cs typeface="宋体"/>
        </a:defRPr>
      </a:pPr>
    </a:p>
  </c:txPr>
</c:chartSpace>
</file>

<file path=xl/charts/chart5.xml><?xml version="1.0" encoding="utf-8"?>
<c:chartSpace xmlns:c="http://schemas.openxmlformats.org/drawingml/2006/chart" xmlns:a="http://schemas.openxmlformats.org/drawingml/2006/main" xmlns:r="http://schemas.openxmlformats.org/officeDocument/2006/relationships">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vert="horz" rot="0"/>
          <a:lstStyle/>
          <a:p>
            <a:pPr algn="ctr">
              <a:defRPr/>
            </a:pPr>
            <a:r>
              <a:rPr lang="en-US" sz="1000" b="1" i="0" u="none" baseline="0">
                <a:solidFill>
                  <a:srgbClr val="000000"/>
                </a:solidFill>
                <a:latin typeface="宋体"/>
                <a:ea typeface="宋体"/>
                <a:cs typeface="宋体"/>
              </a:rPr>
              <a:t>测试用例分析</a:t>
            </a:r>
          </a:p>
        </c:rich>
      </c:tx>
      <c:layout>
        <c:manualLayout>
          <c:xMode val="edge"/>
          <c:yMode val="edge"/>
          <c:x val="0.42725"/>
          <c:y val="0.03825"/>
        </c:manualLayout>
      </c:layout>
      <c:overlay val="0"/>
      <c:spPr>
        <a:noFill/>
        <a:ln w="25400">
          <a:noFill/>
        </a:ln>
      </c:spPr>
    </c:title>
    <c:autoTitleDeleted val="0"/>
    <c:plotArea>
      <c:layout>
        <c:manualLayout>
          <c:layoutTarget val="inner"/>
          <c:xMode val="edge"/>
          <c:yMode val="edge"/>
          <c:x val="0.1025"/>
          <c:y val="0.13275"/>
          <c:w val="0.866"/>
          <c:h val="0.684"/>
        </c:manualLayout>
      </c:layout>
      <c:lineChart>
        <c:grouping val="standard"/>
        <c:varyColors val="0"/>
        <c:ser>
          <c:idx val="0"/>
          <c:order val="0"/>
          <c:tx>
            <c:v>单位用例缺陷</c:v>
          </c:tx>
          <c:spPr>
            <a:ln w="12700" cmpd="sng">
              <a:solidFill>
                <a:srgbClr val="000080"/>
              </a:solidFill>
              <a:prstDash val="solid"/>
            </a:ln>
          </c:spPr>
          <c:marker>
            <c:symbol val="diamond"/>
            <c:size val="5"/>
            <c:spPr>
              <a:solidFill>
                <a:srgbClr val="000080"/>
              </a:solidFill>
              <a:ln w="9525" cap="flat" cmpd="sng">
                <a:solidFill>
                  <a:srgbClr val="000080"/>
                </a:solidFill>
                <a:prstDash val="solid"/>
              </a:ln>
            </c:spPr>
          </c:marker>
          <c:dLbls>
            <c:numFmt formatCode="General" sourceLinked="1"/>
            <c:showLegendKey val="0"/>
            <c:showVal val="0"/>
            <c:showCatName val="0"/>
            <c:showSerName val="0"/>
            <c:showPercent val="0"/>
            <c:showBubbleSize val="0"/>
            <c:showLeaderLines val="0"/>
          </c:dLbls>
          <c:cat>
            <c:strRef>
              <c:f>测试用例分析!$B$3:$B$5</c:f>
              <c:strCache>
                <c:ptCount val="3"/>
                <c:pt idx="0">
                  <c:v>系统测试第一轮</c:v>
                </c:pt>
                <c:pt idx="1">
                  <c:v>系统测试第二轮</c:v>
                </c:pt>
                <c:pt idx="2">
                  <c:v>系统测试第三轮</c:v>
                </c:pt>
              </c:strCache>
            </c:strRef>
          </c:cat>
          <c:val>
            <c:numRef>
              <c:f>测试用例分析!$H$3:$H$5</c:f>
              <c:numCache>
                <c:formatCode>0.00_);[Red]\(0.00\)</c:formatCode>
                <c:ptCount val="3"/>
                <c:pt idx="0">
                  <c:v>0.3</c:v>
                </c:pt>
                <c:pt idx="1">
                  <c:v>0.126666666666667</c:v>
                </c:pt>
                <c:pt idx="2">
                  <c:v>0.09</c:v>
                </c:pt>
              </c:numCache>
            </c:numRef>
          </c:val>
          <c:smooth val="0"/>
          <c:extLst>
            <c:ext xmlns:c16="http://schemas.microsoft.com/office/drawing/2014/chart" uri="{C3380CC4-5D6E-409C-BE32-E72D297353CC}">
              <c16:uniqueId val="{00000000-785F-4351-94E2-0775609E1710}"/>
            </c:ext>
          </c:extLst>
        </c:ser>
        <c:marker val="1"/>
        <c:axId val="20914556"/>
        <c:axId val="65094190"/>
      </c:lineChart>
      <c:catAx>
        <c:axId val="20914556"/>
        <c:scaling>
          <c:orientation val="minMax"/>
        </c:scaling>
        <c:delete val="0"/>
        <c:axPos val="b"/>
        <c:majorGridlines>
          <c:spPr>
            <a:ln w="9525">
              <a:noFill/>
            </a:ln>
          </c:spPr>
        </c:majorGridlines>
        <c:minorGridlines>
          <c:spPr>
            <a:ln w="9525">
              <a:noFill/>
            </a:ln>
          </c:spPr>
        </c:minorGridlines>
        <c:numFmt formatCode="General" sourceLinked="1"/>
        <c:majorTickMark val="in"/>
        <c:minorTickMark val="none"/>
        <c:tickLblPos val="nextTo"/>
        <c:spPr>
          <a:ln w="3175" cap="flat" cmpd="sng">
            <a:solidFill>
              <a:srgbClr val="000000"/>
            </a:solidFill>
            <a:prstDash val="solid"/>
          </a:ln>
        </c:spPr>
        <c:txPr>
          <a:bodyPr vert="horz" rot="0"/>
          <a:lstStyle/>
          <a:p>
            <a:pPr>
              <a:defRPr lang="en-US" sz="1200" b="0" i="0" u="none" baseline="0">
                <a:solidFill>
                  <a:srgbClr val="000000"/>
                </a:solidFill>
                <a:latin typeface="宋体"/>
                <a:ea typeface="宋体"/>
                <a:cs typeface="宋体"/>
              </a:defRPr>
            </a:pPr>
          </a:p>
        </c:txPr>
        <c:crossAx val="65094190"/>
        <c:crosses val="autoZero"/>
        <c:auto val="1"/>
        <c:lblOffset val="100"/>
        <c:tickLblSkip val="1"/>
        <c:noMultiLvlLbl val="0"/>
      </c:catAx>
      <c:valAx>
        <c:axId val="65094190"/>
        <c:scaling>
          <c:orientation val="minMax"/>
        </c:scaling>
        <c:delete val="0"/>
        <c:axPos val="l"/>
        <c:majorGridlines>
          <c:spPr>
            <a:ln w="3175" cap="flat" cmpd="sng">
              <a:solidFill>
                <a:srgbClr val="000000"/>
              </a:solidFill>
              <a:prstDash val="solid"/>
            </a:ln>
          </c:spPr>
        </c:majorGridlines>
        <c:minorGridlines>
          <c:spPr>
            <a:ln w="9525">
              <a:noFill/>
            </a:ln>
          </c:spPr>
        </c:minorGridlines>
        <c:numFmt formatCode="General" sourceLinked="1"/>
        <c:majorTickMark val="in"/>
        <c:minorTickMark val="none"/>
        <c:tickLblPos val="nextTo"/>
        <c:spPr>
          <a:ln w="3175" cap="flat" cmpd="sng">
            <a:solidFill>
              <a:srgbClr val="000000"/>
            </a:solidFill>
            <a:prstDash val="solid"/>
          </a:ln>
        </c:spPr>
        <c:txPr>
          <a:bodyPr vert="horz" rot="0"/>
          <a:lstStyle/>
          <a:p>
            <a:pPr>
              <a:defRPr lang="en-US" sz="1200" b="0" i="0" u="none" baseline="0">
                <a:solidFill>
                  <a:srgbClr val="000000"/>
                </a:solidFill>
                <a:latin typeface="宋体"/>
                <a:ea typeface="宋体"/>
                <a:cs typeface="宋体"/>
              </a:defRPr>
            </a:pPr>
          </a:p>
        </c:txPr>
        <c:crossAx val="20914556"/>
        <c:crosses val="autoZero"/>
        <c:crossBetween val="between"/>
      </c:valAx>
      <c:spPr>
        <a:solidFill>
          <a:srgbClr val="C0C0C0"/>
        </a:solidFill>
        <a:ln w="12700" cap="flat" cmpd="sng">
          <a:solidFill>
            <a:srgbClr val="808080"/>
          </a:solidFill>
          <a:prstDash val="solid"/>
        </a:ln>
      </c:spPr>
    </c:plotArea>
    <c:legend>
      <c:legendPos val="r"/>
      <c:layout>
        <c:manualLayout>
          <c:xMode val="edge"/>
          <c:yMode val="edge"/>
          <c:x val="0.6155"/>
          <c:y val="0.02125"/>
          <c:w val="0.172"/>
          <c:h val="0.0775"/>
        </c:manualLayout>
      </c:layout>
      <c:overlay val="0"/>
      <c:spPr>
        <a:solidFill>
          <a:srgbClr val="FFFFFF">
            <a:alpha val="100000"/>
          </a:srgbClr>
        </a:solidFill>
        <a:ln w="3175" cap="flat" cmpd="sng">
          <a:solidFill>
            <a:srgbClr val="000000">
              <a:alpha val="100000"/>
            </a:srgbClr>
          </a:solidFill>
          <a:prstDash val="solid"/>
        </a:ln>
      </c:spPr>
      <c:txPr>
        <a:bodyPr vert="horz" rot="0"/>
        <a:lstStyle/>
        <a:p>
          <a:pPr>
            <a:defRPr lang="en-US" sz="925" b="0" i="0" u="none" baseline="0">
              <a:solidFill>
                <a:srgbClr val="000000"/>
              </a:solidFill>
              <a:latin typeface="宋体"/>
              <a:ea typeface="宋体"/>
              <a:cs typeface="宋体"/>
            </a:defRPr>
          </a:pPr>
        </a:p>
      </c:txPr>
    </c:legend>
    <c:plotVisOnly val="1"/>
    <c:dispBlanksAs val="gap"/>
    <c:showDLblsOverMax val="0"/>
  </c:chart>
  <c:spPr>
    <a:solidFill>
      <a:srgbClr val="FFFFFF"/>
    </a:solidFill>
    <a:ln w="3175" cap="flat" cmpd="sng">
      <a:solidFill>
        <a:srgbClr val="000000"/>
      </a:solidFill>
      <a:prstDash val="solid"/>
    </a:ln>
  </c:spPr>
  <c:txPr>
    <a:bodyPr vert="horz" rot="0"/>
    <a:lstStyle/>
    <a:p>
      <a:pPr>
        <a:defRPr lang="en-US" sz="1200" b="0" i="0" u="none" baseline="0">
          <a:solidFill>
            <a:srgbClr val="000000"/>
          </a:solidFill>
          <a:latin typeface="宋体"/>
          <a:ea typeface="宋体"/>
          <a:cs typeface="宋体"/>
        </a:defRPr>
      </a:pPr>
    </a:p>
  </c:tx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 Id="rId4" Type="http://schemas.openxmlformats.org/officeDocument/2006/relationships/chart" Target="../charts/chart4.xml" /><Relationship Id="rId3" Type="http://schemas.openxmlformats.org/officeDocument/2006/relationships/chart" Target="../charts/chart3.xml" /></Relationships>
</file>

<file path=xl/drawings/_rels/drawing2.xml.rels><?xml version="1.0" encoding="UTF-8" standalone="yes"?><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6</xdr:col>
      <xdr:colOff>158750</xdr:colOff>
      <xdr:row>14</xdr:row>
      <xdr:rowOff>6350</xdr:rowOff>
    </xdr:from>
    <xdr:to>
      <xdr:col>14</xdr:col>
      <xdr:colOff>368300</xdr:colOff>
      <xdr:row>25</xdr:row>
      <xdr:rowOff>2260600</xdr:rowOff>
    </xdr:to>
    <xdr:graphicFrame macro="">
      <xdr:nvGraphicFramePr>
        <xdr:cNvPr id="5209" name="Chart 2"/>
        <xdr:cNvGraphicFramePr/>
      </xdr:nvGraphicFramePr>
      <xdr:xfrm>
        <a:off x="6734175" y="5091113"/>
        <a:ext cx="5581650" cy="4457700"/>
      </xdr:xfrm>
      <a:graphic>
        <a:graphicData uri="http://schemas.openxmlformats.org/drawingml/2006/chart">
          <c:chart xmlns:c="http://schemas.openxmlformats.org/drawingml/2006/chart" r:id="rId1"/>
        </a:graphicData>
      </a:graphic>
    </xdr:graphicFrame>
    <xdr:clientData/>
  </xdr:twoCellAnchor>
  <xdr:twoCellAnchor>
    <xdr:from>
      <xdr:col>6</xdr:col>
      <xdr:colOff>158750</xdr:colOff>
      <xdr:row>2</xdr:row>
      <xdr:rowOff>12700</xdr:rowOff>
    </xdr:from>
    <xdr:to>
      <xdr:col>14</xdr:col>
      <xdr:colOff>425450</xdr:colOff>
      <xdr:row>10</xdr:row>
      <xdr:rowOff>0</xdr:rowOff>
    </xdr:to>
    <xdr:graphicFrame macro="">
      <xdr:nvGraphicFramePr>
        <xdr:cNvPr id="5210" name="Chart 3"/>
        <xdr:cNvGraphicFramePr/>
      </xdr:nvGraphicFramePr>
      <xdr:xfrm>
        <a:off x="6734175" y="509588"/>
        <a:ext cx="5638800" cy="1719263"/>
      </xdr:xfrm>
      <a:graphic>
        <a:graphicData uri="http://schemas.openxmlformats.org/drawingml/2006/chart">
          <c:chart xmlns:c="http://schemas.openxmlformats.org/drawingml/2006/chart" r:id="rId2"/>
        </a:graphicData>
      </a:graphic>
    </xdr:graphicFrame>
    <xdr:clientData/>
  </xdr:twoCellAnchor>
  <xdr:twoCellAnchor>
    <xdr:from>
      <xdr:col>6</xdr:col>
      <xdr:colOff>158750</xdr:colOff>
      <xdr:row>11</xdr:row>
      <xdr:rowOff>0</xdr:rowOff>
    </xdr:from>
    <xdr:to>
      <xdr:col>14</xdr:col>
      <xdr:colOff>412750</xdr:colOff>
      <xdr:row>12</xdr:row>
      <xdr:rowOff>19050</xdr:rowOff>
    </xdr:to>
    <xdr:graphicFrame macro="">
      <xdr:nvGraphicFramePr>
        <xdr:cNvPr id="5211" name="Chart 4"/>
        <xdr:cNvGraphicFramePr/>
      </xdr:nvGraphicFramePr>
      <xdr:xfrm>
        <a:off x="6734175" y="2409825"/>
        <a:ext cx="5629275" cy="2305050"/>
      </xdr:xfrm>
      <a:graphic>
        <a:graphicData uri="http://schemas.openxmlformats.org/drawingml/2006/chart">
          <c:chart xmlns:c="http://schemas.openxmlformats.org/drawingml/2006/chart" r:id="rId3"/>
        </a:graphicData>
      </a:graphic>
    </xdr:graphicFrame>
    <xdr:clientData/>
  </xdr:twoCellAnchor>
  <xdr:twoCellAnchor>
    <xdr:from>
      <xdr:col>6</xdr:col>
      <xdr:colOff>177800</xdr:colOff>
      <xdr:row>27</xdr:row>
      <xdr:rowOff>177800</xdr:rowOff>
    </xdr:from>
    <xdr:to>
      <xdr:col>14</xdr:col>
      <xdr:colOff>349250</xdr:colOff>
      <xdr:row>36</xdr:row>
      <xdr:rowOff>0</xdr:rowOff>
    </xdr:to>
    <xdr:graphicFrame macro="">
      <xdr:nvGraphicFramePr>
        <xdr:cNvPr id="5212" name="Chart 5"/>
        <xdr:cNvGraphicFramePr/>
      </xdr:nvGraphicFramePr>
      <xdr:xfrm>
        <a:off x="6753225" y="9929813"/>
        <a:ext cx="5543550" cy="3586163"/>
      </xdr:xfrm>
      <a:graphic>
        <a:graphicData uri="http://schemas.openxmlformats.org/drawingml/2006/chart">
          <c:chart xmlns:c="http://schemas.openxmlformats.org/drawingml/2006/chart" r:id="rId4"/>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1</xdr:col>
      <xdr:colOff>6350</xdr:colOff>
      <xdr:row>12</xdr:row>
      <xdr:rowOff>12700</xdr:rowOff>
    </xdr:from>
    <xdr:to>
      <xdr:col>8</xdr:col>
      <xdr:colOff>0</xdr:colOff>
      <xdr:row>30</xdr:row>
      <xdr:rowOff>12700</xdr:rowOff>
    </xdr:to>
    <xdr:graphicFrame macro="">
      <xdr:nvGraphicFramePr>
        <xdr:cNvPr id="4117" name="Chart 3"/>
        <xdr:cNvGraphicFramePr/>
      </xdr:nvGraphicFramePr>
      <xdr:xfrm>
        <a:off x="119063" y="2638425"/>
        <a:ext cx="6481763" cy="342900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3.xml.rels><?xml version="1.0" encoding="UTF-8" standalone="yes"?><Relationships xmlns="http://schemas.openxmlformats.org/package/2006/relationships"><Relationship Id="rId1" Type="http://schemas.openxmlformats.org/officeDocument/2006/relationships/comments" Target="../comments3.xml" /><Relationship Id="rId2" Type="http://schemas.openxmlformats.org/officeDocument/2006/relationships/drawing" Target="../drawings/drawing1.xml" /><Relationship Id="rId3" Type="http://schemas.openxmlformats.org/officeDocument/2006/relationships/vmlDrawing" Target="../drawings/vmlDrawing1.vml" /></Relationships>
</file>

<file path=xl/worksheets/_rels/sheet4.xml.rels><?xml version="1.0" encoding="UTF-8" standalone="yes"?><Relationships xmlns="http://schemas.openxmlformats.org/package/2006/relationships"><Relationship Id="rId1" Type="http://schemas.openxmlformats.org/officeDocument/2006/relationships/comments" Target="../comments4.xml" /><Relationship Id="rId2" Type="http://schemas.openxmlformats.org/officeDocument/2006/relationships/drawing" Target="../drawings/drawing2.xml" /><Relationship Id="rId3" Type="http://schemas.openxmlformats.org/officeDocument/2006/relationships/vmlDrawing" Target="../drawings/vmlDrawing2.vml"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C9F-4745-4125-ADA3-77716455E812}">
  <dimension ref="A1:G19"/>
  <sheetViews>
    <sheetView showGridLines="0" zoomScaleSheetLayoutView="100" workbookViewId="0" topLeftCell="A1">
      <selection pane="topLeft" activeCell="D35" sqref="D35"/>
    </sheetView>
  </sheetViews>
  <sheetFormatPr defaultColWidth="9.89714285714286" defaultRowHeight="16.5"/>
  <cols>
    <col min="1" max="1" width="1.92857142857143" style="1" customWidth="1"/>
    <col min="2" max="2" width="10.7142857142857" style="1" customWidth="1"/>
    <col min="3" max="3" width="20.7142857142857" style="1" customWidth="1"/>
    <col min="4" max="4" width="10.7142857142857" style="1" customWidth="1"/>
    <col min="5" max="5" width="20.7142857142857" style="1" customWidth="1"/>
    <col min="6" max="6" width="10.7142857142857" style="1" customWidth="1"/>
    <col min="7" max="7" width="20.7142857142857" style="1" customWidth="1"/>
    <col min="8" max="8" width="22.7142857142857" style="1" customWidth="1"/>
    <col min="9" max="9" width="22.7142857142857" style="9" customWidth="1"/>
    <col min="10" max="16384" width="9.92857142857143" style="9"/>
  </cols>
  <sheetData>
    <row r="1" spans="1:7" ht="17" thickBot="1">
      <c r="A1" s="1"/>
      <c r="B1" s="1"/>
      <c r="C1" s="1"/>
      <c r="D1" s="1"/>
      <c r="E1" s="1"/>
      <c r="F1" s="1"/>
      <c r="G1" s="1"/>
    </row>
    <row r="2" spans="1:7" ht="19">
      <c r="A2" s="1"/>
      <c r="B2" s="75" t="s">
        <v>59</v>
      </c>
      <c r="C2" s="76"/>
      <c r="D2" s="76"/>
      <c r="E2" s="76"/>
      <c r="F2" s="76"/>
      <c r="G2" s="77"/>
    </row>
    <row r="3" spans="1:7" ht="16.5">
      <c r="A3" s="1"/>
      <c r="B3" s="78"/>
      <c r="C3" s="79"/>
      <c r="D3" s="79"/>
      <c r="E3" s="79"/>
      <c r="F3" s="79"/>
      <c r="G3" s="80"/>
    </row>
    <row r="4" spans="1:7" ht="16.5">
      <c r="A4" s="1"/>
      <c r="B4" s="66"/>
      <c r="C4" s="67"/>
      <c r="D4" s="67"/>
      <c r="E4" s="67"/>
      <c r="F4" s="67"/>
      <c r="G4" s="68"/>
    </row>
    <row r="5" spans="1:7" ht="16.5">
      <c r="A5" s="1"/>
      <c r="B5" s="66"/>
      <c r="C5" s="67"/>
      <c r="D5" s="67"/>
      <c r="E5" s="67"/>
      <c r="F5" s="67"/>
      <c r="G5" s="68"/>
    </row>
    <row r="6" spans="1:7" ht="16.5">
      <c r="A6" s="1"/>
      <c r="B6" s="81" t="s">
        <v>60</v>
      </c>
      <c r="C6" s="82"/>
      <c r="D6" s="82"/>
      <c r="E6" s="82"/>
      <c r="F6" s="82"/>
      <c r="G6" s="83"/>
    </row>
    <row r="7" spans="1:7" ht="16.5">
      <c r="A7" s="1"/>
      <c r="B7" s="84"/>
      <c r="C7" s="82"/>
      <c r="D7" s="82"/>
      <c r="E7" s="82"/>
      <c r="F7" s="82"/>
      <c r="G7" s="83"/>
    </row>
    <row r="8" spans="1:7" ht="50.5">
      <c r="A8" s="1"/>
      <c r="B8" s="72" t="s">
        <v>79</v>
      </c>
      <c r="C8" s="73"/>
      <c r="D8" s="73"/>
      <c r="E8" s="73"/>
      <c r="F8" s="73"/>
      <c r="G8" s="74"/>
    </row>
    <row r="9" spans="1:7" ht="50.5">
      <c r="A9" s="1"/>
      <c r="B9" s="69"/>
      <c r="C9" s="70"/>
      <c r="D9" s="70"/>
      <c r="E9" s="70"/>
      <c r="F9" s="70"/>
      <c r="G9" s="71"/>
    </row>
    <row r="10" spans="1:7" ht="50.5">
      <c r="A10" s="1"/>
      <c r="B10" s="72" t="s">
        <v>61</v>
      </c>
      <c r="C10" s="73"/>
      <c r="D10" s="73"/>
      <c r="E10" s="73"/>
      <c r="F10" s="73"/>
      <c r="G10" s="74"/>
    </row>
    <row r="11" spans="1:7" ht="16.5">
      <c r="A11" s="1"/>
      <c r="B11" s="66"/>
      <c r="C11" s="67"/>
      <c r="D11" s="67"/>
      <c r="E11" s="67"/>
      <c r="F11" s="67"/>
      <c r="G11" s="68"/>
    </row>
    <row r="12" spans="1:7" ht="16.5">
      <c r="A12" s="1"/>
      <c r="B12" s="66"/>
      <c r="C12" s="67"/>
      <c r="D12" s="67"/>
      <c r="E12" s="67"/>
      <c r="F12" s="67"/>
      <c r="G12" s="68"/>
    </row>
    <row r="13" spans="1:7" ht="16.5">
      <c r="A13" s="1"/>
      <c r="B13" s="66"/>
      <c r="C13" s="67"/>
      <c r="D13" s="67"/>
      <c r="E13" s="67"/>
      <c r="F13" s="67"/>
      <c r="G13" s="68"/>
    </row>
    <row r="14" spans="1:7" ht="16.5">
      <c r="A14" s="1"/>
      <c r="B14" s="66"/>
      <c r="C14" s="67"/>
      <c r="D14" s="67"/>
      <c r="E14" s="67"/>
      <c r="F14" s="67"/>
      <c r="G14" s="68"/>
    </row>
    <row r="15" spans="1:7" ht="16.5">
      <c r="A15" s="1"/>
      <c r="B15" s="63"/>
      <c r="C15" s="64"/>
      <c r="D15" s="64"/>
      <c r="E15" s="64"/>
      <c r="F15" s="64"/>
      <c r="G15" s="65"/>
    </row>
    <row r="16" spans="1:7" ht="16.5">
      <c r="A16" s="1"/>
      <c r="B16" s="66"/>
      <c r="C16" s="67"/>
      <c r="D16" s="67"/>
      <c r="E16" s="67"/>
      <c r="F16" s="67"/>
      <c r="G16" s="68"/>
    </row>
    <row r="17" spans="1:7" ht="16.5">
      <c r="A17" s="1"/>
      <c r="B17" s="66"/>
      <c r="C17" s="67"/>
      <c r="D17" s="67"/>
      <c r="E17" s="67"/>
      <c r="F17" s="67"/>
      <c r="G17" s="68"/>
    </row>
    <row r="18" spans="1:7" ht="16.5">
      <c r="A18" s="1"/>
      <c r="B18" s="2" t="s">
        <v>62</v>
      </c>
      <c r="C18" s="3" t="s">
        <v>63</v>
      </c>
      <c r="D18" s="3" t="s">
        <v>64</v>
      </c>
      <c r="E18" s="3" t="s">
        <v>65</v>
      </c>
      <c r="F18" s="3" t="s">
        <v>66</v>
      </c>
      <c r="G18" s="4" t="s">
        <v>67</v>
      </c>
    </row>
    <row r="19" spans="1:7" ht="17" thickBot="1">
      <c r="A19" s="1"/>
      <c r="B19" s="5" t="s">
        <v>47</v>
      </c>
      <c r="C19" s="6"/>
      <c r="D19" s="7" t="s">
        <v>47</v>
      </c>
      <c r="E19" s="6"/>
      <c r="F19" s="7" t="s">
        <v>47</v>
      </c>
      <c r="G19" s="8"/>
    </row>
  </sheetData>
  <mergeCells count="15">
    <mergeCell ref="B8:G8"/>
    <mergeCell ref="B2:G2"/>
    <mergeCell ref="B3:G3"/>
    <mergeCell ref="B4:G4"/>
    <mergeCell ref="B5:G5"/>
    <mergeCell ref="B6:G7"/>
    <mergeCell ref="B15:G15"/>
    <mergeCell ref="B16:G16"/>
    <mergeCell ref="B17:G17"/>
    <mergeCell ref="B9:G9"/>
    <mergeCell ref="B10:G10"/>
    <mergeCell ref="B11:G11"/>
    <mergeCell ref="B12:G12"/>
    <mergeCell ref="B13:G13"/>
    <mergeCell ref="B14:G14"/>
  </mergeCells>
  <conditionalFormatting sqref="C18:C19 E18:E19 G18:G19">
    <cfRule type="expression" priority="1" dxfId="0">
      <formula>IF(OR(LEFT(C18,1)="[",C18=""),1,0)</formula>
    </cfRule>
  </conditionalFormatting>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B4F1-3190-4286-93B8-12C30348EE5C}">
  <dimension ref="A1:J21"/>
  <sheetViews>
    <sheetView showGridLines="0" workbookViewId="0" topLeftCell="A1">
      <selection pane="topLeft" activeCell="E35" sqref="E35"/>
    </sheetView>
  </sheetViews>
  <sheetFormatPr defaultColWidth="8.89714285714286" defaultRowHeight="16.5"/>
  <cols>
    <col min="1" max="1" width="1.92857142857143" style="10" customWidth="1"/>
    <col min="2" max="2" width="8.92857142857143" style="10" bestFit="1" customWidth="1"/>
    <col min="3" max="3" width="40.7142857142857" style="10" customWidth="1"/>
    <col min="4" max="9" width="20.7142857142857" style="10" customWidth="1"/>
    <col min="10" max="10" width="8.92857142857143" style="10"/>
    <col min="11" max="16384" width="8.92857142857143" style="11"/>
  </cols>
  <sheetData>
    <row r="1" spans="1:9" ht="20.5" thickBot="1">
      <c r="A1" s="10"/>
      <c r="B1" s="85"/>
      <c r="C1" s="85"/>
      <c r="D1" s="85"/>
      <c r="E1" s="85"/>
      <c r="F1" s="85"/>
      <c r="G1" s="85"/>
      <c r="H1" s="85"/>
      <c r="I1" s="85"/>
    </row>
    <row r="2" spans="1:10" ht="16.5">
      <c r="A2" s="12"/>
      <c r="B2" s="13" t="s">
        <v>68</v>
      </c>
      <c r="C2" s="14" t="s">
        <v>69</v>
      </c>
      <c r="D2" s="14" t="s">
        <v>70</v>
      </c>
      <c r="E2" s="14" t="s">
        <v>71</v>
      </c>
      <c r="F2" s="14" t="s">
        <v>72</v>
      </c>
      <c r="G2" s="14" t="s">
        <v>73</v>
      </c>
      <c r="H2" s="14" t="s">
        <v>1</v>
      </c>
      <c r="I2" s="15" t="s">
        <v>0</v>
      </c>
      <c r="J2" s="12"/>
    </row>
    <row r="3" spans="1:9" ht="16.5">
      <c r="A3" s="10"/>
      <c r="B3" s="16" t="s">
        <v>74</v>
      </c>
      <c r="C3" s="17" t="s">
        <v>75</v>
      </c>
      <c r="D3" s="18" t="s">
        <v>63</v>
      </c>
      <c r="E3" s="19"/>
      <c r="F3" s="18"/>
      <c r="G3" s="19"/>
      <c r="H3" s="18"/>
      <c r="I3" s="20"/>
    </row>
    <row r="4" spans="1:9" ht="16.5">
      <c r="A4" s="10"/>
      <c r="B4" s="16" t="s">
        <v>76</v>
      </c>
      <c r="C4" s="17" t="s">
        <v>77</v>
      </c>
      <c r="D4" s="18" t="s">
        <v>63</v>
      </c>
      <c r="E4" s="19"/>
      <c r="F4" s="18"/>
      <c r="G4" s="19"/>
      <c r="H4" s="18"/>
      <c r="I4" s="20"/>
    </row>
    <row r="5" spans="1:9" ht="16.5">
      <c r="A5" s="10"/>
      <c r="B5" s="16" t="s">
        <v>61</v>
      </c>
      <c r="C5" s="17" t="s">
        <v>78</v>
      </c>
      <c r="D5" s="18" t="s">
        <v>63</v>
      </c>
      <c r="E5" s="19"/>
      <c r="F5" s="18" t="s">
        <v>65</v>
      </c>
      <c r="G5" s="19"/>
      <c r="H5" s="18" t="s">
        <v>67</v>
      </c>
      <c r="I5" s="20"/>
    </row>
    <row r="6" spans="2:9" ht="16.5">
      <c r="B6" s="16"/>
      <c r="C6" s="17"/>
      <c r="D6" s="18"/>
      <c r="E6" s="19"/>
      <c r="F6" s="18"/>
      <c r="G6" s="19"/>
      <c r="H6" s="18"/>
      <c r="I6" s="20"/>
    </row>
    <row r="7" spans="2:9" ht="16.5">
      <c r="B7" s="16"/>
      <c r="C7" s="17"/>
      <c r="D7" s="18"/>
      <c r="E7" s="19"/>
      <c r="F7" s="18"/>
      <c r="G7" s="19"/>
      <c r="H7" s="18"/>
      <c r="I7" s="20"/>
    </row>
    <row r="8" spans="2:9" ht="16.5">
      <c r="B8" s="16"/>
      <c r="C8" s="17"/>
      <c r="D8" s="18"/>
      <c r="E8" s="19"/>
      <c r="F8" s="18"/>
      <c r="G8" s="19"/>
      <c r="H8" s="18"/>
      <c r="I8" s="20"/>
    </row>
    <row r="9" spans="2:9" ht="16.5">
      <c r="B9" s="16"/>
      <c r="C9" s="17"/>
      <c r="D9" s="18"/>
      <c r="E9" s="19"/>
      <c r="F9" s="18"/>
      <c r="G9" s="19"/>
      <c r="H9" s="18"/>
      <c r="I9" s="20"/>
    </row>
    <row r="10" spans="2:9" ht="16.5">
      <c r="B10" s="16"/>
      <c r="C10" s="17"/>
      <c r="D10" s="18"/>
      <c r="E10" s="19"/>
      <c r="F10" s="18"/>
      <c r="G10" s="19"/>
      <c r="H10" s="18"/>
      <c r="I10" s="20"/>
    </row>
    <row r="11" spans="2:9" ht="16.5">
      <c r="B11" s="16"/>
      <c r="C11" s="17"/>
      <c r="D11" s="18"/>
      <c r="E11" s="19"/>
      <c r="F11" s="18"/>
      <c r="G11" s="19"/>
      <c r="H11" s="18"/>
      <c r="I11" s="20"/>
    </row>
    <row r="12" spans="2:9" ht="16.5">
      <c r="B12" s="16"/>
      <c r="C12" s="17"/>
      <c r="D12" s="18"/>
      <c r="E12" s="19"/>
      <c r="F12" s="18"/>
      <c r="G12" s="19"/>
      <c r="H12" s="18"/>
      <c r="I12" s="20"/>
    </row>
    <row r="13" spans="2:9" ht="16.5">
      <c r="B13" s="16"/>
      <c r="C13" s="17"/>
      <c r="D13" s="18"/>
      <c r="E13" s="19"/>
      <c r="F13" s="18"/>
      <c r="G13" s="19"/>
      <c r="H13" s="18"/>
      <c r="I13" s="20"/>
    </row>
    <row r="14" spans="2:9" ht="16.5">
      <c r="B14" s="16"/>
      <c r="C14" s="17"/>
      <c r="D14" s="18"/>
      <c r="E14" s="19"/>
      <c r="F14" s="18"/>
      <c r="G14" s="19"/>
      <c r="H14" s="18"/>
      <c r="I14" s="20"/>
    </row>
    <row r="15" spans="2:9" ht="16.5">
      <c r="B15" s="16"/>
      <c r="C15" s="17"/>
      <c r="D15" s="18"/>
      <c r="E15" s="19"/>
      <c r="F15" s="18"/>
      <c r="G15" s="19"/>
      <c r="H15" s="18"/>
      <c r="I15" s="20"/>
    </row>
    <row r="16" spans="2:9" ht="16.5">
      <c r="B16" s="16"/>
      <c r="C16" s="17"/>
      <c r="D16" s="18"/>
      <c r="E16" s="19"/>
      <c r="F16" s="18"/>
      <c r="G16" s="19"/>
      <c r="H16" s="18"/>
      <c r="I16" s="20"/>
    </row>
    <row r="17" spans="2:9" ht="16.5">
      <c r="B17" s="16"/>
      <c r="C17" s="17"/>
      <c r="D17" s="18"/>
      <c r="E17" s="19"/>
      <c r="F17" s="18"/>
      <c r="G17" s="19"/>
      <c r="H17" s="18"/>
      <c r="I17" s="20"/>
    </row>
    <row r="18" spans="2:9" ht="16.5">
      <c r="B18" s="16"/>
      <c r="C18" s="17"/>
      <c r="D18" s="18"/>
      <c r="E18" s="19"/>
      <c r="F18" s="18"/>
      <c r="G18" s="19"/>
      <c r="H18" s="18"/>
      <c r="I18" s="20"/>
    </row>
    <row r="19" spans="2:9" ht="16.5">
      <c r="B19" s="16"/>
      <c r="C19" s="17"/>
      <c r="D19" s="18"/>
      <c r="E19" s="19"/>
      <c r="F19" s="18"/>
      <c r="G19" s="19"/>
      <c r="H19" s="18"/>
      <c r="I19" s="20"/>
    </row>
    <row r="20" spans="2:9" ht="16.5">
      <c r="B20" s="16"/>
      <c r="C20" s="17"/>
      <c r="D20" s="18"/>
      <c r="E20" s="19"/>
      <c r="F20" s="18"/>
      <c r="G20" s="19"/>
      <c r="H20" s="18"/>
      <c r="I20" s="20"/>
    </row>
    <row r="21" spans="2:9" ht="17" thickBot="1">
      <c r="B21" s="21"/>
      <c r="C21" s="22"/>
      <c r="D21" s="23"/>
      <c r="E21" s="24"/>
      <c r="F21" s="23"/>
      <c r="G21" s="24"/>
      <c r="H21" s="23"/>
      <c r="I21" s="25"/>
    </row>
  </sheetData>
  <mergeCells count="1">
    <mergeCell ref="B1:I1"/>
  </mergeCells>
  <conditionalFormatting sqref="C3:E21">
    <cfRule type="expression" priority="3" dxfId="0">
      <formula>IF(AND($B3&lt;&gt;"",OR(LEFT(C3,1)="[",C3="")),1,0)</formula>
    </cfRule>
  </conditionalFormatting>
  <conditionalFormatting sqref="F3:I21">
    <cfRule type="expression" priority="1" dxfId="1">
      <formula>IF(AND(AND($B3&lt;&gt;"",LEFT($B3,2)="V0"),OR(LEFT(F3,1)="[",F3="")),1,0)</formula>
    </cfRule>
    <cfRule type="expression" priority="2" dxfId="0">
      <formula>IF(AND(AND($B3&lt;&gt;"",LEFT($B3,2)&lt;&gt;"V0"),OR(LEFT(F3,1)="[",F3="")),1,0)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36"/>
  <sheetViews>
    <sheetView showGridLines="0" tabSelected="1" workbookViewId="0" topLeftCell="A1">
      <selection pane="topLeft" activeCell="U16" sqref="U16"/>
    </sheetView>
  </sheetViews>
  <sheetFormatPr defaultColWidth="10.0971428571429" defaultRowHeight="15"/>
  <cols>
    <col min="1" max="1" width="1.71428571428571" style="28" customWidth="1"/>
    <col min="2" max="2" width="24.5714285714286" style="28" bestFit="1" customWidth="1"/>
    <col min="3" max="3" width="15.9285714285714" style="28" bestFit="1" customWidth="1"/>
    <col min="4" max="4" width="24.5714285714286" style="28" bestFit="1" customWidth="1"/>
    <col min="5" max="6" width="15.9285714285714" style="28" bestFit="1" customWidth="1"/>
    <col min="7" max="16384" width="10.0714285714286" style="28"/>
  </cols>
  <sheetData>
    <row r="1" spans="1:16" ht="22.5">
      <c r="A1" s="28"/>
      <c r="B1" s="116" t="s">
        <v>89</v>
      </c>
      <c r="C1" s="116"/>
      <c r="D1" s="116"/>
      <c r="E1" s="116"/>
      <c r="F1" s="116"/>
      <c r="G1" s="33"/>
      <c r="H1" s="33"/>
      <c r="I1" s="33"/>
      <c r="J1" s="33"/>
      <c r="K1" s="33"/>
      <c r="L1" s="33"/>
      <c r="M1" s="33"/>
      <c r="N1" s="33"/>
      <c r="O1" s="33"/>
      <c r="P1" s="33"/>
    </row>
    <row r="2" spans="1:10" ht="16.5">
      <c r="A2" s="28"/>
      <c r="B2" s="117" t="s">
        <v>84</v>
      </c>
      <c r="C2" s="117"/>
      <c r="D2" s="117"/>
      <c r="E2" s="117"/>
      <c r="F2" s="117"/>
      <c r="G2" s="32"/>
      <c r="H2" s="32"/>
      <c r="I2" s="32"/>
      <c r="J2" s="32"/>
    </row>
    <row r="3" spans="1:10" ht="14.25" customHeight="1">
      <c r="A3" s="28"/>
      <c r="B3" s="86" t="s">
        <v>2</v>
      </c>
      <c r="C3" s="110"/>
      <c r="D3" s="110"/>
      <c r="E3" s="110"/>
      <c r="F3" s="87"/>
      <c r="G3" s="32"/>
      <c r="H3" s="32"/>
      <c r="I3" s="32"/>
      <c r="J3" s="32"/>
    </row>
    <row r="4" spans="1:10" ht="15.75" customHeight="1">
      <c r="A4" s="28"/>
      <c r="B4" s="109" t="s">
        <v>3</v>
      </c>
      <c r="C4" s="93">
        <v>1000</v>
      </c>
      <c r="D4" s="109" t="s">
        <v>4</v>
      </c>
      <c r="E4" s="95">
        <v>920</v>
      </c>
      <c r="F4" s="100"/>
      <c r="G4" s="32"/>
      <c r="H4" s="32"/>
      <c r="I4" s="32"/>
      <c r="J4" s="32"/>
    </row>
    <row r="5" spans="1:10" ht="29.25" customHeight="1">
      <c r="A5" s="28"/>
      <c r="B5" s="109" t="s">
        <v>80</v>
      </c>
      <c r="C5" s="93">
        <v>0.10</v>
      </c>
      <c r="D5" s="109" t="s">
        <v>81</v>
      </c>
      <c r="E5" s="96">
        <f>E6/E4</f>
        <v>0.14891304347826087</v>
      </c>
      <c r="F5" s="114"/>
      <c r="G5" s="32"/>
      <c r="H5" s="32"/>
      <c r="I5" s="32"/>
      <c r="J5" s="32"/>
    </row>
    <row r="6" spans="1:10" ht="15" customHeight="1">
      <c r="A6" s="28"/>
      <c r="B6" s="109" t="s">
        <v>5</v>
      </c>
      <c r="C6" s="94">
        <f>C4*C5</f>
        <v>100</v>
      </c>
      <c r="D6" s="109" t="s">
        <v>6</v>
      </c>
      <c r="E6" s="97">
        <f>SUM(F8:F10)</f>
        <v>137</v>
      </c>
      <c r="F6" s="115"/>
      <c r="G6" s="32"/>
      <c r="H6" s="32"/>
      <c r="I6" s="32"/>
      <c r="J6" s="32"/>
    </row>
    <row r="7" spans="1:10" ht="15.75" customHeight="1">
      <c r="A7" s="28"/>
      <c r="B7" s="109" t="s">
        <v>7</v>
      </c>
      <c r="C7" s="61" t="s">
        <v>8</v>
      </c>
      <c r="D7" s="61" t="s">
        <v>9</v>
      </c>
      <c r="E7" s="61" t="s">
        <v>10</v>
      </c>
      <c r="F7" s="61" t="s">
        <v>11</v>
      </c>
      <c r="G7" s="32"/>
      <c r="H7" s="32"/>
      <c r="I7" s="32"/>
      <c r="J7" s="32"/>
    </row>
    <row r="8" spans="1:10" ht="15.75" customHeight="1">
      <c r="A8" s="28"/>
      <c r="B8" s="109" t="s">
        <v>12</v>
      </c>
      <c r="C8" s="98">
        <v>0.43</v>
      </c>
      <c r="D8" s="99">
        <f>C6*C8</f>
        <v>43</v>
      </c>
      <c r="E8" s="108">
        <f>F8/E6</f>
        <v>0.37956204379562042</v>
      </c>
      <c r="F8" s="93">
        <v>52</v>
      </c>
      <c r="G8" s="32"/>
      <c r="H8" s="32"/>
      <c r="I8" s="32"/>
      <c r="J8" s="32"/>
    </row>
    <row r="9" spans="1:10" ht="15.75" customHeight="1">
      <c r="A9" s="28"/>
      <c r="B9" s="109" t="s">
        <v>13</v>
      </c>
      <c r="C9" s="98">
        <v>0.22</v>
      </c>
      <c r="D9" s="99">
        <f>C6*C9</f>
        <v>22</v>
      </c>
      <c r="E9" s="108">
        <f>F9/E6</f>
        <v>0.18978102189781021</v>
      </c>
      <c r="F9" s="93">
        <v>26</v>
      </c>
      <c r="G9" s="32"/>
      <c r="H9" s="32"/>
      <c r="I9" s="32"/>
      <c r="J9" s="32"/>
    </row>
    <row r="10" spans="1:10" ht="15" customHeight="1">
      <c r="A10" s="28"/>
      <c r="B10" s="109" t="s">
        <v>14</v>
      </c>
      <c r="C10" s="98">
        <v>0.35</v>
      </c>
      <c r="D10" s="99">
        <f>C6*C10</f>
        <v>35</v>
      </c>
      <c r="E10" s="108">
        <f>F10/E6</f>
        <v>0.43065693430656932</v>
      </c>
      <c r="F10" s="93">
        <v>59</v>
      </c>
      <c r="G10" s="32"/>
      <c r="H10" s="32"/>
      <c r="I10" s="32"/>
      <c r="J10" s="32"/>
    </row>
    <row r="11" spans="1:10" ht="14.5">
      <c r="A11" s="28"/>
      <c r="B11" s="26"/>
      <c r="C11" s="26"/>
      <c r="D11" s="26"/>
      <c r="E11" s="27"/>
      <c r="F11" s="27"/>
      <c r="G11" s="26"/>
      <c r="H11" s="27"/>
      <c r="I11" s="27"/>
      <c r="J11" s="27"/>
    </row>
    <row r="12" spans="1:10" ht="180" customHeight="1">
      <c r="A12" s="28"/>
      <c r="B12" s="111" t="s">
        <v>82</v>
      </c>
      <c r="C12" s="112"/>
      <c r="D12" s="112"/>
      <c r="E12" s="112"/>
      <c r="F12" s="113"/>
      <c r="G12" s="26"/>
      <c r="H12" s="27"/>
      <c r="I12" s="27"/>
      <c r="J12" s="27"/>
    </row>
    <row r="13" spans="1:10" ht="14.5">
      <c r="A13" s="28"/>
      <c r="B13" s="26"/>
      <c r="C13" s="26"/>
      <c r="D13" s="26"/>
      <c r="E13" s="27"/>
      <c r="F13" s="27"/>
      <c r="G13" s="26"/>
      <c r="H13" s="27"/>
      <c r="I13" s="27"/>
      <c r="J13" s="27"/>
    </row>
    <row r="14" spans="1:10" ht="16.5">
      <c r="A14" s="28"/>
      <c r="B14" s="117" t="s">
        <v>85</v>
      </c>
      <c r="C14" s="117"/>
      <c r="D14" s="117"/>
      <c r="E14" s="117"/>
      <c r="F14" s="117"/>
      <c r="G14" s="26"/>
      <c r="H14" s="27"/>
      <c r="I14" s="27"/>
      <c r="J14" s="27"/>
    </row>
    <row r="15" spans="1:10" ht="14.5">
      <c r="A15" s="28"/>
      <c r="B15" s="61" t="s">
        <v>15</v>
      </c>
      <c r="C15" s="61" t="s">
        <v>90</v>
      </c>
      <c r="D15" s="61" t="s">
        <v>13</v>
      </c>
      <c r="E15" s="61" t="s">
        <v>14</v>
      </c>
      <c r="F15" s="61" t="s">
        <v>17</v>
      </c>
      <c r="G15" s="26"/>
      <c r="H15" s="27"/>
      <c r="I15" s="27"/>
      <c r="J15" s="27"/>
    </row>
    <row r="16" spans="1:10" ht="17.25" customHeight="1">
      <c r="A16" s="28"/>
      <c r="B16" s="61" t="s">
        <v>18</v>
      </c>
      <c r="C16" s="93">
        <v>2</v>
      </c>
      <c r="D16" s="93">
        <v>0</v>
      </c>
      <c r="E16" s="93">
        <v>1</v>
      </c>
      <c r="F16" s="94">
        <f t="shared" si="0" ref="F16:F23">SUM(C16:E16)</f>
        <v>3</v>
      </c>
      <c r="G16" s="26"/>
      <c r="H16" s="27"/>
      <c r="I16" s="27"/>
      <c r="J16" s="27"/>
    </row>
    <row r="17" spans="1:10" ht="16.5" customHeight="1">
      <c r="A17" s="28"/>
      <c r="B17" s="61" t="s">
        <v>19</v>
      </c>
      <c r="C17" s="93">
        <v>9</v>
      </c>
      <c r="D17" s="93">
        <v>0</v>
      </c>
      <c r="E17" s="93">
        <v>3</v>
      </c>
      <c r="F17" s="94">
        <f t="shared" si="0"/>
        <v>12</v>
      </c>
      <c r="G17" s="26"/>
      <c r="H17" s="27"/>
      <c r="I17" s="27"/>
      <c r="J17" s="27"/>
    </row>
    <row r="18" spans="1:10" ht="16.5" customHeight="1">
      <c r="A18" s="28"/>
      <c r="B18" s="61" t="s">
        <v>20</v>
      </c>
      <c r="C18" s="93">
        <v>5</v>
      </c>
      <c r="D18" s="93">
        <v>7</v>
      </c>
      <c r="E18" s="93">
        <v>7</v>
      </c>
      <c r="F18" s="94">
        <f t="shared" si="0"/>
        <v>19</v>
      </c>
      <c r="G18" s="26"/>
      <c r="H18" s="27"/>
      <c r="I18" s="27"/>
      <c r="J18" s="27"/>
    </row>
    <row r="19" spans="1:10" ht="15" customHeight="1">
      <c r="A19" s="28"/>
      <c r="B19" s="61" t="s">
        <v>21</v>
      </c>
      <c r="C19" s="93">
        <v>38</v>
      </c>
      <c r="D19" s="93">
        <v>16</v>
      </c>
      <c r="E19" s="93">
        <v>18</v>
      </c>
      <c r="F19" s="94">
        <f t="shared" si="0"/>
        <v>72</v>
      </c>
      <c r="G19" s="26"/>
      <c r="H19" s="27"/>
      <c r="I19" s="27"/>
      <c r="J19" s="27"/>
    </row>
    <row r="20" spans="1:10" ht="16.5" customHeight="1">
      <c r="A20" s="28"/>
      <c r="B20" s="61" t="s">
        <v>22</v>
      </c>
      <c r="C20" s="93">
        <v>9</v>
      </c>
      <c r="D20" s="93">
        <v>5</v>
      </c>
      <c r="E20" s="93">
        <v>9</v>
      </c>
      <c r="F20" s="94">
        <f t="shared" si="0"/>
        <v>23</v>
      </c>
      <c r="G20" s="26"/>
      <c r="H20" s="27"/>
      <c r="I20" s="27"/>
      <c r="J20" s="27"/>
    </row>
    <row r="21" spans="1:10" ht="15" customHeight="1">
      <c r="A21" s="28"/>
      <c r="B21" s="61" t="s">
        <v>23</v>
      </c>
      <c r="C21" s="93">
        <v>0</v>
      </c>
      <c r="D21" s="93">
        <v>0</v>
      </c>
      <c r="E21" s="93">
        <v>1</v>
      </c>
      <c r="F21" s="94">
        <f t="shared" si="0"/>
        <v>1</v>
      </c>
      <c r="G21" s="26"/>
      <c r="H21" s="27"/>
      <c r="I21" s="27"/>
      <c r="J21" s="27"/>
    </row>
    <row r="22" spans="1:6" ht="17.25" customHeight="1">
      <c r="A22" s="28"/>
      <c r="B22" s="61" t="s">
        <v>24</v>
      </c>
      <c r="C22" s="93">
        <v>2</v>
      </c>
      <c r="D22" s="93">
        <v>0</v>
      </c>
      <c r="E22" s="93">
        <v>2</v>
      </c>
      <c r="F22" s="94">
        <f t="shared" si="0"/>
        <v>4</v>
      </c>
    </row>
    <row r="23" spans="1:6" ht="15" customHeight="1">
      <c r="A23" s="28"/>
      <c r="B23" s="61" t="s">
        <v>25</v>
      </c>
      <c r="C23" s="93">
        <v>1</v>
      </c>
      <c r="D23" s="93">
        <v>0</v>
      </c>
      <c r="E23" s="93">
        <v>2</v>
      </c>
      <c r="F23" s="94">
        <f t="shared" si="0"/>
        <v>3</v>
      </c>
    </row>
    <row r="24" spans="1:6" ht="15" customHeight="1">
      <c r="A24" s="28"/>
      <c r="B24" s="61" t="s">
        <v>26</v>
      </c>
      <c r="C24" s="105">
        <f>SUM(C16:C23)</f>
        <v>66</v>
      </c>
      <c r="D24" s="105">
        <f>SUM(D16:D23)</f>
        <v>28</v>
      </c>
      <c r="E24" s="105">
        <f>SUM(E16:E23)</f>
        <v>43</v>
      </c>
      <c r="F24" s="105">
        <f>SUM(F16:F23)</f>
        <v>137</v>
      </c>
    </row>
    <row r="25" spans="1:6" ht="15" customHeight="1">
      <c r="A25" s="28"/>
      <c r="B25" s="26"/>
      <c r="C25" s="26"/>
      <c r="D25" s="26"/>
      <c r="E25" s="29"/>
      <c r="F25" s="29"/>
    </row>
    <row r="26" spans="1:6" ht="180" customHeight="1">
      <c r="A26" s="28"/>
      <c r="B26" s="111" t="s">
        <v>27</v>
      </c>
      <c r="C26" s="112"/>
      <c r="D26" s="112"/>
      <c r="E26" s="112"/>
      <c r="F26" s="113"/>
    </row>
    <row r="27" spans="1:6" ht="14.5">
      <c r="A27" s="28"/>
      <c r="B27" s="28"/>
      <c r="C27" s="30"/>
      <c r="D27" s="31"/>
      <c r="E27" s="28"/>
      <c r="F27" s="28"/>
    </row>
    <row r="28" spans="1:6" ht="16.5">
      <c r="A28" s="28"/>
      <c r="B28" s="117" t="s">
        <v>86</v>
      </c>
      <c r="C28" s="117"/>
      <c r="D28" s="117"/>
      <c r="E28" s="117"/>
      <c r="F28" s="117"/>
    </row>
    <row r="29" spans="1:6" ht="14.25" customHeight="1">
      <c r="A29" s="28"/>
      <c r="B29" s="103" t="s">
        <v>28</v>
      </c>
      <c r="C29" s="103" t="s">
        <v>16</v>
      </c>
      <c r="D29" s="104" t="s">
        <v>13</v>
      </c>
      <c r="E29" s="104" t="s">
        <v>14</v>
      </c>
      <c r="F29" s="104" t="s">
        <v>17</v>
      </c>
    </row>
    <row r="30" spans="1:6" ht="14.5">
      <c r="A30" s="28"/>
      <c r="B30" s="103" t="s">
        <v>29</v>
      </c>
      <c r="C30" s="102">
        <v>3</v>
      </c>
      <c r="D30" s="101">
        <v>0</v>
      </c>
      <c r="E30" s="102">
        <v>15</v>
      </c>
      <c r="F30" s="106">
        <f>SUM(C30:E30)</f>
        <v>18</v>
      </c>
    </row>
    <row r="31" spans="1:6" ht="14.5">
      <c r="A31" s="28"/>
      <c r="B31" s="103" t="s">
        <v>30</v>
      </c>
      <c r="C31" s="102">
        <v>40</v>
      </c>
      <c r="D31" s="101">
        <v>27</v>
      </c>
      <c r="E31" s="102">
        <v>36</v>
      </c>
      <c r="F31" s="106">
        <f t="shared" si="1" ref="F31:F33">SUM(C31:E31)</f>
        <v>103</v>
      </c>
    </row>
    <row r="32" spans="1:6" ht="14.5">
      <c r="A32" s="28"/>
      <c r="B32" s="103" t="s">
        <v>31</v>
      </c>
      <c r="C32" s="102">
        <v>5</v>
      </c>
      <c r="D32" s="101">
        <v>4</v>
      </c>
      <c r="E32" s="102">
        <v>6</v>
      </c>
      <c r="F32" s="106">
        <f t="shared" si="1"/>
        <v>15</v>
      </c>
    </row>
    <row r="33" spans="1:6" ht="14.5">
      <c r="A33" s="28"/>
      <c r="B33" s="103" t="s">
        <v>32</v>
      </c>
      <c r="C33" s="102">
        <v>1</v>
      </c>
      <c r="D33" s="101">
        <v>0</v>
      </c>
      <c r="E33" s="102">
        <v>0</v>
      </c>
      <c r="F33" s="106">
        <f t="shared" si="1"/>
        <v>1</v>
      </c>
    </row>
    <row r="34" spans="1:6" ht="14.5">
      <c r="A34" s="28"/>
      <c r="B34" s="104" t="s">
        <v>17</v>
      </c>
      <c r="C34" s="107">
        <f>SUM(C30:C33)</f>
        <v>49</v>
      </c>
      <c r="D34" s="107">
        <f>SUM(D30:D33)</f>
        <v>31</v>
      </c>
      <c r="E34" s="107">
        <f>SUM(E30:E33)</f>
        <v>57</v>
      </c>
      <c r="F34" s="107">
        <f>SUM(F30:F33)</f>
        <v>137</v>
      </c>
    </row>
    <row r="35" spans="1:6" ht="14.5">
      <c r="A35" s="28"/>
      <c r="B35" s="30"/>
      <c r="C35" s="30"/>
      <c r="D35" s="31"/>
      <c r="E35" s="28"/>
      <c r="F35" s="28"/>
    </row>
    <row r="36" spans="1:6" ht="180" customHeight="1">
      <c r="A36" s="28"/>
      <c r="B36" s="111" t="s">
        <v>83</v>
      </c>
      <c r="C36" s="112"/>
      <c r="D36" s="112"/>
      <c r="E36" s="112"/>
      <c r="F36" s="113"/>
    </row>
  </sheetData>
  <mergeCells count="11">
    <mergeCell ref="B28:F28"/>
    <mergeCell ref="B36:F36"/>
    <mergeCell ref="B12:F12"/>
    <mergeCell ref="B26:F26"/>
    <mergeCell ref="B2:F2"/>
    <mergeCell ref="B14:F14"/>
    <mergeCell ref="E4:F4"/>
    <mergeCell ref="E5:F5"/>
    <mergeCell ref="E6:F6"/>
    <mergeCell ref="B3:F3"/>
    <mergeCell ref="B1:F1"/>
  </mergeCells>
  <pageMargins left="0.75" right="0.75" top="1" bottom="1" header="0.5" footer="0.5"/>
  <pageSetup horizontalDpi="200" verticalDpi="200" orientation="portrait" paperSize="9"/>
  <headerFooter alignWithMargins="0">
    <oddHeader>&amp;L山东政通科技发展有限公司&amp;RZT_CMMI_QA_TEM_A&amp;B</oddHeader>
    <oddFooter>&amp;C第 &amp;P 页，共 &amp;N 页</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2"/>
  <sheetViews>
    <sheetView showGridLines="0" workbookViewId="0" topLeftCell="A1">
      <selection pane="topLeft" activeCell="G40" sqref="G40"/>
    </sheetView>
  </sheetViews>
  <sheetFormatPr defaultColWidth="9.09714285714286" defaultRowHeight="15"/>
  <cols>
    <col min="1" max="1" width="1.71428571428571" style="34" customWidth="1"/>
    <col min="2" max="2" width="20.0714285714286" style="34" customWidth="1"/>
    <col min="3" max="3" width="11.2857142857143" style="37" bestFit="1" customWidth="1"/>
    <col min="4" max="5" width="11.2857142857143" style="34" bestFit="1" customWidth="1"/>
    <col min="6" max="6" width="13.0714285714286" style="34" bestFit="1" customWidth="1"/>
    <col min="7" max="7" width="11.2857142857143" style="34" bestFit="1" customWidth="1"/>
    <col min="8" max="8" width="19" style="34" bestFit="1" customWidth="1"/>
    <col min="9" max="9" width="12.0714285714286" style="34" customWidth="1"/>
    <col min="10" max="10" width="10.0714285714286" style="34" customWidth="1"/>
    <col min="11" max="11" width="9.92857142857143" style="34" customWidth="1"/>
    <col min="12" max="12" width="11" style="34" customWidth="1"/>
    <col min="13" max="13" width="9.92857142857143" style="34" customWidth="1"/>
    <col min="14" max="16384" width="9.07142857142857" style="34"/>
  </cols>
  <sheetData>
    <row r="1" spans="1:8" ht="20">
      <c r="A1" s="34"/>
      <c r="B1" s="88" t="s">
        <v>33</v>
      </c>
      <c r="C1" s="88"/>
      <c r="D1" s="88"/>
      <c r="E1" s="88"/>
      <c r="F1" s="88"/>
      <c r="G1" s="88"/>
      <c r="H1" s="88"/>
    </row>
    <row r="2" spans="1:9" ht="16.5">
      <c r="A2" s="34"/>
      <c r="B2" s="59" t="s">
        <v>7</v>
      </c>
      <c r="C2" s="60" t="s">
        <v>34</v>
      </c>
      <c r="D2" s="59" t="s">
        <v>35</v>
      </c>
      <c r="E2" s="59" t="s">
        <v>36</v>
      </c>
      <c r="F2" s="59" t="s">
        <v>37</v>
      </c>
      <c r="G2" s="59" t="s">
        <v>38</v>
      </c>
      <c r="H2" s="59" t="s">
        <v>39</v>
      </c>
      <c r="I2" s="35"/>
    </row>
    <row r="3" spans="1:9" ht="14.5">
      <c r="A3" s="34"/>
      <c r="B3" s="62" t="s">
        <v>40</v>
      </c>
      <c r="C3" s="38">
        <v>300</v>
      </c>
      <c r="D3" s="38">
        <v>10</v>
      </c>
      <c r="E3" s="38">
        <v>69</v>
      </c>
      <c r="F3" s="38">
        <v>10</v>
      </c>
      <c r="G3" s="38">
        <v>1</v>
      </c>
      <c r="H3" s="45">
        <f>IFERROR(SUM(D3+E3+F3+G3)/C3,"")</f>
        <v>0.29999999999999999</v>
      </c>
      <c r="I3" s="36"/>
    </row>
    <row r="4" spans="1:9" ht="14.5">
      <c r="A4" s="34"/>
      <c r="B4" s="62" t="s">
        <v>41</v>
      </c>
      <c r="C4" s="38">
        <v>300</v>
      </c>
      <c r="D4" s="38">
        <v>5</v>
      </c>
      <c r="E4" s="38">
        <v>30</v>
      </c>
      <c r="F4" s="38">
        <v>3</v>
      </c>
      <c r="G4" s="38">
        <v>0</v>
      </c>
      <c r="H4" s="45">
        <f t="shared" si="0" ref="H4:H8">IFERROR(SUM(D4+E4+F4+G4)/C4,"")</f>
        <v>0.12666666666666668</v>
      </c>
      <c r="I4" s="36"/>
    </row>
    <row r="5" spans="1:9" ht="14.5">
      <c r="A5" s="34"/>
      <c r="B5" s="62" t="s">
        <v>42</v>
      </c>
      <c r="C5" s="38">
        <v>100</v>
      </c>
      <c r="D5" s="38">
        <v>3</v>
      </c>
      <c r="E5" s="38">
        <v>4</v>
      </c>
      <c r="F5" s="38">
        <v>2</v>
      </c>
      <c r="G5" s="38">
        <v>0</v>
      </c>
      <c r="H5" s="45">
        <f t="shared" si="0"/>
        <v>0.089999999999999997</v>
      </c>
      <c r="I5" s="36"/>
    </row>
    <row r="6" spans="1:9" ht="14.5">
      <c r="A6" s="34"/>
      <c r="B6" s="62"/>
      <c r="C6" s="38"/>
      <c r="D6" s="38"/>
      <c r="E6" s="38"/>
      <c r="F6" s="38"/>
      <c r="G6" s="38"/>
      <c r="H6" s="45" t="str">
        <f t="shared" si="0"/>
        <v/>
      </c>
      <c r="I6" s="36"/>
    </row>
    <row r="7" spans="1:9" ht="14.5">
      <c r="A7" s="34"/>
      <c r="B7" s="62"/>
      <c r="C7" s="38"/>
      <c r="D7" s="38"/>
      <c r="E7" s="38"/>
      <c r="F7" s="38"/>
      <c r="G7" s="38"/>
      <c r="H7" s="45" t="str">
        <f t="shared" si="0"/>
        <v/>
      </c>
      <c r="I7" s="36"/>
    </row>
    <row r="8" spans="1:9" ht="14.5">
      <c r="A8" s="34"/>
      <c r="B8" s="62"/>
      <c r="C8" s="38"/>
      <c r="D8" s="38"/>
      <c r="E8" s="38"/>
      <c r="F8" s="38"/>
      <c r="G8" s="38"/>
      <c r="H8" s="45" t="str">
        <f t="shared" si="0"/>
        <v/>
      </c>
      <c r="I8" s="36"/>
    </row>
    <row r="9" spans="1:9" ht="16.5">
      <c r="A9" s="34"/>
      <c r="B9" s="62" t="s">
        <v>43</v>
      </c>
      <c r="C9" s="42">
        <f>SUM(C3:C8)</f>
        <v>700</v>
      </c>
      <c r="D9" s="62" t="s">
        <v>44</v>
      </c>
      <c r="E9" s="43" t="e">
        <f>质量分析!#REF!</f>
        <v>#REF!</v>
      </c>
      <c r="F9" s="62" t="s">
        <v>45</v>
      </c>
      <c r="G9" s="44" t="str">
        <f>IFERROR(E9/C9,"")</f>
        <v/>
      </c>
      <c r="H9" s="41"/>
      <c r="I9" s="35"/>
    </row>
    <row r="10" spans="1:8" ht="14.5">
      <c r="A10" s="34"/>
      <c r="B10" s="39"/>
      <c r="C10" s="40"/>
      <c r="D10" s="39"/>
      <c r="E10" s="39"/>
      <c r="F10" s="39"/>
      <c r="G10" s="39"/>
      <c r="H10" s="39"/>
    </row>
    <row r="11" spans="1:8" ht="39.75" customHeight="1">
      <c r="A11" s="34"/>
      <c r="B11" s="89" t="s">
        <v>87</v>
      </c>
      <c r="C11" s="90"/>
      <c r="D11" s="90"/>
      <c r="E11" s="90"/>
      <c r="F11" s="90"/>
      <c r="G11" s="90"/>
      <c r="H11" s="91"/>
    </row>
    <row r="12" spans="2:8" ht="14.5">
      <c r="B12" s="39"/>
      <c r="C12" s="40"/>
      <c r="D12" s="39"/>
      <c r="E12" s="39"/>
      <c r="F12" s="39"/>
      <c r="G12" s="39"/>
      <c r="H12" s="39"/>
    </row>
  </sheetData>
  <mergeCells count="2">
    <mergeCell ref="B1:H1"/>
    <mergeCell ref="B11:H11"/>
  </mergeCells>
  <pageMargins left="0.75" right="0.75" top="1" bottom="1" header="0.5" footer="0.5"/>
  <pageSetup horizontalDpi="1200" verticalDpi="1200" orientation="portrait" paperSize="9"/>
  <headerFooter alignWithMargins="0">
    <oddHeader>&amp;L山东政通科技发展有限公司&amp;RZT_CMMI_QA_TEM_A</oddHeader>
    <oddFooter>&amp;C第 &amp;P 页，共 &amp;N 页</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537"/>
  <sheetViews>
    <sheetView showGridLines="0" workbookViewId="0" topLeftCell="A1">
      <pane ySplit="2" topLeftCell="A3" activePane="bottomLeft" state="frozen"/>
      <selection pane="topLeft" activeCell="A1" sqref="A1"/>
      <selection pane="bottomLeft" activeCell="H3" sqref="H3"/>
    </sheetView>
  </sheetViews>
  <sheetFormatPr defaultColWidth="9.09714285714286" defaultRowHeight="15"/>
  <cols>
    <col min="1" max="1" width="1.71428571428571" style="46" customWidth="1"/>
    <col min="2" max="2" width="5.07142857142857" style="46" bestFit="1" customWidth="1"/>
    <col min="3" max="3" width="20.7142857142857" style="46" customWidth="1"/>
    <col min="4" max="4" width="8.92857142857143" style="55" bestFit="1" customWidth="1"/>
    <col min="5" max="5" width="8.92857142857143" style="46" bestFit="1" customWidth="1"/>
    <col min="6" max="6" width="27.5714285714286" style="46" customWidth="1"/>
    <col min="7" max="7" width="16.2857142857143" style="55" bestFit="1" customWidth="1"/>
    <col min="8" max="8" width="11.2857142857143" style="55" bestFit="1" customWidth="1"/>
    <col min="9" max="9" width="24.0714285714286" style="46" bestFit="1" customWidth="1"/>
    <col min="10" max="10" width="8.92857142857143" style="46" bestFit="1" customWidth="1"/>
    <col min="11" max="11" width="21.5714285714286" style="46" customWidth="1"/>
    <col min="12" max="12" width="20.7142857142857" style="46" customWidth="1"/>
    <col min="13" max="13" width="20.7142857142857" style="51" customWidth="1"/>
    <col min="14" max="14" width="9.07142857142857" style="46"/>
    <col min="15" max="15" width="9.07142857142857" style="55" bestFit="1" customWidth="1"/>
    <col min="16" max="16384" width="9.07142857142857" style="46"/>
  </cols>
  <sheetData>
    <row r="1" spans="1:15" ht="20">
      <c r="A1" s="46"/>
      <c r="B1" s="92" t="s">
        <v>88</v>
      </c>
      <c r="C1" s="92"/>
      <c r="D1" s="92"/>
      <c r="E1" s="92"/>
      <c r="F1" s="92"/>
      <c r="G1" s="92"/>
      <c r="H1" s="92"/>
      <c r="I1" s="92"/>
      <c r="J1" s="92"/>
      <c r="K1" s="92"/>
      <c r="L1" s="92"/>
      <c r="M1" s="92"/>
      <c r="N1" s="92"/>
      <c r="O1" s="92"/>
    </row>
    <row r="2" spans="1:15" ht="16.5">
      <c r="A2" s="46"/>
      <c r="B2" s="52" t="s">
        <v>46</v>
      </c>
      <c r="C2" s="53" t="s">
        <v>47</v>
      </c>
      <c r="D2" s="54" t="s">
        <v>48</v>
      </c>
      <c r="E2" s="54" t="s">
        <v>49</v>
      </c>
      <c r="F2" s="54" t="s">
        <v>50</v>
      </c>
      <c r="G2" s="54" t="s">
        <v>51</v>
      </c>
      <c r="H2" s="54" t="s">
        <v>28</v>
      </c>
      <c r="I2" s="54" t="s">
        <v>58</v>
      </c>
      <c r="J2" s="54" t="s">
        <v>52</v>
      </c>
      <c r="K2" s="54" t="s">
        <v>53</v>
      </c>
      <c r="L2" s="54" t="s">
        <v>54</v>
      </c>
      <c r="M2" s="54" t="s">
        <v>55</v>
      </c>
      <c r="N2" s="54" t="s">
        <v>56</v>
      </c>
      <c r="O2" s="54" t="s">
        <v>57</v>
      </c>
    </row>
    <row r="3" spans="2:15" ht="14.5">
      <c r="B3" s="47"/>
      <c r="C3" s="57"/>
      <c r="D3" s="47"/>
      <c r="E3" s="48"/>
      <c r="F3" s="49"/>
      <c r="G3" s="56"/>
      <c r="H3" s="47"/>
      <c r="I3" s="47"/>
      <c r="J3" s="47"/>
      <c r="K3" s="48"/>
      <c r="L3" s="57"/>
      <c r="M3" s="57"/>
      <c r="N3" s="49"/>
      <c r="O3" s="58"/>
    </row>
    <row r="4" spans="2:15" ht="14.5">
      <c r="B4" s="47"/>
      <c r="C4" s="57"/>
      <c r="D4" s="47"/>
      <c r="E4" s="49"/>
      <c r="F4" s="49"/>
      <c r="G4" s="56"/>
      <c r="H4" s="47"/>
      <c r="I4" s="47"/>
      <c r="J4" s="47"/>
      <c r="K4" s="49"/>
      <c r="L4" s="57"/>
      <c r="M4" s="57"/>
      <c r="N4" s="49"/>
      <c r="O4" s="58"/>
    </row>
    <row r="5" spans="2:15" ht="14.5">
      <c r="B5" s="47"/>
      <c r="C5" s="57"/>
      <c r="D5" s="47"/>
      <c r="E5" s="49"/>
      <c r="F5" s="49"/>
      <c r="G5" s="56"/>
      <c r="H5" s="47"/>
      <c r="I5" s="47"/>
      <c r="J5" s="47"/>
      <c r="K5" s="49"/>
      <c r="L5" s="57"/>
      <c r="M5" s="57"/>
      <c r="N5" s="49"/>
      <c r="O5" s="58"/>
    </row>
    <row r="6" spans="2:15" ht="14.5">
      <c r="B6" s="47"/>
      <c r="C6" s="57"/>
      <c r="D6" s="47"/>
      <c r="E6" s="49"/>
      <c r="F6" s="49"/>
      <c r="G6" s="56"/>
      <c r="H6" s="47"/>
      <c r="I6" s="47"/>
      <c r="J6" s="47"/>
      <c r="K6" s="49"/>
      <c r="L6" s="57"/>
      <c r="M6" s="57"/>
      <c r="N6" s="49"/>
      <c r="O6" s="58"/>
    </row>
    <row r="7" spans="2:15" ht="14.5">
      <c r="B7" s="47"/>
      <c r="C7" s="57"/>
      <c r="D7" s="47"/>
      <c r="E7" s="49"/>
      <c r="F7" s="49"/>
      <c r="G7" s="56"/>
      <c r="H7" s="47"/>
      <c r="I7" s="47"/>
      <c r="J7" s="47"/>
      <c r="K7" s="49"/>
      <c r="L7" s="57"/>
      <c r="M7" s="57"/>
      <c r="N7" s="49"/>
      <c r="O7" s="58"/>
    </row>
    <row r="8" spans="2:15" ht="14.5">
      <c r="B8" s="47"/>
      <c r="C8" s="57"/>
      <c r="D8" s="47"/>
      <c r="E8" s="49"/>
      <c r="F8" s="49"/>
      <c r="G8" s="56"/>
      <c r="H8" s="47"/>
      <c r="I8" s="47"/>
      <c r="J8" s="47"/>
      <c r="K8" s="49"/>
      <c r="L8" s="57"/>
      <c r="M8" s="57"/>
      <c r="N8" s="49"/>
      <c r="O8" s="58"/>
    </row>
    <row r="9" spans="2:15" ht="14.5">
      <c r="B9" s="47"/>
      <c r="C9" s="57"/>
      <c r="D9" s="47"/>
      <c r="E9" s="49"/>
      <c r="F9" s="49"/>
      <c r="G9" s="56"/>
      <c r="H9" s="47"/>
      <c r="I9" s="47"/>
      <c r="J9" s="47"/>
      <c r="K9" s="49"/>
      <c r="L9" s="57"/>
      <c r="M9" s="57"/>
      <c r="N9" s="49"/>
      <c r="O9" s="58"/>
    </row>
    <row r="10" spans="2:15" ht="14.5">
      <c r="B10" s="47"/>
      <c r="C10" s="57"/>
      <c r="D10" s="47"/>
      <c r="E10" s="49"/>
      <c r="F10" s="49"/>
      <c r="G10" s="56"/>
      <c r="H10" s="47"/>
      <c r="I10" s="47"/>
      <c r="J10" s="47"/>
      <c r="K10" s="49"/>
      <c r="L10" s="57"/>
      <c r="M10" s="57"/>
      <c r="N10" s="49"/>
      <c r="O10" s="58"/>
    </row>
    <row r="11" spans="2:15" ht="14.5">
      <c r="B11" s="47"/>
      <c r="C11" s="57"/>
      <c r="D11" s="47"/>
      <c r="E11" s="49"/>
      <c r="F11" s="49"/>
      <c r="G11" s="56"/>
      <c r="H11" s="47"/>
      <c r="I11" s="47"/>
      <c r="J11" s="47"/>
      <c r="K11" s="49"/>
      <c r="L11" s="57"/>
      <c r="M11" s="57"/>
      <c r="N11" s="49"/>
      <c r="O11" s="58"/>
    </row>
    <row r="12" spans="2:15" ht="14.5">
      <c r="B12" s="47"/>
      <c r="C12" s="57"/>
      <c r="D12" s="47"/>
      <c r="E12" s="49"/>
      <c r="F12" s="49"/>
      <c r="G12" s="56"/>
      <c r="H12" s="47"/>
      <c r="I12" s="47"/>
      <c r="J12" s="47"/>
      <c r="K12" s="49"/>
      <c r="L12" s="57"/>
      <c r="M12" s="57"/>
      <c r="N12" s="49"/>
      <c r="O12" s="58"/>
    </row>
    <row r="13" spans="2:15" ht="14.5">
      <c r="B13" s="47"/>
      <c r="C13" s="57"/>
      <c r="D13" s="47"/>
      <c r="E13" s="49"/>
      <c r="F13" s="49"/>
      <c r="G13" s="56"/>
      <c r="H13" s="47"/>
      <c r="I13" s="47"/>
      <c r="J13" s="47"/>
      <c r="K13" s="49"/>
      <c r="L13" s="57"/>
      <c r="M13" s="57"/>
      <c r="N13" s="49"/>
      <c r="O13" s="58"/>
    </row>
    <row r="14" spans="2:15" ht="14.5">
      <c r="B14" s="47"/>
      <c r="C14" s="57"/>
      <c r="D14" s="47"/>
      <c r="E14" s="49"/>
      <c r="F14" s="49"/>
      <c r="G14" s="56"/>
      <c r="H14" s="47"/>
      <c r="I14" s="47"/>
      <c r="J14" s="47"/>
      <c r="K14" s="49"/>
      <c r="L14" s="57"/>
      <c r="M14" s="57"/>
      <c r="N14" s="49"/>
      <c r="O14" s="58"/>
    </row>
    <row r="15" spans="2:15" ht="14.5">
      <c r="B15" s="47"/>
      <c r="C15" s="57"/>
      <c r="D15" s="47"/>
      <c r="E15" s="49"/>
      <c r="F15" s="49"/>
      <c r="G15" s="56"/>
      <c r="H15" s="47"/>
      <c r="I15" s="47"/>
      <c r="J15" s="47"/>
      <c r="K15" s="49"/>
      <c r="L15" s="57"/>
      <c r="M15" s="57"/>
      <c r="N15" s="49"/>
      <c r="O15" s="58"/>
    </row>
    <row r="16" spans="2:15" ht="14.5">
      <c r="B16" s="47"/>
      <c r="C16" s="57"/>
      <c r="D16" s="47"/>
      <c r="E16" s="49"/>
      <c r="F16" s="49"/>
      <c r="G16" s="56"/>
      <c r="H16" s="47"/>
      <c r="I16" s="47"/>
      <c r="J16" s="47"/>
      <c r="K16" s="49"/>
      <c r="L16" s="57"/>
      <c r="M16" s="57"/>
      <c r="N16" s="49"/>
      <c r="O16" s="58"/>
    </row>
    <row r="17" spans="2:15" ht="14.5">
      <c r="B17" s="47"/>
      <c r="C17" s="57"/>
      <c r="D17" s="47"/>
      <c r="E17" s="49"/>
      <c r="F17" s="49"/>
      <c r="G17" s="56"/>
      <c r="H17" s="47"/>
      <c r="I17" s="47"/>
      <c r="J17" s="47"/>
      <c r="K17" s="49"/>
      <c r="L17" s="57"/>
      <c r="M17" s="57"/>
      <c r="N17" s="49"/>
      <c r="O17" s="58"/>
    </row>
    <row r="18" spans="2:15" ht="14.5">
      <c r="B18" s="47"/>
      <c r="C18" s="57"/>
      <c r="D18" s="47"/>
      <c r="E18" s="49"/>
      <c r="F18" s="49"/>
      <c r="G18" s="56"/>
      <c r="H18" s="47"/>
      <c r="I18" s="47"/>
      <c r="J18" s="47"/>
      <c r="K18" s="49"/>
      <c r="L18" s="57"/>
      <c r="M18" s="57"/>
      <c r="N18" s="49"/>
      <c r="O18" s="58"/>
    </row>
    <row r="19" spans="2:15" ht="14.5">
      <c r="B19" s="47"/>
      <c r="C19" s="57"/>
      <c r="D19" s="47"/>
      <c r="E19" s="49"/>
      <c r="F19" s="49"/>
      <c r="G19" s="56"/>
      <c r="H19" s="47"/>
      <c r="I19" s="47"/>
      <c r="J19" s="47"/>
      <c r="K19" s="49"/>
      <c r="L19" s="57"/>
      <c r="M19" s="57"/>
      <c r="N19" s="49"/>
      <c r="O19" s="58"/>
    </row>
    <row r="20" spans="2:15" ht="14.5">
      <c r="B20" s="47"/>
      <c r="C20" s="57"/>
      <c r="D20" s="47"/>
      <c r="E20" s="49"/>
      <c r="F20" s="49"/>
      <c r="G20" s="56"/>
      <c r="H20" s="47"/>
      <c r="I20" s="47"/>
      <c r="J20" s="47"/>
      <c r="K20" s="49"/>
      <c r="L20" s="57"/>
      <c r="M20" s="57"/>
      <c r="N20" s="49"/>
      <c r="O20" s="58"/>
    </row>
    <row r="21" spans="2:15" ht="14.5">
      <c r="B21" s="47"/>
      <c r="C21" s="57"/>
      <c r="D21" s="47"/>
      <c r="E21" s="49"/>
      <c r="F21" s="49"/>
      <c r="G21" s="56"/>
      <c r="H21" s="47"/>
      <c r="I21" s="47"/>
      <c r="J21" s="47"/>
      <c r="K21" s="49"/>
      <c r="L21" s="57"/>
      <c r="M21" s="57"/>
      <c r="N21" s="49"/>
      <c r="O21" s="58"/>
    </row>
    <row r="22" spans="2:15" ht="14.5">
      <c r="B22" s="47"/>
      <c r="C22" s="57"/>
      <c r="D22" s="47"/>
      <c r="E22" s="49"/>
      <c r="F22" s="49"/>
      <c r="G22" s="56"/>
      <c r="H22" s="47"/>
      <c r="I22" s="47"/>
      <c r="J22" s="47"/>
      <c r="K22" s="49"/>
      <c r="L22" s="57"/>
      <c r="M22" s="57"/>
      <c r="N22" s="49"/>
      <c r="O22" s="58"/>
    </row>
    <row r="23" spans="2:15" ht="14.5">
      <c r="B23" s="47"/>
      <c r="C23" s="57"/>
      <c r="D23" s="47"/>
      <c r="E23" s="49"/>
      <c r="F23" s="49"/>
      <c r="G23" s="56"/>
      <c r="H23" s="47"/>
      <c r="I23" s="47"/>
      <c r="J23" s="47"/>
      <c r="K23" s="49"/>
      <c r="L23" s="57"/>
      <c r="M23" s="57"/>
      <c r="N23" s="49"/>
      <c r="O23" s="58"/>
    </row>
    <row r="24" spans="2:15" ht="14.5">
      <c r="B24" s="47"/>
      <c r="C24" s="57"/>
      <c r="D24" s="47"/>
      <c r="E24" s="49"/>
      <c r="F24" s="49"/>
      <c r="G24" s="56"/>
      <c r="H24" s="47"/>
      <c r="I24" s="47"/>
      <c r="J24" s="47"/>
      <c r="K24" s="49"/>
      <c r="L24" s="57"/>
      <c r="M24" s="57"/>
      <c r="N24" s="49"/>
      <c r="O24" s="58"/>
    </row>
    <row r="25" spans="2:15" ht="14.5">
      <c r="B25" s="47"/>
      <c r="C25" s="57"/>
      <c r="D25" s="47"/>
      <c r="E25" s="49"/>
      <c r="F25" s="49"/>
      <c r="G25" s="56"/>
      <c r="H25" s="47"/>
      <c r="I25" s="47"/>
      <c r="J25" s="47"/>
      <c r="K25" s="49"/>
      <c r="L25" s="57"/>
      <c r="M25" s="57"/>
      <c r="N25" s="49"/>
      <c r="O25" s="58"/>
    </row>
    <row r="26" spans="2:15" ht="14.5">
      <c r="B26" s="47"/>
      <c r="C26" s="57"/>
      <c r="D26" s="47"/>
      <c r="E26" s="49"/>
      <c r="F26" s="49"/>
      <c r="G26" s="56"/>
      <c r="H26" s="47"/>
      <c r="I26" s="47"/>
      <c r="J26" s="47"/>
      <c r="K26" s="49"/>
      <c r="L26" s="57"/>
      <c r="M26" s="57"/>
      <c r="N26" s="49"/>
      <c r="O26" s="58"/>
    </row>
    <row r="27" spans="2:15" ht="14.5">
      <c r="B27" s="47"/>
      <c r="C27" s="57"/>
      <c r="D27" s="47"/>
      <c r="E27" s="49"/>
      <c r="F27" s="49"/>
      <c r="G27" s="56"/>
      <c r="H27" s="47"/>
      <c r="I27" s="47"/>
      <c r="J27" s="47"/>
      <c r="K27" s="49"/>
      <c r="L27" s="57"/>
      <c r="M27" s="57"/>
      <c r="N27" s="49"/>
      <c r="O27" s="58"/>
    </row>
    <row r="28" spans="2:15" ht="14.5">
      <c r="B28" s="47"/>
      <c r="C28" s="57"/>
      <c r="D28" s="47"/>
      <c r="E28" s="49"/>
      <c r="F28" s="49"/>
      <c r="G28" s="56"/>
      <c r="H28" s="47"/>
      <c r="I28" s="47"/>
      <c r="J28" s="47"/>
      <c r="K28" s="49"/>
      <c r="L28" s="57"/>
      <c r="M28" s="57"/>
      <c r="N28" s="49"/>
      <c r="O28" s="58"/>
    </row>
    <row r="29" spans="2:15" ht="14.5">
      <c r="B29" s="47"/>
      <c r="C29" s="57"/>
      <c r="D29" s="47"/>
      <c r="E29" s="49"/>
      <c r="F29" s="49"/>
      <c r="G29" s="56"/>
      <c r="H29" s="47"/>
      <c r="I29" s="47"/>
      <c r="J29" s="47"/>
      <c r="K29" s="49"/>
      <c r="L29" s="57"/>
      <c r="M29" s="57"/>
      <c r="N29" s="49"/>
      <c r="O29" s="58"/>
    </row>
    <row r="30" spans="4:10" ht="14.5">
      <c r="D30" s="50"/>
      <c r="H30" s="50"/>
      <c r="I30" s="50"/>
      <c r="J30" s="50"/>
    </row>
    <row r="31" spans="4:10" ht="14.5">
      <c r="D31" s="50"/>
      <c r="H31" s="50"/>
      <c r="I31" s="50"/>
      <c r="J31" s="50"/>
    </row>
    <row r="32" spans="4:10" ht="14.5">
      <c r="D32" s="50"/>
      <c r="H32" s="50"/>
      <c r="I32" s="50"/>
      <c r="J32" s="50"/>
    </row>
    <row r="33" spans="4:10" ht="14.5">
      <c r="D33" s="50"/>
      <c r="H33" s="50"/>
      <c r="I33" s="50"/>
      <c r="J33" s="50"/>
    </row>
    <row r="34" spans="4:10" ht="14.5">
      <c r="D34" s="50"/>
      <c r="H34" s="50"/>
      <c r="I34" s="50"/>
      <c r="J34" s="50"/>
    </row>
    <row r="35" spans="4:10" ht="14.5">
      <c r="D35" s="50"/>
      <c r="H35" s="50"/>
      <c r="I35" s="50"/>
      <c r="J35" s="50"/>
    </row>
    <row r="36" spans="4:9" ht="14.5">
      <c r="D36" s="50"/>
      <c r="H36" s="50"/>
      <c r="I36" s="50"/>
    </row>
    <row r="37" spans="4:9" ht="14.5">
      <c r="D37" s="50"/>
      <c r="H37" s="50"/>
      <c r="I37" s="50"/>
    </row>
    <row r="38" spans="4:9" ht="14.5">
      <c r="D38" s="50"/>
      <c r="H38" s="50"/>
      <c r="I38" s="50"/>
    </row>
    <row r="39" spans="4:9" ht="14.5">
      <c r="D39" s="50"/>
      <c r="H39" s="50"/>
      <c r="I39" s="50"/>
    </row>
    <row r="40" spans="4:9" ht="14.5">
      <c r="D40" s="50"/>
      <c r="H40" s="50"/>
      <c r="I40" s="50"/>
    </row>
    <row r="41" spans="4:9" ht="14.5">
      <c r="D41" s="50"/>
      <c r="H41" s="50"/>
      <c r="I41" s="50"/>
    </row>
    <row r="42" spans="4:9" ht="14.5">
      <c r="D42" s="50"/>
      <c r="H42" s="50"/>
      <c r="I42" s="50"/>
    </row>
    <row r="43" spans="4:9" ht="14.5">
      <c r="D43" s="50"/>
      <c r="H43" s="50"/>
      <c r="I43" s="50"/>
    </row>
    <row r="44" spans="4:9" ht="14.5">
      <c r="D44" s="50"/>
      <c r="H44" s="50"/>
      <c r="I44" s="50"/>
    </row>
    <row r="45" spans="4:9" ht="14.5">
      <c r="D45" s="50"/>
      <c r="H45" s="50"/>
      <c r="I45" s="50"/>
    </row>
    <row r="46" spans="4:9" ht="14.5">
      <c r="D46" s="50"/>
      <c r="H46" s="50"/>
      <c r="I46" s="50"/>
    </row>
    <row r="47" spans="4:9" ht="14.5">
      <c r="D47" s="50"/>
      <c r="H47" s="50"/>
      <c r="I47" s="50"/>
    </row>
    <row r="48" spans="4:9" ht="14.5">
      <c r="D48" s="50"/>
      <c r="H48" s="50"/>
      <c r="I48" s="50"/>
    </row>
    <row r="49" spans="4:9" ht="14.5">
      <c r="D49" s="50"/>
      <c r="H49" s="50"/>
      <c r="I49" s="50"/>
    </row>
    <row r="50" spans="4:9" ht="14.5">
      <c r="D50" s="50"/>
      <c r="H50" s="50"/>
      <c r="I50" s="50"/>
    </row>
    <row r="51" spans="4:9" ht="14.5">
      <c r="D51" s="50"/>
      <c r="H51" s="50"/>
      <c r="I51" s="50"/>
    </row>
    <row r="52" spans="4:9" ht="14.5">
      <c r="D52" s="50"/>
      <c r="H52" s="50"/>
      <c r="I52" s="50"/>
    </row>
    <row r="53" spans="4:9" ht="14.5">
      <c r="D53" s="50"/>
      <c r="H53" s="50"/>
      <c r="I53" s="50"/>
    </row>
    <row r="54" spans="4:9" ht="14.5">
      <c r="D54" s="50"/>
      <c r="H54" s="50"/>
      <c r="I54" s="50"/>
    </row>
    <row r="55" spans="4:9" ht="14.5">
      <c r="D55" s="50"/>
      <c r="H55" s="50"/>
      <c r="I55" s="50"/>
    </row>
    <row r="56" spans="4:9" ht="14.5">
      <c r="D56" s="50"/>
      <c r="H56" s="50"/>
      <c r="I56" s="50"/>
    </row>
    <row r="57" spans="4:9" ht="14.5">
      <c r="D57" s="50"/>
      <c r="H57" s="50"/>
      <c r="I57" s="50"/>
    </row>
    <row r="58" spans="8:9" ht="14.5">
      <c r="H58" s="50"/>
      <c r="I58" s="50"/>
    </row>
    <row r="59" spans="8:9" ht="14.5">
      <c r="H59" s="50"/>
      <c r="I59" s="50"/>
    </row>
    <row r="60" spans="8:9" ht="14.5">
      <c r="H60" s="50"/>
      <c r="I60" s="50"/>
    </row>
    <row r="61" spans="8:9" ht="14.5">
      <c r="H61" s="50"/>
      <c r="I61" s="50"/>
    </row>
    <row r="62" spans="8:9" ht="14.5">
      <c r="H62" s="50"/>
      <c r="I62" s="50"/>
    </row>
    <row r="63" spans="8:9" ht="14.5">
      <c r="H63" s="50"/>
      <c r="I63" s="50"/>
    </row>
    <row r="64" spans="8:9" ht="14.5">
      <c r="H64" s="50"/>
      <c r="I64" s="50"/>
    </row>
    <row r="65" spans="8:9" ht="14.5">
      <c r="H65" s="50"/>
      <c r="I65" s="50"/>
    </row>
    <row r="66" spans="8:9" ht="14.5">
      <c r="H66" s="50"/>
      <c r="I66" s="50"/>
    </row>
    <row r="67" spans="8:9" ht="14.5">
      <c r="H67" s="50"/>
      <c r="I67" s="50"/>
    </row>
    <row r="68" spans="8:9" ht="14.5">
      <c r="H68" s="50"/>
      <c r="I68" s="50"/>
    </row>
    <row r="69" spans="8:9" ht="14.5">
      <c r="H69" s="50"/>
      <c r="I69" s="50"/>
    </row>
    <row r="70" spans="8:9" ht="14.5">
      <c r="H70" s="50"/>
      <c r="I70" s="50"/>
    </row>
    <row r="71" spans="8:9" ht="14.5">
      <c r="H71" s="50"/>
      <c r="I71" s="50"/>
    </row>
    <row r="72" spans="8:9" ht="14.5">
      <c r="H72" s="50"/>
      <c r="I72" s="50"/>
    </row>
    <row r="73" spans="8:9" ht="14.5">
      <c r="H73" s="50"/>
      <c r="I73" s="50"/>
    </row>
    <row r="74" spans="8:9" ht="14.5">
      <c r="H74" s="50"/>
      <c r="I74" s="50"/>
    </row>
    <row r="75" spans="8:9" ht="14.5">
      <c r="H75" s="50"/>
      <c r="I75" s="50"/>
    </row>
    <row r="76" spans="8:9" ht="14.5">
      <c r="H76" s="50"/>
      <c r="I76" s="50"/>
    </row>
    <row r="77" spans="8:9" ht="14.5">
      <c r="H77" s="50"/>
      <c r="I77" s="50"/>
    </row>
    <row r="78" spans="8:9" ht="14.5">
      <c r="H78" s="50"/>
      <c r="I78" s="50"/>
    </row>
    <row r="79" spans="8:9" ht="14.5">
      <c r="H79" s="50"/>
      <c r="I79" s="50"/>
    </row>
    <row r="80" spans="8:9" ht="14.5">
      <c r="H80" s="50"/>
      <c r="I80" s="50"/>
    </row>
    <row r="81" spans="8:9" ht="14.5">
      <c r="H81" s="50"/>
      <c r="I81" s="50"/>
    </row>
    <row r="82" spans="8:9" ht="14.5">
      <c r="H82" s="50"/>
      <c r="I82" s="50"/>
    </row>
    <row r="83" spans="8:9" ht="14.5">
      <c r="H83" s="50"/>
      <c r="I83" s="50"/>
    </row>
    <row r="84" spans="8:9" ht="14.5">
      <c r="H84" s="50"/>
      <c r="I84" s="50"/>
    </row>
    <row r="85" spans="8:9" ht="14.5">
      <c r="H85" s="50"/>
      <c r="I85" s="50"/>
    </row>
    <row r="86" spans="8:9" ht="14.5">
      <c r="H86" s="50"/>
      <c r="I86" s="50"/>
    </row>
    <row r="87" spans="8:9" ht="14.5">
      <c r="H87" s="50"/>
      <c r="I87" s="50"/>
    </row>
    <row r="88" spans="8:9" ht="14.5">
      <c r="H88" s="50"/>
      <c r="I88" s="50"/>
    </row>
    <row r="89" spans="8:9" ht="14.5">
      <c r="H89" s="50"/>
      <c r="I89" s="50"/>
    </row>
    <row r="90" spans="8:9" ht="14.5">
      <c r="H90" s="50"/>
      <c r="I90" s="50"/>
    </row>
    <row r="91" spans="8:9" ht="14.5">
      <c r="H91" s="50"/>
      <c r="I91" s="50"/>
    </row>
    <row r="92" spans="8:9" ht="14.5">
      <c r="H92" s="50"/>
      <c r="I92" s="50"/>
    </row>
    <row r="93" spans="8:9" ht="14.5">
      <c r="H93" s="50"/>
      <c r="I93" s="50"/>
    </row>
    <row r="94" spans="8:9" ht="14.5">
      <c r="H94" s="50"/>
      <c r="I94" s="50"/>
    </row>
    <row r="95" spans="8:9" ht="14.5">
      <c r="H95" s="50"/>
      <c r="I95" s="50"/>
    </row>
    <row r="96" spans="8:9" ht="14.5">
      <c r="H96" s="50"/>
      <c r="I96" s="50"/>
    </row>
    <row r="97" spans="8:9" ht="14.5">
      <c r="H97" s="50"/>
      <c r="I97" s="50"/>
    </row>
    <row r="98" spans="8:9" ht="14.5">
      <c r="H98" s="50"/>
      <c r="I98" s="50"/>
    </row>
    <row r="99" spans="8:9" ht="14.5">
      <c r="H99" s="50"/>
      <c r="I99" s="50"/>
    </row>
    <row r="100" spans="8:9" ht="14.5">
      <c r="H100" s="50"/>
      <c r="I100" s="50"/>
    </row>
    <row r="101" spans="8:9" ht="14.5">
      <c r="H101" s="50"/>
      <c r="I101" s="50"/>
    </row>
    <row r="102" spans="8:9" ht="14.5">
      <c r="H102" s="50"/>
      <c r="I102" s="50"/>
    </row>
    <row r="103" spans="8:9" ht="14.5">
      <c r="H103" s="50"/>
      <c r="I103" s="50"/>
    </row>
    <row r="104" spans="8:9" ht="14.5">
      <c r="H104" s="50"/>
      <c r="I104" s="50"/>
    </row>
    <row r="105" spans="8:9" ht="14.5">
      <c r="H105" s="50"/>
      <c r="I105" s="50"/>
    </row>
    <row r="106" spans="8:9" ht="14.5">
      <c r="H106" s="50"/>
      <c r="I106" s="50"/>
    </row>
    <row r="107" spans="8:9" ht="14.5">
      <c r="H107" s="50"/>
      <c r="I107" s="50"/>
    </row>
    <row r="108" spans="8:9" ht="14.5">
      <c r="H108" s="50"/>
      <c r="I108" s="50"/>
    </row>
    <row r="109" spans="8:9" ht="14.5">
      <c r="H109" s="50"/>
      <c r="I109" s="50"/>
    </row>
    <row r="110" spans="8:9" ht="14.5">
      <c r="H110" s="50"/>
      <c r="I110" s="50"/>
    </row>
    <row r="111" spans="8:9" ht="14.5">
      <c r="H111" s="50"/>
      <c r="I111" s="50"/>
    </row>
    <row r="112" spans="8:9" ht="14.5">
      <c r="H112" s="50"/>
      <c r="I112" s="50"/>
    </row>
    <row r="113" spans="8:9" ht="14.5">
      <c r="H113" s="50"/>
      <c r="I113" s="50"/>
    </row>
    <row r="114" spans="8:9" ht="14.5">
      <c r="H114" s="50"/>
      <c r="I114" s="50"/>
    </row>
    <row r="115" spans="8:9" ht="14.5">
      <c r="H115" s="50"/>
      <c r="I115" s="50"/>
    </row>
    <row r="116" spans="8:9" ht="14.5">
      <c r="H116" s="50"/>
      <c r="I116" s="50"/>
    </row>
    <row r="117" spans="8:9" ht="14.5">
      <c r="H117" s="50"/>
      <c r="I117" s="50"/>
    </row>
    <row r="118" spans="8:9" ht="14.5">
      <c r="H118" s="50"/>
      <c r="I118" s="50"/>
    </row>
    <row r="119" spans="8:9" ht="14.5">
      <c r="H119" s="50"/>
      <c r="I119" s="50"/>
    </row>
    <row r="120" spans="8:9" ht="14.5">
      <c r="H120" s="50"/>
      <c r="I120" s="50"/>
    </row>
    <row r="121" spans="8:9" ht="14.5">
      <c r="H121" s="50"/>
      <c r="I121" s="50"/>
    </row>
    <row r="122" spans="8:9" ht="14.5">
      <c r="H122" s="50"/>
      <c r="I122" s="50"/>
    </row>
    <row r="123" spans="8:9" ht="14.5">
      <c r="H123" s="50"/>
      <c r="I123" s="50"/>
    </row>
    <row r="124" spans="8:9" ht="14.5">
      <c r="H124" s="50"/>
      <c r="I124" s="50"/>
    </row>
    <row r="125" spans="8:9" ht="14.5">
      <c r="H125" s="50"/>
      <c r="I125" s="50"/>
    </row>
    <row r="126" spans="8:9" ht="14.5">
      <c r="H126" s="50"/>
      <c r="I126" s="50"/>
    </row>
    <row r="127" spans="8:9" ht="14.5">
      <c r="H127" s="50"/>
      <c r="I127" s="50"/>
    </row>
    <row r="128" spans="8:9" ht="14.5">
      <c r="H128" s="50"/>
      <c r="I128" s="50"/>
    </row>
    <row r="129" spans="8:9" ht="14.5">
      <c r="H129" s="50"/>
      <c r="I129" s="50"/>
    </row>
    <row r="130" spans="8:9" ht="14.5">
      <c r="H130" s="50"/>
      <c r="I130" s="50"/>
    </row>
    <row r="131" spans="8:9" ht="14.5">
      <c r="H131" s="50"/>
      <c r="I131" s="50"/>
    </row>
    <row r="132" spans="8:9" ht="14.5">
      <c r="H132" s="50"/>
      <c r="I132" s="50"/>
    </row>
    <row r="133" spans="8:9" ht="14.5">
      <c r="H133" s="50"/>
      <c r="I133" s="50"/>
    </row>
    <row r="134" spans="8:9" ht="14.5">
      <c r="H134" s="50"/>
      <c r="I134" s="50"/>
    </row>
    <row r="135" spans="8:9" ht="14.5">
      <c r="H135" s="50"/>
      <c r="I135" s="50"/>
    </row>
    <row r="136" spans="8:9" ht="14.5">
      <c r="H136" s="50"/>
      <c r="I136" s="50"/>
    </row>
    <row r="137" spans="8:9" ht="14.5">
      <c r="H137" s="50"/>
      <c r="I137" s="50"/>
    </row>
    <row r="138" spans="8:9" ht="14.5">
      <c r="H138" s="50"/>
      <c r="I138" s="50"/>
    </row>
    <row r="139" spans="8:9" ht="14.5">
      <c r="H139" s="50"/>
      <c r="I139" s="50"/>
    </row>
    <row r="140" spans="8:9" ht="14.5">
      <c r="H140" s="50"/>
      <c r="I140" s="50"/>
    </row>
    <row r="141" spans="8:9" ht="14.5">
      <c r="H141" s="50"/>
      <c r="I141" s="50"/>
    </row>
    <row r="142" spans="8:9" ht="14.5">
      <c r="H142" s="50"/>
      <c r="I142" s="50"/>
    </row>
    <row r="143" spans="8:9" ht="14.5">
      <c r="H143" s="50"/>
      <c r="I143" s="50"/>
    </row>
    <row r="144" spans="8:9" ht="14.5">
      <c r="H144" s="50"/>
      <c r="I144" s="50"/>
    </row>
    <row r="145" spans="8:9" ht="14.5">
      <c r="H145" s="50"/>
      <c r="I145" s="50"/>
    </row>
    <row r="146" spans="8:9" ht="14.5">
      <c r="H146" s="50"/>
      <c r="I146" s="50"/>
    </row>
    <row r="147" spans="8:9" ht="14.5">
      <c r="H147" s="50"/>
      <c r="I147" s="50"/>
    </row>
    <row r="148" spans="8:9" ht="14.5">
      <c r="H148" s="50"/>
      <c r="I148" s="50"/>
    </row>
    <row r="149" spans="8:9" ht="14.5">
      <c r="H149" s="50"/>
      <c r="I149" s="50"/>
    </row>
    <row r="150" spans="8:9" ht="14.5">
      <c r="H150" s="50"/>
      <c r="I150" s="50"/>
    </row>
    <row r="151" spans="8:9" ht="14.5">
      <c r="H151" s="50"/>
      <c r="I151" s="50"/>
    </row>
    <row r="152" spans="8:9" ht="14.5">
      <c r="H152" s="50"/>
      <c r="I152" s="50"/>
    </row>
    <row r="153" spans="8:9" ht="14.5">
      <c r="H153" s="50"/>
      <c r="I153" s="50"/>
    </row>
    <row r="154" spans="8:9" ht="14.5">
      <c r="H154" s="50"/>
      <c r="I154" s="50"/>
    </row>
    <row r="155" spans="8:9" ht="14.5">
      <c r="H155" s="50"/>
      <c r="I155" s="50"/>
    </row>
    <row r="156" spans="8:9" ht="14.5">
      <c r="H156" s="50"/>
      <c r="I156" s="50"/>
    </row>
    <row r="157" spans="8:9" ht="14.5">
      <c r="H157" s="50"/>
      <c r="I157" s="50"/>
    </row>
    <row r="158" spans="8:9" ht="14.5">
      <c r="H158" s="50"/>
      <c r="I158" s="50"/>
    </row>
    <row r="159" spans="8:9" ht="14.5">
      <c r="H159" s="50"/>
      <c r="I159" s="50"/>
    </row>
    <row r="160" spans="8:9" ht="14.5">
      <c r="H160" s="50"/>
      <c r="I160" s="50"/>
    </row>
    <row r="161" spans="8:9" ht="14.5">
      <c r="H161" s="50"/>
      <c r="I161" s="50"/>
    </row>
    <row r="162" spans="8:9" ht="14.5">
      <c r="H162" s="50"/>
      <c r="I162" s="50"/>
    </row>
    <row r="163" spans="8:9" ht="14.5">
      <c r="H163" s="50"/>
      <c r="I163" s="50"/>
    </row>
    <row r="164" spans="8:9" ht="14.5">
      <c r="H164" s="50"/>
      <c r="I164" s="50"/>
    </row>
    <row r="165" spans="8:9" ht="14.5">
      <c r="H165" s="50"/>
      <c r="I165" s="50"/>
    </row>
    <row r="166" spans="8:9" ht="14.5">
      <c r="H166" s="50"/>
      <c r="I166" s="50"/>
    </row>
    <row r="167" spans="8:9" ht="14.5">
      <c r="H167" s="50"/>
      <c r="I167" s="50"/>
    </row>
    <row r="168" spans="8:9" ht="14.5">
      <c r="H168" s="50"/>
      <c r="I168" s="50"/>
    </row>
    <row r="169" spans="8:9" ht="14.5">
      <c r="H169" s="50"/>
      <c r="I169" s="50"/>
    </row>
    <row r="170" spans="8:9" ht="14.5">
      <c r="H170" s="50"/>
      <c r="I170" s="50"/>
    </row>
    <row r="171" spans="8:9" ht="14.5">
      <c r="H171" s="50"/>
      <c r="I171" s="50"/>
    </row>
    <row r="172" spans="8:9" ht="14.5">
      <c r="H172" s="50"/>
      <c r="I172" s="50"/>
    </row>
    <row r="173" spans="8:9" ht="14.5">
      <c r="H173" s="50"/>
      <c r="I173" s="50"/>
    </row>
    <row r="174" spans="8:9" ht="14.5">
      <c r="H174" s="50"/>
      <c r="I174" s="50"/>
    </row>
    <row r="175" spans="8:9" ht="14.5">
      <c r="H175" s="50"/>
      <c r="I175" s="50"/>
    </row>
    <row r="176" spans="8:9" ht="14.5">
      <c r="H176" s="50"/>
      <c r="I176" s="50"/>
    </row>
    <row r="177" spans="8:9" ht="14.5">
      <c r="H177" s="50"/>
      <c r="I177" s="50"/>
    </row>
    <row r="178" spans="8:9" ht="14.5">
      <c r="H178" s="50"/>
      <c r="I178" s="50"/>
    </row>
    <row r="179" spans="8:9" ht="14.5">
      <c r="H179" s="50"/>
      <c r="I179" s="50"/>
    </row>
    <row r="180" spans="8:9" ht="14.5">
      <c r="H180" s="50"/>
      <c r="I180" s="50"/>
    </row>
    <row r="181" spans="8:9" ht="14.5">
      <c r="H181" s="50"/>
      <c r="I181" s="50"/>
    </row>
    <row r="182" spans="8:9" ht="14.5">
      <c r="H182" s="50"/>
      <c r="I182" s="50"/>
    </row>
    <row r="183" spans="8:9" ht="14.5">
      <c r="H183" s="50"/>
      <c r="I183" s="50"/>
    </row>
    <row r="184" spans="8:9" ht="14.5">
      <c r="H184" s="50"/>
      <c r="I184" s="50"/>
    </row>
    <row r="185" spans="8:9" ht="14.5">
      <c r="H185" s="50"/>
      <c r="I185" s="50"/>
    </row>
    <row r="186" spans="8:9" ht="14.5">
      <c r="H186" s="50"/>
      <c r="I186" s="50"/>
    </row>
    <row r="187" spans="8:9" ht="14.5">
      <c r="H187" s="50"/>
      <c r="I187" s="50"/>
    </row>
    <row r="188" spans="8:9" ht="14.5">
      <c r="H188" s="50"/>
      <c r="I188" s="50"/>
    </row>
    <row r="189" spans="8:9" ht="14.5">
      <c r="H189" s="50"/>
      <c r="I189" s="50"/>
    </row>
    <row r="190" spans="8:9" ht="14.5">
      <c r="H190" s="50"/>
      <c r="I190" s="50"/>
    </row>
    <row r="191" spans="8:9" ht="14.5">
      <c r="H191" s="50"/>
      <c r="I191" s="50"/>
    </row>
    <row r="192" spans="8:9" ht="14.5">
      <c r="H192" s="50"/>
      <c r="I192" s="50"/>
    </row>
    <row r="193" spans="8:9" ht="14.5">
      <c r="H193" s="50"/>
      <c r="I193" s="50"/>
    </row>
    <row r="194" spans="8:9" ht="14.5">
      <c r="H194" s="50"/>
      <c r="I194" s="50"/>
    </row>
    <row r="195" spans="8:9" ht="14.5">
      <c r="H195" s="50"/>
      <c r="I195" s="50"/>
    </row>
    <row r="196" spans="8:9" ht="14.5">
      <c r="H196" s="50"/>
      <c r="I196" s="50"/>
    </row>
    <row r="197" spans="8:9" ht="14.5">
      <c r="H197" s="50"/>
      <c r="I197" s="50"/>
    </row>
    <row r="198" spans="8:9" ht="14.5">
      <c r="H198" s="50"/>
      <c r="I198" s="50"/>
    </row>
    <row r="199" spans="8:9" ht="14.5">
      <c r="H199" s="50"/>
      <c r="I199" s="50"/>
    </row>
    <row r="200" spans="8:9" ht="14.5">
      <c r="H200" s="50"/>
      <c r="I200" s="50"/>
    </row>
    <row r="201" spans="8:9" ht="14.5">
      <c r="H201" s="50"/>
      <c r="I201" s="50"/>
    </row>
    <row r="202" spans="8:9" ht="14.5">
      <c r="H202" s="50"/>
      <c r="I202" s="50"/>
    </row>
    <row r="203" spans="8:9" ht="14.5">
      <c r="H203" s="50"/>
      <c r="I203" s="50"/>
    </row>
    <row r="204" spans="8:9" ht="14.5">
      <c r="H204" s="50"/>
      <c r="I204" s="50"/>
    </row>
    <row r="205" spans="8:9" ht="14.5">
      <c r="H205" s="50"/>
      <c r="I205" s="50"/>
    </row>
    <row r="206" spans="8:9" ht="14.5">
      <c r="H206" s="50"/>
      <c r="I206" s="50"/>
    </row>
    <row r="207" spans="8:9" ht="14.5">
      <c r="H207" s="50"/>
      <c r="I207" s="50"/>
    </row>
    <row r="208" spans="8:9" ht="14.5">
      <c r="H208" s="50"/>
      <c r="I208" s="50"/>
    </row>
    <row r="209" spans="8:9" ht="14.5">
      <c r="H209" s="50"/>
      <c r="I209" s="50"/>
    </row>
    <row r="210" spans="8:9" ht="14.5">
      <c r="H210" s="50"/>
      <c r="I210" s="50"/>
    </row>
    <row r="211" spans="8:9" ht="14.5">
      <c r="H211" s="50"/>
      <c r="I211" s="50"/>
    </row>
    <row r="212" spans="8:9" ht="14.5">
      <c r="H212" s="50"/>
      <c r="I212" s="50"/>
    </row>
    <row r="213" spans="8:9" ht="14.5">
      <c r="H213" s="50"/>
      <c r="I213" s="50"/>
    </row>
    <row r="214" spans="8:9" ht="14.5">
      <c r="H214" s="50"/>
      <c r="I214" s="50"/>
    </row>
    <row r="215" spans="8:9" ht="14.5">
      <c r="H215" s="50"/>
      <c r="I215" s="50"/>
    </row>
    <row r="216" spans="8:9" ht="14.5">
      <c r="H216" s="50"/>
      <c r="I216" s="50"/>
    </row>
    <row r="217" spans="8:9" ht="14.5">
      <c r="H217" s="50"/>
      <c r="I217" s="50"/>
    </row>
    <row r="218" spans="8:9" ht="14.5">
      <c r="H218" s="50"/>
      <c r="I218" s="50"/>
    </row>
    <row r="219" spans="8:9" ht="14.5">
      <c r="H219" s="50"/>
      <c r="I219" s="50"/>
    </row>
    <row r="220" spans="8:9" ht="14.5">
      <c r="H220" s="50"/>
      <c r="I220" s="50"/>
    </row>
    <row r="221" spans="8:9" ht="14.5">
      <c r="H221" s="50"/>
      <c r="I221" s="50"/>
    </row>
    <row r="222" spans="8:9" ht="14.5">
      <c r="H222" s="50"/>
      <c r="I222" s="50"/>
    </row>
    <row r="223" spans="8:9" ht="14.5">
      <c r="H223" s="50"/>
      <c r="I223" s="50"/>
    </row>
    <row r="224" spans="8:9" ht="14.5">
      <c r="H224" s="50"/>
      <c r="I224" s="50"/>
    </row>
    <row r="225" spans="8:9" ht="14.5">
      <c r="H225" s="50"/>
      <c r="I225" s="50"/>
    </row>
    <row r="226" spans="8:9" ht="14.5">
      <c r="H226" s="50"/>
      <c r="I226" s="50"/>
    </row>
    <row r="227" spans="8:9" ht="14.5">
      <c r="H227" s="50"/>
      <c r="I227" s="50"/>
    </row>
    <row r="228" spans="8:9" ht="14.5">
      <c r="H228" s="50"/>
      <c r="I228" s="50"/>
    </row>
    <row r="229" spans="8:9" ht="14.5">
      <c r="H229" s="50"/>
      <c r="I229" s="50"/>
    </row>
    <row r="230" spans="8:9" ht="14.5">
      <c r="H230" s="50"/>
      <c r="I230" s="50"/>
    </row>
    <row r="231" spans="8:9" ht="14.5">
      <c r="H231" s="50"/>
      <c r="I231" s="50"/>
    </row>
    <row r="232" spans="8:9" ht="14.5">
      <c r="H232" s="50"/>
      <c r="I232" s="50"/>
    </row>
    <row r="233" spans="8:9" ht="14.5">
      <c r="H233" s="50"/>
      <c r="I233" s="50"/>
    </row>
    <row r="234" spans="8:9" ht="14.5">
      <c r="H234" s="50"/>
      <c r="I234" s="50"/>
    </row>
    <row r="235" spans="8:9" ht="14.5">
      <c r="H235" s="50"/>
      <c r="I235" s="50"/>
    </row>
    <row r="236" spans="8:9" ht="14.5">
      <c r="H236" s="50"/>
      <c r="I236" s="50"/>
    </row>
    <row r="237" spans="8:9" ht="14.5">
      <c r="H237" s="50"/>
      <c r="I237" s="50"/>
    </row>
    <row r="238" spans="8:9" ht="14.5">
      <c r="H238" s="50"/>
      <c r="I238" s="50"/>
    </row>
    <row r="239" spans="8:9" ht="14.5">
      <c r="H239" s="50"/>
      <c r="I239" s="50"/>
    </row>
    <row r="240" spans="8:9" ht="14.5">
      <c r="H240" s="50"/>
      <c r="I240" s="50"/>
    </row>
    <row r="241" spans="8:9" ht="14.5">
      <c r="H241" s="50"/>
      <c r="I241" s="50"/>
    </row>
    <row r="242" spans="8:9" ht="14.5">
      <c r="H242" s="50"/>
      <c r="I242" s="50"/>
    </row>
    <row r="243" spans="8:9" ht="14.5">
      <c r="H243" s="50"/>
      <c r="I243" s="50"/>
    </row>
    <row r="244" spans="8:9" ht="14.5">
      <c r="H244" s="50"/>
      <c r="I244" s="50"/>
    </row>
    <row r="245" spans="8:9" ht="14.5">
      <c r="H245" s="50"/>
      <c r="I245" s="50"/>
    </row>
    <row r="246" spans="8:9" ht="14.5">
      <c r="H246" s="50"/>
      <c r="I246" s="50"/>
    </row>
    <row r="247" spans="8:9" ht="14.5">
      <c r="H247" s="50"/>
      <c r="I247" s="50"/>
    </row>
    <row r="248" spans="8:9" ht="14.5">
      <c r="H248" s="50"/>
      <c r="I248" s="50"/>
    </row>
    <row r="249" spans="8:9" ht="14.5">
      <c r="H249" s="50"/>
      <c r="I249" s="50"/>
    </row>
    <row r="250" spans="8:9" ht="14.5">
      <c r="H250" s="50"/>
      <c r="I250" s="50"/>
    </row>
    <row r="251" spans="8:9" ht="14.5">
      <c r="H251" s="50"/>
      <c r="I251" s="50"/>
    </row>
    <row r="252" spans="8:9" ht="14.5">
      <c r="H252" s="50"/>
      <c r="I252" s="50"/>
    </row>
    <row r="253" spans="8:9" ht="14.5">
      <c r="H253" s="50"/>
      <c r="I253" s="50"/>
    </row>
    <row r="254" spans="8:9" ht="14.5">
      <c r="H254" s="50"/>
      <c r="I254" s="50"/>
    </row>
    <row r="255" spans="8:9" ht="14.5">
      <c r="H255" s="50"/>
      <c r="I255" s="50"/>
    </row>
    <row r="256" spans="8:9" ht="14.5">
      <c r="H256" s="50"/>
      <c r="I256" s="50"/>
    </row>
    <row r="257" spans="8:9" ht="14.5">
      <c r="H257" s="50"/>
      <c r="I257" s="50"/>
    </row>
    <row r="258" spans="8:9" ht="14.5">
      <c r="H258" s="50"/>
      <c r="I258" s="50"/>
    </row>
    <row r="259" spans="8:9" ht="14.5">
      <c r="H259" s="50"/>
      <c r="I259" s="50"/>
    </row>
    <row r="260" spans="8:9" ht="14.5">
      <c r="H260" s="50"/>
      <c r="I260" s="50"/>
    </row>
    <row r="261" spans="8:9" ht="14.5">
      <c r="H261" s="50"/>
      <c r="I261" s="50"/>
    </row>
    <row r="262" spans="8:9" ht="14.5">
      <c r="H262" s="50"/>
      <c r="I262" s="50"/>
    </row>
    <row r="263" spans="8:9" ht="14.5">
      <c r="H263" s="50"/>
      <c r="I263" s="50"/>
    </row>
    <row r="264" spans="8:9" ht="14.5">
      <c r="H264" s="50"/>
      <c r="I264" s="50"/>
    </row>
    <row r="265" spans="8:9" ht="14.5">
      <c r="H265" s="50"/>
      <c r="I265" s="50"/>
    </row>
    <row r="266" spans="8:9" ht="14.5">
      <c r="H266" s="50"/>
      <c r="I266" s="50"/>
    </row>
    <row r="267" spans="8:9" ht="14.5">
      <c r="H267" s="50"/>
      <c r="I267" s="50"/>
    </row>
    <row r="268" spans="8:9" ht="14.5">
      <c r="H268" s="50"/>
      <c r="I268" s="50"/>
    </row>
    <row r="269" spans="8:9" ht="14.5">
      <c r="H269" s="50"/>
      <c r="I269" s="50"/>
    </row>
    <row r="270" spans="8:9" ht="14.5">
      <c r="H270" s="50"/>
      <c r="I270" s="50"/>
    </row>
    <row r="271" spans="8:9" ht="14.5">
      <c r="H271" s="50"/>
      <c r="I271" s="50"/>
    </row>
    <row r="272" spans="8:9" ht="14.5">
      <c r="H272" s="50"/>
      <c r="I272" s="50"/>
    </row>
    <row r="273" spans="8:9" ht="14.5">
      <c r="H273" s="50"/>
      <c r="I273" s="50"/>
    </row>
    <row r="274" spans="8:9" ht="14.5">
      <c r="H274" s="50"/>
      <c r="I274" s="50"/>
    </row>
    <row r="275" spans="8:9" ht="14.5">
      <c r="H275" s="50"/>
      <c r="I275" s="50"/>
    </row>
    <row r="276" spans="8:9" ht="14.5">
      <c r="H276" s="50"/>
      <c r="I276" s="50"/>
    </row>
    <row r="277" spans="8:9" ht="14.5">
      <c r="H277" s="50"/>
      <c r="I277" s="50"/>
    </row>
    <row r="278" spans="8:9" ht="14.5">
      <c r="H278" s="50"/>
      <c r="I278" s="50"/>
    </row>
    <row r="279" spans="8:9" ht="14.5">
      <c r="H279" s="50"/>
      <c r="I279" s="50"/>
    </row>
    <row r="280" spans="8:9" ht="14.5">
      <c r="H280" s="50"/>
      <c r="I280" s="50"/>
    </row>
    <row r="281" spans="8:9" ht="14.5">
      <c r="H281" s="50"/>
      <c r="I281" s="50"/>
    </row>
    <row r="282" spans="8:9" ht="14.5">
      <c r="H282" s="50"/>
      <c r="I282" s="50"/>
    </row>
    <row r="283" spans="8:9" ht="14.5">
      <c r="H283" s="50"/>
      <c r="I283" s="50"/>
    </row>
    <row r="284" spans="8:9" ht="14.5">
      <c r="H284" s="50"/>
      <c r="I284" s="50"/>
    </row>
    <row r="285" spans="8:9" ht="14.5">
      <c r="H285" s="50"/>
      <c r="I285" s="50"/>
    </row>
    <row r="286" spans="8:9" ht="14.5">
      <c r="H286" s="50"/>
      <c r="I286" s="50"/>
    </row>
    <row r="287" spans="8:9" ht="14.5">
      <c r="H287" s="50"/>
      <c r="I287" s="50"/>
    </row>
    <row r="288" spans="8:9" ht="14.5">
      <c r="H288" s="50"/>
      <c r="I288" s="50"/>
    </row>
    <row r="289" spans="8:9" ht="14.5">
      <c r="H289" s="50"/>
      <c r="I289" s="50"/>
    </row>
    <row r="290" spans="8:9" ht="14.5">
      <c r="H290" s="50"/>
      <c r="I290" s="50"/>
    </row>
    <row r="291" spans="8:9" ht="14.5">
      <c r="H291" s="50"/>
      <c r="I291" s="50"/>
    </row>
    <row r="292" spans="8:9" ht="14.5">
      <c r="H292" s="50"/>
      <c r="I292" s="50"/>
    </row>
    <row r="293" spans="8:9" ht="14.5">
      <c r="H293" s="50"/>
      <c r="I293" s="50"/>
    </row>
    <row r="294" spans="8:9" ht="14.5">
      <c r="H294" s="50"/>
      <c r="I294" s="50"/>
    </row>
    <row r="295" spans="8:9" ht="14.5">
      <c r="H295" s="50"/>
      <c r="I295" s="50"/>
    </row>
    <row r="296" spans="8:9" ht="14.5">
      <c r="H296" s="50"/>
      <c r="I296" s="50"/>
    </row>
    <row r="297" spans="8:9" ht="14.5">
      <c r="H297" s="50"/>
      <c r="I297" s="50"/>
    </row>
    <row r="298" spans="8:9" ht="14.5">
      <c r="H298" s="50"/>
      <c r="I298" s="50"/>
    </row>
    <row r="299" spans="8:9" ht="14.5">
      <c r="H299" s="50"/>
      <c r="I299" s="50"/>
    </row>
    <row r="300" spans="8:9" ht="14.5">
      <c r="H300" s="50"/>
      <c r="I300" s="50"/>
    </row>
    <row r="301" spans="8:9" ht="14.5">
      <c r="H301" s="50"/>
      <c r="I301" s="50"/>
    </row>
    <row r="302" spans="8:9" ht="14.5">
      <c r="H302" s="50"/>
      <c r="I302" s="50"/>
    </row>
    <row r="303" spans="8:9" ht="14.5">
      <c r="H303" s="50"/>
      <c r="I303" s="50"/>
    </row>
    <row r="304" spans="8:9" ht="14.5">
      <c r="H304" s="50"/>
      <c r="I304" s="50"/>
    </row>
    <row r="305" spans="8:9" ht="14.5">
      <c r="H305" s="50"/>
      <c r="I305" s="50"/>
    </row>
    <row r="306" spans="8:9" ht="14.5">
      <c r="H306" s="50"/>
      <c r="I306" s="50"/>
    </row>
    <row r="307" spans="8:9" ht="14.5">
      <c r="H307" s="50"/>
      <c r="I307" s="50"/>
    </row>
    <row r="308" spans="8:9" ht="14.5">
      <c r="H308" s="50"/>
      <c r="I308" s="50"/>
    </row>
    <row r="309" spans="8:9" ht="14.5">
      <c r="H309" s="50"/>
      <c r="I309" s="50"/>
    </row>
    <row r="310" spans="8:9" ht="14.5">
      <c r="H310" s="50"/>
      <c r="I310" s="50"/>
    </row>
    <row r="311" spans="8:9" ht="14.5">
      <c r="H311" s="50"/>
      <c r="I311" s="50"/>
    </row>
    <row r="312" spans="8:9" ht="14.5">
      <c r="H312" s="50"/>
      <c r="I312" s="50"/>
    </row>
    <row r="313" spans="8:9" ht="14.5">
      <c r="H313" s="50"/>
      <c r="I313" s="50"/>
    </row>
    <row r="314" spans="8:9" ht="14.5">
      <c r="H314" s="50"/>
      <c r="I314" s="50"/>
    </row>
    <row r="315" spans="8:9" ht="14.5">
      <c r="H315" s="50"/>
      <c r="I315" s="50"/>
    </row>
    <row r="316" spans="8:9" ht="14.5">
      <c r="H316" s="50"/>
      <c r="I316" s="50"/>
    </row>
    <row r="317" spans="8:9" ht="14.5">
      <c r="H317" s="50"/>
      <c r="I317" s="50"/>
    </row>
    <row r="318" spans="8:9" ht="14.5">
      <c r="H318" s="50"/>
      <c r="I318" s="50"/>
    </row>
    <row r="319" spans="8:9" ht="14.5">
      <c r="H319" s="50"/>
      <c r="I319" s="50"/>
    </row>
    <row r="320" spans="8:9" ht="14.5">
      <c r="H320" s="50"/>
      <c r="I320" s="50"/>
    </row>
    <row r="321" spans="8:9" ht="14.5">
      <c r="H321" s="50"/>
      <c r="I321" s="50"/>
    </row>
    <row r="322" spans="8:9" ht="14.5">
      <c r="H322" s="50"/>
      <c r="I322" s="50"/>
    </row>
    <row r="323" spans="8:9" ht="14.5">
      <c r="H323" s="50"/>
      <c r="I323" s="50"/>
    </row>
    <row r="324" spans="8:9" ht="14.5">
      <c r="H324" s="50"/>
      <c r="I324" s="50"/>
    </row>
    <row r="325" spans="8:9" ht="14.5">
      <c r="H325" s="50"/>
      <c r="I325" s="50"/>
    </row>
    <row r="326" spans="8:9" ht="14.5">
      <c r="H326" s="50"/>
      <c r="I326" s="50"/>
    </row>
    <row r="327" spans="8:9" ht="14.5">
      <c r="H327" s="50"/>
      <c r="I327" s="50"/>
    </row>
    <row r="328" spans="8:9" ht="14.5">
      <c r="H328" s="50"/>
      <c r="I328" s="50"/>
    </row>
    <row r="329" spans="8:9" ht="14.5">
      <c r="H329" s="50"/>
      <c r="I329" s="50"/>
    </row>
    <row r="330" spans="8:9" ht="14.5">
      <c r="H330" s="50"/>
      <c r="I330" s="50"/>
    </row>
    <row r="331" spans="8:9" ht="14.5">
      <c r="H331" s="50"/>
      <c r="I331" s="50"/>
    </row>
    <row r="332" spans="8:9" ht="14.5">
      <c r="H332" s="50"/>
      <c r="I332" s="50"/>
    </row>
    <row r="333" spans="8:9" ht="14.5">
      <c r="H333" s="50"/>
      <c r="I333" s="50"/>
    </row>
    <row r="334" spans="8:9" ht="14.5">
      <c r="H334" s="50"/>
      <c r="I334" s="50"/>
    </row>
    <row r="335" spans="8:9" ht="14.5">
      <c r="H335" s="50"/>
      <c r="I335" s="50"/>
    </row>
    <row r="336" spans="8:9" ht="14.5">
      <c r="H336" s="50"/>
      <c r="I336" s="50"/>
    </row>
    <row r="337" spans="8:9" ht="14.5">
      <c r="H337" s="50"/>
      <c r="I337" s="50"/>
    </row>
    <row r="338" spans="8:9" ht="14.5">
      <c r="H338" s="50"/>
      <c r="I338" s="50"/>
    </row>
    <row r="339" spans="8:9" ht="14.5">
      <c r="H339" s="50"/>
      <c r="I339" s="50"/>
    </row>
    <row r="340" spans="8:9" ht="14.5">
      <c r="H340" s="50"/>
      <c r="I340" s="50"/>
    </row>
    <row r="341" spans="8:9" ht="14.5">
      <c r="H341" s="50"/>
      <c r="I341" s="50"/>
    </row>
    <row r="342" spans="8:9" ht="14.5">
      <c r="H342" s="50"/>
      <c r="I342" s="50"/>
    </row>
    <row r="343" spans="8:9" ht="14.5">
      <c r="H343" s="50"/>
      <c r="I343" s="50"/>
    </row>
    <row r="344" spans="8:9" ht="14.5">
      <c r="H344" s="50"/>
      <c r="I344" s="50"/>
    </row>
    <row r="345" spans="8:9" ht="14.5">
      <c r="H345" s="50"/>
      <c r="I345" s="50"/>
    </row>
    <row r="346" spans="8:9" ht="14.5">
      <c r="H346" s="50"/>
      <c r="I346" s="50"/>
    </row>
    <row r="347" spans="8:9" ht="14.5">
      <c r="H347" s="50"/>
      <c r="I347" s="50"/>
    </row>
    <row r="348" spans="8:9" ht="14.5">
      <c r="H348" s="50"/>
      <c r="I348" s="50"/>
    </row>
    <row r="349" spans="8:9" ht="14.5">
      <c r="H349" s="50"/>
      <c r="I349" s="50"/>
    </row>
    <row r="350" spans="8:9" ht="14.5">
      <c r="H350" s="50"/>
      <c r="I350" s="50"/>
    </row>
    <row r="351" spans="8:9" ht="14.5">
      <c r="H351" s="50"/>
      <c r="I351" s="50"/>
    </row>
    <row r="352" spans="8:9" ht="14.5">
      <c r="H352" s="50"/>
      <c r="I352" s="50"/>
    </row>
    <row r="353" spans="8:9" ht="14.5">
      <c r="H353" s="50"/>
      <c r="I353" s="50"/>
    </row>
    <row r="354" spans="8:9" ht="14.5">
      <c r="H354" s="50"/>
      <c r="I354" s="50"/>
    </row>
    <row r="355" spans="8:9" ht="14.5">
      <c r="H355" s="50"/>
      <c r="I355" s="50"/>
    </row>
    <row r="356" spans="8:9" ht="14.5">
      <c r="H356" s="50"/>
      <c r="I356" s="50"/>
    </row>
    <row r="357" spans="8:9" ht="14.5">
      <c r="H357" s="50"/>
      <c r="I357" s="50"/>
    </row>
    <row r="358" spans="8:9" ht="14.5">
      <c r="H358" s="50"/>
      <c r="I358" s="50"/>
    </row>
    <row r="359" spans="8:9" ht="14.5">
      <c r="H359" s="50"/>
      <c r="I359" s="50"/>
    </row>
    <row r="360" spans="8:9" ht="14.5">
      <c r="H360" s="50"/>
      <c r="I360" s="50"/>
    </row>
    <row r="361" spans="8:9" ht="14.5">
      <c r="H361" s="50"/>
      <c r="I361" s="50"/>
    </row>
    <row r="362" spans="8:9" ht="14.5">
      <c r="H362" s="50"/>
      <c r="I362" s="50"/>
    </row>
    <row r="363" spans="8:9" ht="14.5">
      <c r="H363" s="50"/>
      <c r="I363" s="50"/>
    </row>
    <row r="364" spans="8:9" ht="14.5">
      <c r="H364" s="50"/>
      <c r="I364" s="50"/>
    </row>
    <row r="365" spans="8:9" ht="14.5">
      <c r="H365" s="50"/>
      <c r="I365" s="50"/>
    </row>
    <row r="366" spans="8:9" ht="14.5">
      <c r="H366" s="50"/>
      <c r="I366" s="50"/>
    </row>
    <row r="367" spans="8:9" ht="14.5">
      <c r="H367" s="50"/>
      <c r="I367" s="50"/>
    </row>
    <row r="368" spans="8:9" ht="14.5">
      <c r="H368" s="50"/>
      <c r="I368" s="50"/>
    </row>
    <row r="369" spans="8:9" ht="14.5">
      <c r="H369" s="50"/>
      <c r="I369" s="50"/>
    </row>
    <row r="370" spans="8:9" ht="14.5">
      <c r="H370" s="50"/>
      <c r="I370" s="50"/>
    </row>
    <row r="371" spans="8:9" ht="14.5">
      <c r="H371" s="50"/>
      <c r="I371" s="50"/>
    </row>
    <row r="372" spans="8:9" ht="14.5">
      <c r="H372" s="50"/>
      <c r="I372" s="50"/>
    </row>
    <row r="373" spans="8:9" ht="14.5">
      <c r="H373" s="50"/>
      <c r="I373" s="50"/>
    </row>
    <row r="374" spans="8:9" ht="14.5">
      <c r="H374" s="50"/>
      <c r="I374" s="50"/>
    </row>
    <row r="375" spans="8:9" ht="14.5">
      <c r="H375" s="50"/>
      <c r="I375" s="50"/>
    </row>
    <row r="376" spans="8:9" ht="14.5">
      <c r="H376" s="50"/>
      <c r="I376" s="50"/>
    </row>
    <row r="377" spans="8:9" ht="14.5">
      <c r="H377" s="50"/>
      <c r="I377" s="50"/>
    </row>
    <row r="378" spans="8:9" ht="14.5">
      <c r="H378" s="50"/>
      <c r="I378" s="50"/>
    </row>
    <row r="379" spans="8:9" ht="14.5">
      <c r="H379" s="50"/>
      <c r="I379" s="50"/>
    </row>
    <row r="380" spans="8:9" ht="14.5">
      <c r="H380" s="50"/>
      <c r="I380" s="50"/>
    </row>
    <row r="381" spans="8:9" ht="14.5">
      <c r="H381" s="50"/>
      <c r="I381" s="50"/>
    </row>
    <row r="382" spans="8:9" ht="14.5">
      <c r="H382" s="50"/>
      <c r="I382" s="50"/>
    </row>
    <row r="383" spans="8:9" ht="14.5">
      <c r="H383" s="50"/>
      <c r="I383" s="50"/>
    </row>
    <row r="384" spans="8:9" ht="14.5">
      <c r="H384" s="50"/>
      <c r="I384" s="50"/>
    </row>
    <row r="385" spans="8:9" ht="14.5">
      <c r="H385" s="50"/>
      <c r="I385" s="50"/>
    </row>
    <row r="386" spans="8:9" ht="14.5">
      <c r="H386" s="50"/>
      <c r="I386" s="50"/>
    </row>
    <row r="387" spans="8:9" ht="14.5">
      <c r="H387" s="50"/>
      <c r="I387" s="50"/>
    </row>
    <row r="388" spans="8:9" ht="14.5">
      <c r="H388" s="50"/>
      <c r="I388" s="50"/>
    </row>
    <row r="389" spans="8:9" ht="14.5">
      <c r="H389" s="50"/>
      <c r="I389" s="50"/>
    </row>
    <row r="390" spans="8:9" ht="14.5">
      <c r="H390" s="50"/>
      <c r="I390" s="50"/>
    </row>
    <row r="391" spans="8:9" ht="14.5">
      <c r="H391" s="50"/>
      <c r="I391" s="50"/>
    </row>
    <row r="392" spans="8:9" ht="14.5">
      <c r="H392" s="50"/>
      <c r="I392" s="50"/>
    </row>
    <row r="393" spans="8:9" ht="14.5">
      <c r="H393" s="50"/>
      <c r="I393" s="50"/>
    </row>
    <row r="394" spans="8:9" ht="14.5">
      <c r="H394" s="50"/>
      <c r="I394" s="50"/>
    </row>
    <row r="395" spans="8:9" ht="14.5">
      <c r="H395" s="50"/>
      <c r="I395" s="50"/>
    </row>
    <row r="396" spans="8:9" ht="14.5">
      <c r="H396" s="50"/>
      <c r="I396" s="50"/>
    </row>
    <row r="397" spans="8:9" ht="14.5">
      <c r="H397" s="50"/>
      <c r="I397" s="50"/>
    </row>
    <row r="398" spans="8:9" ht="14.5">
      <c r="H398" s="50"/>
      <c r="I398" s="50"/>
    </row>
    <row r="399" spans="8:9" ht="14.5">
      <c r="H399" s="50"/>
      <c r="I399" s="50"/>
    </row>
    <row r="400" spans="8:9" ht="14.5">
      <c r="H400" s="50"/>
      <c r="I400" s="50"/>
    </row>
    <row r="401" spans="8:9" ht="14.5">
      <c r="H401" s="50"/>
      <c r="I401" s="50"/>
    </row>
    <row r="402" spans="8:9" ht="14.5">
      <c r="H402" s="50"/>
      <c r="I402" s="50"/>
    </row>
    <row r="403" spans="8:9" ht="14.5">
      <c r="H403" s="50"/>
      <c r="I403" s="50"/>
    </row>
    <row r="404" spans="8:9" ht="14.5">
      <c r="H404" s="50"/>
      <c r="I404" s="50"/>
    </row>
    <row r="405" spans="8:9" ht="14.5">
      <c r="H405" s="50"/>
      <c r="I405" s="50"/>
    </row>
    <row r="406" spans="8:9" ht="14.5">
      <c r="H406" s="50"/>
      <c r="I406" s="50"/>
    </row>
    <row r="407" spans="8:9" ht="14.5">
      <c r="H407" s="50"/>
      <c r="I407" s="50"/>
    </row>
    <row r="408" spans="8:9" ht="14.5">
      <c r="H408" s="50"/>
      <c r="I408" s="50"/>
    </row>
    <row r="409" spans="8:9" ht="14.5">
      <c r="H409" s="50"/>
      <c r="I409" s="50"/>
    </row>
    <row r="410" spans="8:9" ht="14.5">
      <c r="H410" s="50"/>
      <c r="I410" s="50"/>
    </row>
    <row r="411" spans="8:9" ht="14.5">
      <c r="H411" s="50"/>
      <c r="I411" s="50"/>
    </row>
    <row r="412" spans="8:9" ht="14.5">
      <c r="H412" s="50"/>
      <c r="I412" s="50"/>
    </row>
    <row r="413" spans="8:9" ht="14.5">
      <c r="H413" s="50"/>
      <c r="I413" s="50"/>
    </row>
    <row r="414" spans="8:9" ht="14.5">
      <c r="H414" s="50"/>
      <c r="I414" s="50"/>
    </row>
    <row r="415" spans="8:9" ht="14.5">
      <c r="H415" s="50"/>
      <c r="I415" s="50"/>
    </row>
    <row r="416" spans="8:9" ht="14.5">
      <c r="H416" s="50"/>
      <c r="I416" s="50"/>
    </row>
    <row r="417" spans="8:9" ht="14.5">
      <c r="H417" s="50"/>
      <c r="I417" s="50"/>
    </row>
    <row r="418" spans="8:9" ht="14.5">
      <c r="H418" s="50"/>
      <c r="I418" s="50"/>
    </row>
    <row r="419" spans="8:9" ht="14.5">
      <c r="H419" s="50"/>
      <c r="I419" s="50"/>
    </row>
    <row r="420" spans="8:9" ht="14.5">
      <c r="H420" s="50"/>
      <c r="I420" s="50"/>
    </row>
    <row r="421" spans="8:9" ht="14.5">
      <c r="H421" s="50"/>
      <c r="I421" s="50"/>
    </row>
    <row r="422" spans="8:9" ht="14.5">
      <c r="H422" s="50"/>
      <c r="I422" s="50"/>
    </row>
    <row r="423" spans="8:9" ht="14.5">
      <c r="H423" s="50"/>
      <c r="I423" s="50"/>
    </row>
    <row r="424" spans="8:9" ht="14.5">
      <c r="H424" s="50"/>
      <c r="I424" s="50"/>
    </row>
    <row r="425" spans="8:9" ht="14.5">
      <c r="H425" s="50"/>
      <c r="I425" s="50"/>
    </row>
    <row r="426" spans="8:9" ht="14.5">
      <c r="H426" s="50"/>
      <c r="I426" s="50"/>
    </row>
    <row r="427" spans="8:9" ht="14.5">
      <c r="H427" s="50"/>
      <c r="I427" s="50"/>
    </row>
    <row r="428" spans="8:9" ht="14.5">
      <c r="H428" s="50"/>
      <c r="I428" s="50"/>
    </row>
    <row r="429" spans="8:9" ht="14.5">
      <c r="H429" s="50"/>
      <c r="I429" s="50"/>
    </row>
    <row r="430" spans="8:9" ht="14.5">
      <c r="H430" s="50"/>
      <c r="I430" s="50"/>
    </row>
    <row r="431" spans="8:9" ht="14.5">
      <c r="H431" s="50"/>
      <c r="I431" s="50"/>
    </row>
    <row r="432" spans="8:9" ht="14.5">
      <c r="H432" s="50"/>
      <c r="I432" s="50"/>
    </row>
    <row r="433" spans="8:9" ht="14.5">
      <c r="H433" s="50"/>
      <c r="I433" s="50"/>
    </row>
    <row r="434" spans="8:9" ht="14.5">
      <c r="H434" s="50"/>
      <c r="I434" s="50"/>
    </row>
    <row r="435" spans="8:9" ht="14.5">
      <c r="H435" s="50"/>
      <c r="I435" s="50"/>
    </row>
    <row r="436" spans="8:9" ht="14.5">
      <c r="H436" s="50"/>
      <c r="I436" s="50"/>
    </row>
    <row r="437" spans="8:9" ht="14.5">
      <c r="H437" s="50"/>
      <c r="I437" s="50"/>
    </row>
    <row r="438" spans="8:9" ht="14.5">
      <c r="H438" s="50"/>
      <c r="I438" s="50"/>
    </row>
    <row r="439" spans="8:9" ht="14.5">
      <c r="H439" s="50"/>
      <c r="I439" s="50"/>
    </row>
    <row r="440" spans="8:9" ht="14.5">
      <c r="H440" s="50"/>
      <c r="I440" s="50"/>
    </row>
    <row r="441" spans="8:9" ht="14.5">
      <c r="H441" s="50"/>
      <c r="I441" s="50"/>
    </row>
    <row r="442" spans="8:9" ht="14.5">
      <c r="H442" s="50"/>
      <c r="I442" s="50"/>
    </row>
    <row r="443" spans="8:9" ht="14.5">
      <c r="H443" s="50"/>
      <c r="I443" s="50"/>
    </row>
    <row r="444" spans="8:9" ht="14.5">
      <c r="H444" s="50"/>
      <c r="I444" s="50"/>
    </row>
    <row r="445" spans="8:9" ht="14.5">
      <c r="H445" s="50"/>
      <c r="I445" s="50"/>
    </row>
    <row r="446" spans="8:9" ht="14.5">
      <c r="H446" s="50"/>
      <c r="I446" s="50"/>
    </row>
    <row r="447" spans="8:9" ht="14.5">
      <c r="H447" s="50"/>
      <c r="I447" s="50"/>
    </row>
    <row r="448" spans="8:9" ht="14.5">
      <c r="H448" s="50"/>
      <c r="I448" s="50"/>
    </row>
    <row r="449" spans="8:9" ht="14.5">
      <c r="H449" s="50"/>
      <c r="I449" s="50"/>
    </row>
    <row r="450" spans="8:9" ht="14.5">
      <c r="H450" s="50"/>
      <c r="I450" s="50"/>
    </row>
    <row r="451" spans="8:9" ht="14.5">
      <c r="H451" s="50"/>
      <c r="I451" s="50"/>
    </row>
    <row r="452" spans="8:9" ht="14.5">
      <c r="H452" s="50"/>
      <c r="I452" s="50"/>
    </row>
    <row r="453" spans="8:9" ht="14.5">
      <c r="H453" s="50"/>
      <c r="I453" s="50"/>
    </row>
    <row r="454" spans="8:9" ht="14.5">
      <c r="H454" s="50"/>
      <c r="I454" s="50"/>
    </row>
    <row r="455" spans="8:9" ht="14.5">
      <c r="H455" s="50"/>
      <c r="I455" s="50"/>
    </row>
    <row r="456" spans="8:9" ht="14.5">
      <c r="H456" s="50"/>
      <c r="I456" s="50"/>
    </row>
    <row r="457" spans="8:9" ht="14.5">
      <c r="H457" s="50"/>
      <c r="I457" s="50"/>
    </row>
    <row r="458" spans="8:9" ht="14.5">
      <c r="H458" s="50"/>
      <c r="I458" s="50"/>
    </row>
    <row r="459" spans="8:9" ht="14.5">
      <c r="H459" s="50"/>
      <c r="I459" s="50"/>
    </row>
    <row r="460" spans="8:9" ht="14.5">
      <c r="H460" s="50"/>
      <c r="I460" s="50"/>
    </row>
    <row r="461" spans="8:9" ht="14.5">
      <c r="H461" s="50"/>
      <c r="I461" s="50"/>
    </row>
    <row r="462" spans="8:9" ht="14.5">
      <c r="H462" s="50"/>
      <c r="I462" s="50"/>
    </row>
    <row r="463" spans="8:9" ht="14.5">
      <c r="H463" s="50"/>
      <c r="I463" s="50"/>
    </row>
    <row r="464" spans="8:9" ht="14.5">
      <c r="H464" s="50"/>
      <c r="I464" s="50"/>
    </row>
    <row r="465" spans="8:9" ht="14.5">
      <c r="H465" s="50"/>
      <c r="I465" s="50"/>
    </row>
    <row r="466" spans="8:9" ht="14.5">
      <c r="H466" s="50"/>
      <c r="I466" s="50"/>
    </row>
    <row r="467" spans="8:9" ht="14.5">
      <c r="H467" s="50"/>
      <c r="I467" s="50"/>
    </row>
    <row r="468" spans="8:9" ht="14.5">
      <c r="H468" s="50"/>
      <c r="I468" s="50"/>
    </row>
    <row r="469" spans="8:9" ht="14.5">
      <c r="H469" s="50"/>
      <c r="I469" s="50"/>
    </row>
    <row r="470" spans="8:9" ht="14.5">
      <c r="H470" s="50"/>
      <c r="I470" s="50"/>
    </row>
    <row r="471" spans="8:9" ht="14.5">
      <c r="H471" s="50"/>
      <c r="I471" s="50"/>
    </row>
    <row r="472" spans="8:9" ht="14.5">
      <c r="H472" s="50"/>
      <c r="I472" s="50"/>
    </row>
    <row r="473" spans="8:9" ht="14.5">
      <c r="H473" s="50"/>
      <c r="I473" s="50"/>
    </row>
    <row r="474" spans="8:9" ht="14.5">
      <c r="H474" s="50"/>
      <c r="I474" s="50"/>
    </row>
    <row r="475" spans="8:9" ht="14.5">
      <c r="H475" s="50"/>
      <c r="I475" s="50"/>
    </row>
    <row r="476" spans="8:9" ht="14.5">
      <c r="H476" s="50"/>
      <c r="I476" s="50"/>
    </row>
    <row r="477" spans="8:9" ht="14.5">
      <c r="H477" s="50"/>
      <c r="I477" s="50"/>
    </row>
    <row r="478" spans="8:9" ht="14.5">
      <c r="H478" s="50"/>
      <c r="I478" s="50"/>
    </row>
    <row r="479" spans="8:9" ht="14.5">
      <c r="H479" s="50"/>
      <c r="I479" s="50"/>
    </row>
    <row r="480" spans="8:9" ht="14.5">
      <c r="H480" s="50"/>
      <c r="I480" s="50"/>
    </row>
    <row r="481" spans="8:9" ht="14.5">
      <c r="H481" s="50"/>
      <c r="I481" s="50"/>
    </row>
    <row r="482" spans="8:9" ht="14.5">
      <c r="H482" s="50"/>
      <c r="I482" s="50"/>
    </row>
    <row r="483" spans="8:9" ht="14.5">
      <c r="H483" s="50"/>
      <c r="I483" s="50"/>
    </row>
    <row r="484" spans="8:9" ht="14.5">
      <c r="H484" s="50"/>
      <c r="I484" s="50"/>
    </row>
    <row r="485" spans="8:9" ht="14.5">
      <c r="H485" s="50"/>
      <c r="I485" s="50"/>
    </row>
    <row r="486" spans="8:9" ht="14.5">
      <c r="H486" s="50"/>
      <c r="I486" s="50"/>
    </row>
    <row r="487" spans="8:9" ht="14.5">
      <c r="H487" s="50"/>
      <c r="I487" s="50"/>
    </row>
    <row r="488" spans="8:9" ht="14.5">
      <c r="H488" s="50"/>
      <c r="I488" s="50"/>
    </row>
    <row r="489" spans="8:9" ht="14.5">
      <c r="H489" s="50"/>
      <c r="I489" s="50"/>
    </row>
    <row r="490" spans="8:9" ht="14.5">
      <c r="H490" s="50"/>
      <c r="I490" s="50"/>
    </row>
    <row r="491" spans="8:9" ht="14.5">
      <c r="H491" s="50"/>
      <c r="I491" s="50"/>
    </row>
    <row r="492" spans="8:9" ht="14.5">
      <c r="H492" s="50"/>
      <c r="I492" s="50"/>
    </row>
    <row r="493" spans="8:9" ht="14.5">
      <c r="H493" s="50"/>
      <c r="I493" s="50"/>
    </row>
    <row r="494" spans="8:9" ht="14.5">
      <c r="H494" s="50"/>
      <c r="I494" s="50"/>
    </row>
    <row r="495" spans="8:9" ht="14.5">
      <c r="H495" s="50"/>
      <c r="I495" s="50"/>
    </row>
    <row r="496" spans="8:9" ht="14.5">
      <c r="H496" s="50"/>
      <c r="I496" s="50"/>
    </row>
    <row r="497" spans="8:9" ht="14.5">
      <c r="H497" s="50"/>
      <c r="I497" s="50"/>
    </row>
    <row r="498" spans="8:9" ht="14.5">
      <c r="H498" s="50"/>
      <c r="I498" s="50"/>
    </row>
    <row r="499" spans="8:9" ht="14.5">
      <c r="H499" s="50"/>
      <c r="I499" s="50"/>
    </row>
    <row r="500" spans="8:9" ht="14.5">
      <c r="H500" s="50"/>
      <c r="I500" s="50"/>
    </row>
    <row r="501" spans="8:9" ht="14.5">
      <c r="H501" s="50"/>
      <c r="I501" s="50"/>
    </row>
    <row r="502" spans="8:9" ht="14.5">
      <c r="H502" s="50"/>
      <c r="I502" s="50"/>
    </row>
    <row r="503" spans="8:9" ht="14.5">
      <c r="H503" s="50"/>
      <c r="I503" s="50"/>
    </row>
    <row r="504" spans="8:9" ht="14.5">
      <c r="H504" s="50"/>
      <c r="I504" s="50"/>
    </row>
    <row r="505" spans="8:9" ht="14.5">
      <c r="H505" s="50"/>
      <c r="I505" s="50"/>
    </row>
    <row r="506" spans="8:9" ht="14.5">
      <c r="H506" s="50"/>
      <c r="I506" s="50"/>
    </row>
    <row r="507" spans="8:9" ht="14.5">
      <c r="H507" s="50"/>
      <c r="I507" s="50"/>
    </row>
    <row r="508" spans="8:9" ht="14.5">
      <c r="H508" s="50"/>
      <c r="I508" s="50"/>
    </row>
    <row r="509" spans="8:9" ht="14.5">
      <c r="H509" s="50"/>
      <c r="I509" s="50"/>
    </row>
    <row r="510" spans="8:9" ht="14.5">
      <c r="H510" s="50"/>
      <c r="I510" s="50"/>
    </row>
    <row r="511" spans="8:9" ht="14.5">
      <c r="H511" s="50"/>
      <c r="I511" s="50"/>
    </row>
    <row r="512" spans="8:9" ht="14.5">
      <c r="H512" s="50"/>
      <c r="I512" s="50"/>
    </row>
    <row r="513" spans="8:9" ht="14.5">
      <c r="H513" s="50"/>
      <c r="I513" s="50"/>
    </row>
    <row r="514" spans="8:9" ht="14.5">
      <c r="H514" s="50"/>
      <c r="I514" s="50"/>
    </row>
    <row r="515" spans="8:9" ht="14.5">
      <c r="H515" s="50"/>
      <c r="I515" s="50"/>
    </row>
    <row r="516" spans="8:9" ht="14.5">
      <c r="H516" s="50"/>
      <c r="I516" s="50"/>
    </row>
    <row r="517" spans="8:9" ht="14.5">
      <c r="H517" s="50"/>
      <c r="I517" s="50"/>
    </row>
    <row r="518" spans="8:9" ht="14.5">
      <c r="H518" s="50"/>
      <c r="I518" s="50"/>
    </row>
    <row r="519" spans="8:9" ht="14.5">
      <c r="H519" s="50"/>
      <c r="I519" s="50"/>
    </row>
    <row r="520" spans="8:9" ht="14.5">
      <c r="H520" s="50"/>
      <c r="I520" s="50"/>
    </row>
    <row r="521" spans="8:9" ht="14.5">
      <c r="H521" s="50"/>
      <c r="I521" s="50"/>
    </row>
    <row r="522" spans="8:9" ht="14.5">
      <c r="H522" s="50"/>
      <c r="I522" s="50"/>
    </row>
    <row r="523" spans="8:9" ht="14.5">
      <c r="H523" s="50"/>
      <c r="I523" s="50"/>
    </row>
    <row r="524" spans="8:9" ht="14.5">
      <c r="H524" s="50"/>
      <c r="I524" s="50"/>
    </row>
    <row r="525" spans="8:9" ht="14.5">
      <c r="H525" s="50"/>
      <c r="I525" s="50"/>
    </row>
    <row r="526" spans="8:9" ht="14.5">
      <c r="H526" s="50"/>
      <c r="I526" s="50"/>
    </row>
    <row r="527" spans="8:9" ht="14.5">
      <c r="H527" s="50"/>
      <c r="I527" s="50"/>
    </row>
    <row r="528" spans="8:9" ht="14.5">
      <c r="H528" s="50"/>
      <c r="I528" s="50"/>
    </row>
    <row r="529" spans="8:9" ht="14.5">
      <c r="H529" s="50"/>
      <c r="I529" s="50"/>
    </row>
    <row r="530" spans="8:9" ht="14.5">
      <c r="H530" s="50"/>
      <c r="I530" s="50"/>
    </row>
    <row r="531" spans="8:9" ht="14.5">
      <c r="H531" s="50"/>
      <c r="I531" s="50"/>
    </row>
    <row r="532" spans="8:9" ht="14.5">
      <c r="H532" s="50"/>
      <c r="I532" s="50"/>
    </row>
    <row r="533" spans="8:9" ht="14.5">
      <c r="H533" s="50"/>
      <c r="I533" s="50"/>
    </row>
    <row r="534" spans="8:9" ht="14.5">
      <c r="H534" s="50"/>
      <c r="I534" s="50"/>
    </row>
    <row r="535" spans="8:9" ht="14.5">
      <c r="H535" s="50"/>
      <c r="I535" s="50"/>
    </row>
    <row r="536" spans="8:9" ht="14.5">
      <c r="H536" s="50"/>
      <c r="I536" s="50"/>
    </row>
    <row r="537" spans="8:9" ht="14.5">
      <c r="H537" s="50"/>
      <c r="I537" s="50"/>
    </row>
  </sheetData>
  <mergeCells count="1">
    <mergeCell ref="B1:O1"/>
  </mergeCells>
  <dataValidations count="7">
    <dataValidation type="list" allowBlank="1" showInputMessage="1" showErrorMessage="1" sqref="D30:D57">
      <formula1>"Y,N"</formula1>
    </dataValidation>
    <dataValidation type="list" allowBlank="1" showInputMessage="1" showErrorMessage="1" sqref="D3:D29">
      <formula1>"高,中,低"</formula1>
    </dataValidation>
    <dataValidation type="list" allowBlank="1" showInputMessage="1" showErrorMessage="1" sqref="O3:O29">
      <formula1>"已识别,已分析,正在处理,已处理,关闭"</formula1>
    </dataValidation>
    <dataValidation type="list" allowBlank="1" showInputMessage="1" showErrorMessage="1" sqref="G3:G29">
      <formula1>"管理类-过程类,管理类-项目管理,管理类-其他管理,技术类-需求问题,技术类-设计问题,技术类-数据错误,技术类-程序错误,技术类-输出问题,技术类-输入问题,技术类-报表问题,技术类-其他"</formula1>
    </dataValidation>
    <dataValidation type="list" allowBlank="1" showInputMessage="1" showErrorMessage="1" sqref="H3:H29">
      <formula1>"致命,严重,一般,细微"</formula1>
    </dataValidation>
    <dataValidation type="list" allowBlank="1" showInputMessage="1" showErrorMessage="1" sqref="H30:I537">
      <formula1>"新需求,需求变更,设计问题,数据问题,程序bug,输入问题,输出问题,报表问题,其他"</formula1>
    </dataValidation>
    <dataValidation type="list" allowBlank="1" showInputMessage="1" showErrorMessage="1" sqref="J30:J35">
      <formula1>"无关紧要,不严重,一般严重,比较严重,破坏性"</formula1>
    </dataValidation>
  </dataValidations>
  <pageMargins left="0.75" right="0.75" top="1" bottom="1" header="0.5" footer="0.5"/>
  <pageSetup horizontalDpi="1200" verticalDpi="1200" orientation="landscape" paperSize="9" r:id="rId1"/>
  <headerFooter alignWithMargins="0">
    <oddHeader>&amp;L山东政通科技发展有限公司&amp;RZT_CMMI_QA_TEM_A</oddHead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测试质量分析和缺陷报告模版</dc:title>
  <dc:subject/>
  <dc:creator>Administrator</dc:creator>
  <cp:keywords/>
  <dc:description/>
  <cp:lastModifiedBy>Administrator</cp:lastModifiedBy>
  <cp:lastPrinted>2009-01-08T10:34:56Z</cp:lastPrinted>
  <dcterms:created xsi:type="dcterms:W3CDTF">2004-03-12T00:55:00Z</dcterms:created>
  <dcterms:modified xsi:type="dcterms:W3CDTF">2021-01-17T08:51:38Z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