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Default Extension="png" ContentType="image/png"/>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drawings/drawing2.xml" ContentType="application/vnd.openxmlformats-officedocument.drawing+xml"/>
  <Override PartName="/xl/worksheets/sheet4.xml" ContentType="application/vnd.openxmlformats-officedocument.spreadsheetml.worksheet+xml"/>
  <Override PartName="/xl/drawings/drawing3.xml" ContentType="application/vnd.openxmlformats-officedocument.drawing+xml"/>
  <Override PartName="/xl/worksheets/sheet5.xml" ContentType="application/vnd.openxmlformats-officedocument.spreadsheetml.worksheet+xml"/>
  <Override PartName="/xl/drawings/drawing4.xml" ContentType="application/vnd.openxmlformats-officedocument.drawing+xml"/>
  <Override PartName="/xl/worksheets/sheet6.xml" ContentType="application/vnd.openxmlformats-officedocument.spreadsheetml.worksheet+xml"/>
  <Override PartName="/xl/comments7.xml" ContentType="application/vnd.openxmlformats-officedocument.spreadsheetml.comments+xml"/>
  <Default Extension="vml" ContentType="application/vnd.openxmlformats-officedocument.vmlDrawing"/>
  <Override PartName="/xl/worksheets/sheet7.xml" ContentType="application/vnd.openxmlformats-officedocument.spreadsheetml.worksheet+xml"/>
  <Override PartName="/xl/worksheets/sheet8.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calcChain.xml" ContentType="application/vnd.openxmlformats-officedocument.spreadsheetml.calcChain+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4" Type="http://schemas.openxmlformats.org/officeDocument/2006/relationships/custom-properties" Target="docProps/custom.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3" lowestEdited="5" rupBuild="9302"/>
  <workbookPr codeName="ThisWorkbook"/>
  <bookViews>
    <workbookView xWindow="240" yWindow="120" windowWidth="18530" windowHeight="7130" tabRatio="887" firstSheet="2" activeTab="7"/>
  </bookViews>
  <sheets>
    <sheet name="CB_DATA_" sheetId="6" state="veryHidden" r:id="rId2"/>
    <sheet name="封面" sheetId="33" r:id="rId3"/>
    <sheet name="1-计划阶段阶段预测" sheetId="30" r:id="rId4"/>
    <sheet name="2-编码阶段预测" sheetId="29" r:id="rId5"/>
    <sheet name="0-项目度量数据" sheetId="31" r:id="rId6"/>
    <sheet name="异常点分析" sheetId="32" r:id="rId7"/>
    <sheet name="组织级QPPO" sheetId="26" r:id="rId8"/>
    <sheet name="度量分析计划" sheetId="34" r:id="rId9"/>
  </sheets>
  <externalReferences>
    <externalReference r:id="rId12"/>
    <externalReference r:id="rId13"/>
  </externalReferences>
  <definedNames>
    <definedName name="CB_05dd4ed723834f8da067e904601c1f2c" localSheetId="2" hidden="1">'1-计划阶段阶段预测'!#REF!</definedName>
    <definedName name="CB_05dd4ed723834f8da067e904601c1f2c" localSheetId="3" hidden="1">'2-编码阶段预测'!#REF!</definedName>
    <definedName name="CB_08076a76fc4741c593ae80ae2362fe49" localSheetId="0" hidden="1">#N/A</definedName>
    <definedName name="CB_0aec592a805a4bdeb5dd50eadbe5deca" localSheetId="0" hidden="1">#N/A</definedName>
    <definedName name="CB_0fcc79e9343c48b0bf2309a05fe20d9d" localSheetId="2" hidden="1">'1-计划阶段阶段预测'!$C$4</definedName>
    <definedName name="CB_159c688c435748eab6edf62f06937995" localSheetId="0" hidden="1">#N/A</definedName>
    <definedName name="CB_1bf89c7ff3db482ebcd26a3b60aefd58" localSheetId="0" hidden="1">#N/A</definedName>
    <definedName name="CB_1f8384b8335f40abbc6b4359e1702bcc" localSheetId="0" hidden="1">#N/A</definedName>
    <definedName name="CB_1fdd645c5458491392825476c81a6e85" localSheetId="0" hidden="1">#N/A</definedName>
    <definedName name="CB_20272a6bf74d41c5a7a8601d0236042e" localSheetId="0" hidden="1">#N/A</definedName>
    <definedName name="CB_220bf062c03c4b179dbeaf10e0d9b835" localSheetId="0" hidden="1">#N/A</definedName>
    <definedName name="CB_24038da40fee42e4b603db6d2c7cd747" localSheetId="3" hidden="1">'2-编码阶段预测'!$D$33</definedName>
    <definedName name="CB_2a6b113f58a448f998532af4996782ff" localSheetId="2" hidden="1">'1-计划阶段阶段预测'!$E$11</definedName>
    <definedName name="CB_2a6b113f58a448f998532af4996782ff" localSheetId="3" hidden="1">'2-编码阶段预测'!$E$11</definedName>
    <definedName name="CB_360263c9bbb84244ace7418e84a66a54" localSheetId="0" hidden="1">#N/A</definedName>
    <definedName name="CB_433a1060d6834cbd8b5cd419a4337e42" localSheetId="2" hidden="1">'1-计划阶段阶段预测'!#REF!</definedName>
    <definedName name="CB_433a1060d6834cbd8b5cd419a4337e42" localSheetId="3" hidden="1">'2-编码阶段预测'!#REF!</definedName>
    <definedName name="CB_447246da7e4049b9a480f16316b3a3a8" localSheetId="3" hidden="1">'2-编码阶段预测'!$F$12</definedName>
    <definedName name="CB_4b214791713d45ffbd56965a726d6a3b" localSheetId="0" hidden="1">#N/A</definedName>
    <definedName name="CB_5607b01fb7d646f5a593f966629d1882" localSheetId="0" hidden="1">#N/A</definedName>
    <definedName name="CB_58dc09c014db43f5ad81e8e97f77baf2" localSheetId="0" hidden="1">#N/A</definedName>
    <definedName name="CB_70660d82a25e46d4a7f6898a2678da5f" localSheetId="2" hidden="1">'1-计划阶段阶段预测'!#REF!</definedName>
    <definedName name="CB_70660d82a25e46d4a7f6898a2678da5f" localSheetId="3" hidden="1">'2-编码阶段预测'!#REF!</definedName>
    <definedName name="CB_74ef29facfc54896b9294c61117bcc0e" localSheetId="3" hidden="1">'2-编码阶段预测'!$C$4</definedName>
    <definedName name="CB_7c7a95e3d6394ee8be5d305a1051fcb7" localSheetId="0" hidden="1">#N/A</definedName>
    <definedName name="CB_87155f1e33e042d5a14755fbf1fd2426" localSheetId="2" hidden="1">'1-计划阶段阶段预测'!$E$12</definedName>
    <definedName name="CB_87155f1e33e042d5a14755fbf1fd2426" localSheetId="3" hidden="1">'2-编码阶段预测'!$E$12</definedName>
    <definedName name="CB_8f60e6f84add425ead65cf248439ba0d" localSheetId="2" hidden="1">'1-计划阶段阶段预测'!$I$13</definedName>
    <definedName name="CB_91329b58e0604e1197c26e187c2de258" localSheetId="2" hidden="1">'1-计划阶段阶段预测'!#REF!</definedName>
    <definedName name="CB_91329b58e0604e1197c26e187c2de258" localSheetId="3" hidden="1">'2-编码阶段预测'!#REF!</definedName>
    <definedName name="CB_913b3a443eb64955bc00676196cd7eba" localSheetId="3" hidden="1">'2-编码阶段预测'!$F$11</definedName>
    <definedName name="CB_94d281629b76444394c2815ca48d5181" localSheetId="2" hidden="1">'1-计划阶段阶段预测'!#REF!</definedName>
    <definedName name="CB_94d281629b76444394c2815ca48d5181" localSheetId="3" hidden="1">'2-编码阶段预测'!#REF!</definedName>
    <definedName name="CB_a68351bd2d244b6b8dada8d33c5907f8" localSheetId="0" hidden="1">#N/A</definedName>
    <definedName name="CB_a68c5b4293b344fd98b2a6627f00efee" localSheetId="0" hidden="1">#N/A</definedName>
    <definedName name="CB_b131cf54160f4a95b4851e1ff45c0170" localSheetId="3" hidden="1">'2-编码阶段预测'!$I$12</definedName>
    <definedName name="CB_bcad03078450437bbc23d785b76ce240" localSheetId="0" hidden="1">#N/A</definedName>
    <definedName name="CB_bcf861d6879e4931a3e184e74db3c99a" localSheetId="2" hidden="1">'1-计划阶段阶段预测'!#REF!</definedName>
    <definedName name="CB_bcf861d6879e4931a3e184e74db3c99a" localSheetId="3" hidden="1">'2-编码阶段预测'!#REF!</definedName>
    <definedName name="CB_bdc39e4fcd6d42b59c75b1adbcb8a419" localSheetId="2" hidden="1">'1-计划阶段阶段预测'!#REF!</definedName>
    <definedName name="CB_bdc39e4fcd6d42b59c75b1adbcb8a419" localSheetId="3" hidden="1">'2-编码阶段预测'!#REF!</definedName>
    <definedName name="CB_Block_00000000000000000000000000000000" localSheetId="2" hidden="1">"'7.0.0.0"</definedName>
    <definedName name="CB_Block_00000000000000000000000000000000" localSheetId="3" hidden="1">"'7.0.0.0"</definedName>
    <definedName name="CB_Block_00000000000000000000000000000000" localSheetId="0" hidden="1">"'7.0.0.0"</definedName>
    <definedName name="CB_Block_00000000000000000000000000000001" localSheetId="2" hidden="1">"'637667042412382308"</definedName>
    <definedName name="CB_Block_00000000000000000000000000000001" localSheetId="3" hidden="1">"'637667044751894934"</definedName>
    <definedName name="CB_Block_00000000000000000000000000000001" localSheetId="0" hidden="1">"'637667044751914815"</definedName>
    <definedName name="CB_Block_00000000000000000000000000000003" localSheetId="2" hidden="1">"'11.1.4323.0"</definedName>
    <definedName name="CB_Block_00000000000000000000000000000003" localSheetId="3" hidden="1">"'11.1.4323.0"</definedName>
    <definedName name="CB_Block_00000000000000000000000000000003" localSheetId="0" hidden="1">"'11.1.4323.0"</definedName>
    <definedName name="CB_BlockExt_00000000000000000000000000000003" localSheetId="2" hidden="1">"'11.1.2.4.400"</definedName>
    <definedName name="CB_BlockExt_00000000000000000000000000000003" localSheetId="3" hidden="1">"'11.1.2.4.400"</definedName>
    <definedName name="CB_BlockExt_00000000000000000000000000000003" localSheetId="0" hidden="1">"'11.1.2.4.400"</definedName>
    <definedName name="CB_c1c5451236ab40309e5eb01380af5a23" localSheetId="0" hidden="1">#N/A</definedName>
    <definedName name="CB_c2e5580c4ae441d5997844176e4e25f5" localSheetId="0" hidden="1">#N/A</definedName>
    <definedName name="CB_c5e0482bccb9400f943393826d99a634" localSheetId="2" hidden="1">'1-计划阶段阶段预测'!$D$38</definedName>
    <definedName name="CB_c93c3ccc62ca42f1aece1962a9239a63" localSheetId="0" hidden="1">#N/A</definedName>
    <definedName name="CB_cb56bb2e01dd4c6ea655b7e3f48ff7db" localSheetId="0" hidden="1">#N/A</definedName>
    <definedName name="CB_cbf49b3ebc1b4f3796c67dcd7115880a" localSheetId="0" hidden="1">#N/A</definedName>
    <definedName name="CB_d35003a79ce344ddb556404d6637dc2b" localSheetId="2" hidden="1">'1-计划阶段阶段预测'!$F$12</definedName>
    <definedName name="CB_d3a3ad0a3de94711a07d516dc0ab25b7" localSheetId="2" hidden="1">'1-计划阶段阶段预测'!$D$63</definedName>
    <definedName name="CB_d3bb5adf6a284cd2bb83ad89fd060e5e" localSheetId="2" hidden="1">'1-计划阶段阶段预测'!$I$12</definedName>
    <definedName name="CB_d3cfdce97a2040c5a559eb0204737a0b" localSheetId="2" hidden="1">'1-计划阶段阶段预测'!#REF!</definedName>
    <definedName name="CB_d3cfdce97a2040c5a559eb0204737a0b" localSheetId="3" hidden="1">'2-编码阶段预测'!#REF!</definedName>
    <definedName name="CB_d8a57998c98f4b86aff5b07ccc4536f2" localSheetId="0" hidden="1">#N/A</definedName>
    <definedName name="CB_e1469c6679db4a3bb32781c41318b7c7" localSheetId="0" hidden="1">#N/A</definedName>
    <definedName name="CB_e24283713e8e466baaa08cabbe447dc5" localSheetId="2" hidden="1">'1-计划阶段阶段预测'!#REF!</definedName>
    <definedName name="CB_e24283713e8e466baaa08cabbe447dc5" localSheetId="3" hidden="1">'2-编码阶段预测'!#REF!</definedName>
    <definedName name="CB_e694bb4aba0147fcb56b9e7683c414e9" localSheetId="2" hidden="1">'1-计划阶段阶段预测'!$E$10</definedName>
    <definedName name="CB_e694bb4aba0147fcb56b9e7683c414e9" localSheetId="3" hidden="1">'2-编码阶段预测'!$E$10</definedName>
    <definedName name="CB_e6ae0e2f2765461dadba2f6ee382a6c8" localSheetId="0" hidden="1">#N/A</definedName>
    <definedName name="CB_e90f38086baf4669808789b7a485e6e6" localSheetId="2" hidden="1">'1-计划阶段阶段预测'!$F$11</definedName>
    <definedName name="CB_f8846cf2c29b4c35b734b707b04a1b6f" localSheetId="0" hidden="1">#N/A</definedName>
    <definedName name="CB_fadb7841c33b44c79a91c49335cafc5d" localSheetId="0" hidden="1">#N/A</definedName>
    <definedName name="CBCR_2fdb50281fba49a787a44832b99e0447" localSheetId="2" hidden="1">'1-计划阶段阶段预测'!$G$11</definedName>
    <definedName name="CBCR_2fdb50281fba49a787a44832b99e0447" localSheetId="3" hidden="1">'2-编码阶段预测'!$G$11</definedName>
    <definedName name="CBWorkbookPriority" localSheetId="0" hidden="1">-1484666036</definedName>
    <definedName name="CBx_041754eb4b9e40329c89836962df5ff5" localSheetId="0" hidden="1">"'计划阶段阶段1'!$A$1"</definedName>
    <definedName name="CBx_40a9c9d7966843038bb7f7263353522d" localSheetId="0" hidden="1">"'预测03编码效率'!$A$1"</definedName>
    <definedName name="CBx_7fbde400a47a4999b4eeefe0ed24844d" localSheetId="0" hidden="1">"'1-计划阶段阶段'!$A$1"</definedName>
    <definedName name="CBx_9640590be3534fa9b2b1d507932a56e2" localSheetId="0" hidden="1">"'预测04交付缺陷密度'!$A$1"</definedName>
    <definedName name="CBx_a7ce2774dae549aaaf87a0f8b844365e" localSheetId="0" hidden="1">"'部署改进效果评价'!$A$1"</definedName>
    <definedName name="CBx_b6f351d65bb64d0bae947ba61f481ef3" localSheetId="0" hidden="1">"'预测03迭代交付及时率'!$A$1"</definedName>
    <definedName name="CBx_ba665dc6c8914f55b11a3b219a463246" localSheetId="0" hidden="1">"'预测04工作量偏差率'!$A$1"</definedName>
    <definedName name="CBx_c8a61e4a3e5a4ad7846191422347ba60" localSheetId="0" hidden="1">"'预测02生产效率'!$A$1"</definedName>
    <definedName name="CBx_ca7a8e47e84943a5a74d435c9b1889ab" localSheetId="0" hidden="1">"'预测05系统测试缺陷移除密度'!$A$1"</definedName>
    <definedName name="CBx_ded321d2877c46f2905d769ace854093" localSheetId="0" hidden="1">"'CB_DATA_'!$A$1"</definedName>
    <definedName name="CBx_ed30753d519d4005a8da3590573a2dd6" localSheetId="0" hidden="1">"'2-编码阶段预测'!$A$1"</definedName>
    <definedName name="CBx_Sheet_Guid" localSheetId="2" hidden="1">"'7fbde400-a47a-4999-b4ee-efe0ed24844d"</definedName>
    <definedName name="CBx_Sheet_Guid" localSheetId="3" hidden="1">"'ed30753d-519d-4005-a8da-3590573a2dd6"</definedName>
    <definedName name="CBx_Sheet_Guid" localSheetId="0" hidden="1">"'ded321d2-877c-46f2-905d-769ace854093"</definedName>
    <definedName name="CBx_SheetRef" localSheetId="2" hidden="1">CB_DATA_!$F$14</definedName>
    <definedName name="CBx_SheetRef" localSheetId="3" hidden="1">CB_DATA_!$E$14</definedName>
    <definedName name="CBx_SheetRef" localSheetId="0" hidden="1">CB_DATA_!$A$14</definedName>
    <definedName name="CBx_StorageType" localSheetId="2" hidden="1">2</definedName>
    <definedName name="CBx_StorageType" localSheetId="3" hidden="1">2</definedName>
    <definedName name="CBx_StorageType" localSheetId="0" hidden="1">2</definedName>
    <definedName name="Coding_EF_LSL" localSheetId="2">#REF!</definedName>
    <definedName name="Coding_EF_LSL" localSheetId="3">#REF!</definedName>
    <definedName name="Coding_EF_LSL">#REF!</definedName>
    <definedName name="Coding_EF_SL" localSheetId="2">#REF!</definedName>
    <definedName name="Coding_EF_SL" localSheetId="3">#REF!</definedName>
    <definedName name="Coding_EF_SL">#REF!</definedName>
    <definedName name="Coding_EF_USL" localSheetId="2">#REF!</definedName>
    <definedName name="Coding_EF_USL" localSheetId="3">#REF!</definedName>
    <definedName name="Coding_EF_USL">#REF!</definedName>
    <definedName name="CR_DRE_LSL" localSheetId="2">#REF!</definedName>
    <definedName name="CR_DRE_LSL" localSheetId="3">#REF!</definedName>
    <definedName name="CR_DRE_LSL">#REF!</definedName>
    <definedName name="CR_DRE_SL" localSheetId="2">#REF!</definedName>
    <definedName name="CR_DRE_SL" localSheetId="3">#REF!</definedName>
    <definedName name="CR_DRE_SL">#REF!</definedName>
    <definedName name="CR_DRE_USL" localSheetId="2">#REF!</definedName>
    <definedName name="CR_DRE_USL" localSheetId="3">#REF!</definedName>
    <definedName name="CR_DRE_USL">#REF!</definedName>
    <definedName name="CR_EF_AVG">'[1]子过程 (CR)'!$H$42</definedName>
    <definedName name="CR_EF_LSL" localSheetId="2">#REF!</definedName>
    <definedName name="CR_EF_LSL" localSheetId="3">#REF!</definedName>
    <definedName name="CR_EF_LSL">#REF!</definedName>
    <definedName name="CR_EF_SL" localSheetId="2">#REF!</definedName>
    <definedName name="CR_EF_SL" localSheetId="3">#REF!</definedName>
    <definedName name="CR_EF_SL">#REF!</definedName>
    <definedName name="CR_EF_STDEV">'[1]子过程 (CR)'!$H$43</definedName>
    <definedName name="CR_EF_USL" localSheetId="2">#REF!</definedName>
    <definedName name="CR_EF_USL" localSheetId="3">#REF!</definedName>
    <definedName name="CR_EF_USL">#REF!</definedName>
    <definedName name="CR_EFFORT" localSheetId="2">#REF!</definedName>
    <definedName name="CR_EFFORT" localSheetId="3">#REF!</definedName>
    <definedName name="CR_EFFORT">#REF!</definedName>
    <definedName name="DD_EF_LSL" localSheetId="2">#REF!</definedName>
    <definedName name="DD_EF_LSL" localSheetId="3">#REF!</definedName>
    <definedName name="DD_EF_LSL">#REF!</definedName>
    <definedName name="DD_EF_SL" localSheetId="2">#REF!</definedName>
    <definedName name="DD_EF_SL" localSheetId="3">#REF!</definedName>
    <definedName name="DD_EF_SL">#REF!</definedName>
    <definedName name="DD_EF_USL" localSheetId="2">#REF!</definedName>
    <definedName name="DD_EF_USL" localSheetId="3">#REF!</definedName>
    <definedName name="DD_EF_USL">#REF!</definedName>
    <definedName name="DR1_DRE_LSL" localSheetId="2">#REF!</definedName>
    <definedName name="DR1_DRE_LSL" localSheetId="3">#REF!</definedName>
    <definedName name="DR1_DRE_LSL">#REF!</definedName>
    <definedName name="DR1_DRE_SL" localSheetId="2">#REF!</definedName>
    <definedName name="DR1_DRE_SL" localSheetId="3">#REF!</definedName>
    <definedName name="DR1_DRE_SL">#REF!</definedName>
    <definedName name="DR1_DRE_USL" localSheetId="2">#REF!</definedName>
    <definedName name="DR1_DRE_USL" localSheetId="3">#REF!</definedName>
    <definedName name="DR1_DRE_USL">#REF!</definedName>
    <definedName name="DR1_EF_AVG" localSheetId="2">#REF!</definedName>
    <definedName name="DR1_EF_AVG" localSheetId="3">#REF!</definedName>
    <definedName name="DR1_EF_AVG">#REF!</definedName>
    <definedName name="DR1_EF_LSL" localSheetId="2">#REF!</definedName>
    <definedName name="DR1_EF_LSL" localSheetId="3">#REF!</definedName>
    <definedName name="DR1_EF_LSL">#REF!</definedName>
    <definedName name="DR1_EF_SL" localSheetId="2">#REF!</definedName>
    <definedName name="DR1_EF_SL" localSheetId="3">#REF!</definedName>
    <definedName name="DR1_EF_SL">#REF!</definedName>
    <definedName name="DR1_EF_STDEV" localSheetId="2">#REF!</definedName>
    <definedName name="DR1_EF_STDEV" localSheetId="3">#REF!</definedName>
    <definedName name="DR1_EF_STDEV">#REF!</definedName>
    <definedName name="DR1_EF_USL" localSheetId="2">#REF!</definedName>
    <definedName name="DR1_EF_USL" localSheetId="3">#REF!</definedName>
    <definedName name="DR1_EF_USL">#REF!</definedName>
    <definedName name="DR2_DRE_LSL" localSheetId="2">#REF!</definedName>
    <definedName name="DR2_DRE_LSL" localSheetId="3">#REF!</definedName>
    <definedName name="DR2_DRE_LSL">#REF!</definedName>
    <definedName name="DR2_DRE_SL" localSheetId="2">#REF!</definedName>
    <definedName name="DR2_DRE_SL" localSheetId="3">#REF!</definedName>
    <definedName name="DR2_DRE_SL">#REF!</definedName>
    <definedName name="DR2_DRE_USL" localSheetId="2">#REF!</definedName>
    <definedName name="DR2_DRE_USL" localSheetId="3">#REF!</definedName>
    <definedName name="DR2_DRE_USL">#REF!</definedName>
    <definedName name="DR2_EF_LSL" localSheetId="2">#REF!</definedName>
    <definedName name="DR2_EF_LSL" localSheetId="3">#REF!</definedName>
    <definedName name="DR2_EF_LSL">#REF!</definedName>
    <definedName name="DR2_EF_SL" localSheetId="2">#REF!</definedName>
    <definedName name="DR2_EF_SL" localSheetId="3">#REF!</definedName>
    <definedName name="DR2_EF_SL">#REF!</definedName>
    <definedName name="DR2_EF_USL" localSheetId="2">#REF!</definedName>
    <definedName name="DR2_EF_USL" localSheetId="3">#REF!</definedName>
    <definedName name="DR2_EF_USL">#REF!</definedName>
    <definedName name="HLD_EF_LSL" localSheetId="2">#REF!</definedName>
    <definedName name="HLD_EF_LSL" localSheetId="3">#REF!</definedName>
    <definedName name="HLD_EF_LSL">#REF!</definedName>
    <definedName name="HLD_EF_SL" localSheetId="2">#REF!</definedName>
    <definedName name="HLD_EF_SL" localSheetId="3">#REF!</definedName>
    <definedName name="HLD_EF_SL">#REF!</definedName>
    <definedName name="HLD_EF_USL" localSheetId="2">#REF!</definedName>
    <definedName name="HLD_EF_USL" localSheetId="3">#REF!</definedName>
    <definedName name="HLD_EF_USL">#REF!</definedName>
    <definedName name="IT_DRE_LSL" localSheetId="2">#REF!</definedName>
    <definedName name="IT_DRE_LSL" localSheetId="3">#REF!</definedName>
    <definedName name="IT_DRE_LSL">#REF!</definedName>
    <definedName name="IT_DRE_SL" localSheetId="2">#REF!</definedName>
    <definedName name="IT_DRE_SL" localSheetId="3">#REF!</definedName>
    <definedName name="IT_DRE_SL">#REF!</definedName>
    <definedName name="IT_DRE_USL" localSheetId="2">#REF!</definedName>
    <definedName name="IT_DRE_USL" localSheetId="3">#REF!</definedName>
    <definedName name="IT_DRE_USL">#REF!</definedName>
    <definedName name="IT_EF_LSL" localSheetId="2">#REF!</definedName>
    <definedName name="IT_EF_LSL" localSheetId="3">#REF!</definedName>
    <definedName name="IT_EF_LSL">#REF!</definedName>
    <definedName name="IT_EF_SL" localSheetId="2">#REF!</definedName>
    <definedName name="IT_EF_SL" localSheetId="3">#REF!</definedName>
    <definedName name="IT_EF_SL">#REF!</definedName>
    <definedName name="IT_EF_USL" localSheetId="2">#REF!</definedName>
    <definedName name="IT_EF_USL" localSheetId="3">#REF!</definedName>
    <definedName name="IT_EF_USL">#REF!</definedName>
    <definedName name="_xlnm.Print_Area" localSheetId="2">'1-计划阶段阶段预测'!$A$1:$O$32</definedName>
    <definedName name="_xlnm.Print_Area" localSheetId="3">'2-编码阶段预测'!$A$1:$O$31</definedName>
    <definedName name="RD_EF_LSL" localSheetId="2">#REF!</definedName>
    <definedName name="RD_EF_LSL" localSheetId="3">#REF!</definedName>
    <definedName name="RD_EF_LSL">#REF!</definedName>
    <definedName name="RD_EF_SL" localSheetId="2">#REF!</definedName>
    <definedName name="RD_EF_SL" localSheetId="3">#REF!</definedName>
    <definedName name="RD_EF_SL">#REF!</definedName>
    <definedName name="RD_EF_USL" localSheetId="2">#REF!</definedName>
    <definedName name="RD_EF_USL" localSheetId="3">#REF!</definedName>
    <definedName name="RD_EF_USL">#REF!</definedName>
    <definedName name="RR_DRE_LSL" localSheetId="2">#REF!</definedName>
    <definedName name="RR_DRE_LSL" localSheetId="3">#REF!</definedName>
    <definedName name="RR_DRE_LSL">#REF!</definedName>
    <definedName name="RR_DRE_SL" localSheetId="2">#REF!</definedName>
    <definedName name="RR_DRE_SL" localSheetId="3">#REF!</definedName>
    <definedName name="RR_DRE_SL">#REF!</definedName>
    <definedName name="RR_DRE_USL" localSheetId="2">#REF!</definedName>
    <definedName name="RR_DRE_USL" localSheetId="3">#REF!</definedName>
    <definedName name="RR_DRE_USL">#REF!</definedName>
    <definedName name="RR_DRR_AVG" localSheetId="2">#REF!</definedName>
    <definedName name="RR_DRR_AVG" localSheetId="3">#REF!</definedName>
    <definedName name="RR_DRR_AVG">#REF!</definedName>
    <definedName name="RR_DRR_STDEV" localSheetId="2">#REF!</definedName>
    <definedName name="RR_DRR_STDEV" localSheetId="3">#REF!</definedName>
    <definedName name="RR_DRR_STDEV">#REF!</definedName>
    <definedName name="RR_EF_AVG" localSheetId="2">#REF!</definedName>
    <definedName name="RR_EF_AVG" localSheetId="3">#REF!</definedName>
    <definedName name="RR_EF_AVG">#REF!</definedName>
    <definedName name="RR_EF_LSL" localSheetId="2">#REF!</definedName>
    <definedName name="RR_EF_LSL" localSheetId="3">#REF!</definedName>
    <definedName name="RR_EF_LSL">#REF!</definedName>
    <definedName name="RR_EF_SL" localSheetId="2">#REF!</definedName>
    <definedName name="RR_EF_SL" localSheetId="3">#REF!</definedName>
    <definedName name="RR_EF_SL">#REF!</definedName>
    <definedName name="RR_EF_STDEV" localSheetId="2">#REF!</definedName>
    <definedName name="RR_EF_STDEV" localSheetId="3">#REF!</definedName>
    <definedName name="RR_EF_STDEV">#REF!</definedName>
    <definedName name="RR_EF_USL" localSheetId="2">#REF!</definedName>
    <definedName name="RR_EF_USL" localSheetId="3">#REF!</definedName>
    <definedName name="RR_EF_USL">#REF!</definedName>
    <definedName name="SIZE" localSheetId="2">#REF!</definedName>
    <definedName name="SIZE" localSheetId="3">#REF!</definedName>
    <definedName name="SIZE">#REF!</definedName>
    <definedName name="ST_DRE_LSL" localSheetId="2">#REF!</definedName>
    <definedName name="ST_DRE_LSL" localSheetId="3">#REF!</definedName>
    <definedName name="ST_DRE_LSL">#REF!</definedName>
    <definedName name="ST_DRE_SL" localSheetId="2">#REF!</definedName>
    <definedName name="ST_DRE_SL" localSheetId="3">#REF!</definedName>
    <definedName name="ST_DRE_SL">#REF!</definedName>
    <definedName name="ST_DRE_USL" localSheetId="2">#REF!</definedName>
    <definedName name="ST_DRE_USL" localSheetId="3">#REF!</definedName>
    <definedName name="ST_DRE_USL">#REF!</definedName>
    <definedName name="ST_EF_AVG">'[1]子过程 (ST)'!$H$38</definedName>
    <definedName name="ST_EF_LSL" localSheetId="2">#REF!</definedName>
    <definedName name="ST_EF_LSL" localSheetId="3">#REF!</definedName>
    <definedName name="ST_EF_LSL">#REF!</definedName>
    <definedName name="ST_EF_SL" localSheetId="2">#REF!</definedName>
    <definedName name="ST_EF_SL" localSheetId="3">#REF!</definedName>
    <definedName name="ST_EF_SL">#REF!</definedName>
    <definedName name="ST_EF_STDEV">'[1]子过程 (ST)'!$H$39</definedName>
    <definedName name="ST_EF_USL" localSheetId="2">#REF!</definedName>
    <definedName name="ST_EF_USL" localSheetId="3">#REF!</definedName>
    <definedName name="ST_EF_USL">#REF!</definedName>
    <definedName name="UT_DRE_LSL" localSheetId="2">#REF!</definedName>
    <definedName name="UT_DRE_LSL" localSheetId="3">#REF!</definedName>
    <definedName name="UT_DRE_LSL">#REF!</definedName>
    <definedName name="UT_DRE_SL" localSheetId="2">#REF!</definedName>
    <definedName name="UT_DRE_SL" localSheetId="3">#REF!</definedName>
    <definedName name="UT_DRE_SL">#REF!</definedName>
    <definedName name="UT_DRE_USL" localSheetId="2">#REF!</definedName>
    <definedName name="UT_DRE_USL" localSheetId="3">#REF!</definedName>
    <definedName name="UT_DRE_USL">#REF!</definedName>
    <definedName name="UT_EF_LSL" localSheetId="2">#REF!</definedName>
    <definedName name="UT_EF_LSL" localSheetId="3">#REF!</definedName>
    <definedName name="UT_EF_LSL">#REF!</definedName>
    <definedName name="UT_EF_SL" localSheetId="2">#REF!</definedName>
    <definedName name="UT_EF_SL" localSheetId="3">#REF!</definedName>
    <definedName name="UT_EF_SL">#REF!</definedName>
    <definedName name="UT_EF_USL" localSheetId="2">#REF!</definedName>
    <definedName name="UT_EF_USL" localSheetId="3">#REF!</definedName>
    <definedName name="UT_EF_USL">#REF!</definedName>
    <definedName name="编码错误类缺陷率">'1-计划阶段阶段预测'!$F$12</definedName>
    <definedName name="技改使用率">'1-计划阶段阶段预测'!$F$11</definedName>
    <definedName name="PJ_ID">#REF!</definedName>
  </definedNames>
  <calcPr fullCalcOnLoad="1"/>
</workbook>
</file>

<file path=xl/calcChain.xml><?xml version="1.0" encoding="utf-8"?>
<calcChain xmlns="http://schemas.openxmlformats.org/spreadsheetml/2006/main">
  <c r="F11" i="6" l="1"/>
</calcChain>
</file>

<file path=xl/comments7.xml><?xml version="1.0" encoding="utf-8"?>
<comments xmlns="http://schemas.openxmlformats.org/spreadsheetml/2006/main">
  <authors>
    <author>Microsoft</author>
  </authors>
  <commentList>
    <comment ref="N2" authorId="0">
      <text>
        <r>
          <rPr>
            <b/>
            <sz val="9"/>
            <rFont val="宋体"/>
            <family val="2"/>
            <charset val="134"/>
          </rPr>
          <t xml:space="preserve">说明：优先级＝重要×紧急，重要性取值：1－5，紧急度取值：1－5 </t>
        </r>
      </text>
    </comment>
  </commentList>
</comments>
</file>

<file path=xl/sharedStrings.xml><?xml version="1.0" encoding="utf-8"?>
<sst xmlns="http://schemas.openxmlformats.org/spreadsheetml/2006/main" count="333" uniqueCount="215">
  <si>
    <t>Crystal Ball Data</t>
  </si>
  <si>
    <t>Workbook Variables</t>
  </si>
  <si>
    <t>Last Var Column</t>
  </si>
  <si>
    <t xml:space="preserve">    Name:</t>
  </si>
  <si>
    <t xml:space="preserve">    Value:</t>
  </si>
  <si>
    <t>Worksheet Data</t>
  </si>
  <si>
    <t>Last Data Column Used</t>
  </si>
  <si>
    <t>Sheet Ref</t>
  </si>
  <si>
    <t>Sheet Guid</t>
  </si>
  <si>
    <t>ded321d2-877c-46f2-905d-769ace854093</t>
  </si>
  <si>
    <t>ed30753d-519d-4005-a8da-3590573a2dd6</t>
  </si>
  <si>
    <t>7fbde400-a47a-4999-b4ee-efe0ed24844d</t>
  </si>
  <si>
    <t>Deleted sheet count</t>
  </si>
  <si>
    <t>Last row used</t>
  </si>
  <si>
    <t>Data blocks</t>
  </si>
  <si>
    <t>CB_Block_0</t>
  </si>
  <si>
    <t>CB_Block_7.0.0.0:1</t>
  </si>
  <si>
    <t>㜸〱敤㕣㘹㙣ㅣ㔷ㅤ摦㤹㍤扣戳戶㘳㌷㑥摡愶愷愱㈷㌸㕡攲ㅣ戴愵㠴搴㐷㜳戴㑥攲㘶㥤㤶愳戰ㄹ敦扥㠹㈷搹㤹㜱㘶㘶㥤ㄸ㉡捡搹㤶㔳愸㈰㐱㔰ㄱ㔵㠱㔶㝣〱㤵てㅣ㙤㐱〲㈱㠱㔰㐱㝣㐰㐸㝣〰㤵ち愸㄰〸㐵攲ぢㄲ㤵捡敦昷㘶㘶㜷㜶搷㍢㜶户㉤戸挸㤳散㍦㙦摥晤摥晦㝣晦晦㥢愴㤴㔴㉡昵ㄲㅥ晥换㈷挳挴ㄵ愵㘵捦ㄷ㔶㜱捡愹搵㐴挵㌷ㅤ摢㉢㑥戸慥扥㍣㘳㝡㝥ㅡㄵ㜲㘵ㄳ攵㕥戶散㤹敦ㄷ昹昲㤲㜰㍤㔴捡愶㔲昹扣愶愲㥣㥤昰㌷ㅣ扤㘸㙣㌵㤰〱㤸㥢㥡㍣㍡㝦ち扤㤶㝣挷ㄵ摢㐷敦づ摡敥ㅤㅦ㉦㡥ㄷ㜷敦摡戹慢戸㘳晢攸㔴扤收搷㕤戱搷ㄶ㜵摦搵㙢摢㐷㘷敢昳㌵戳㜲愷㔸㥥㜳㑥ぢ㝢慦㤸摦戱㙢㕥摦㝤昳昸敥㍤㝢㡣㕢㙥戹㜹〰㐳愷㡥㑣㑤捥扡挲昰㕥愵㍥戳㥣昲敥㘹㔱㌱戹㌶㈱㕣搳㍥㔹㥣㥡挴摦搸晣昱㜶㔳戱戴㈰㠴捦愱㠵㉢散㡡昰㌴㌴散户㈶㍣慦㙥㉤㜲昳㌴㙢㍦㤶㕡搱㍤㍦㙢㑤㠹㕡㑤戳愲㕥昳搶㔱散㕤㑤㕦ㅥ戰㑡挲昶㑣摦㕣㌲晤攵㥣㌵㠷㡥慡㠳搶㜱㑦ㅣ搳敤㤳攲㠸㙥㠹慣㜵愰㙥㔶㌳挱㤳㑡摦㄰㜵ㄱ㥦㤸㕣㝥㜱挲戳愶ㄶ㜴㔷捥挸攳挶㈴搴摤敦㔶㕡敢㕥搳扤㕦㑥㕤㡥挰㍥慦敢㕥て㈵㜷敢㙥愳收㔸昷㥡攱攲㕢㘷昰㤶敥昵㘳㝢搴摡收㑤摤摢挸慤㙣慤慤昴㠷昴㉤㜷ㄴ㡢搱㜲〴㝤〴㜹〲㈲㔰㉢㄰昴ㄳっ〰㈸㤹㝦㠲㑢攲つ㔹愴㤶㜵戵㍣慦㤶㉢㙡戹慡㤶㠵㕡㌶搴昲㐹戵扣愰㤶㑤戵㝣㑡㉤㥦㐶㥤攸挹昷昵愹攱昳挴ㄷ㝦昲愹㥤㑦晦㘸收搳愷㥥晥挳扦搳㥦㌸㍥戰〹㤵敥ち㈷㌵敤敡㘷㐱㙡㑤㉡摥㔹摣挱㍦慢㜳〵㤸挲搸㘳摣㘴㡣㡦㔷昷散搰㜷改㔹㉥㉢〱昹㉤㠴㌲㡣扡〳挶㍤愶㕤㜵捥㑡摣㕤㌱愹㝢愲戹㜱㘳㘱搹愴㔳户慢摥攵㉢ㄷ㤶㝣摤ㄷ㤷戵㤷㌵㍢改㘸㔶〲㕢〹㑦㡥㜷㔵㝢戳扢昵㕡㕤㑣㥣㌳㠳攲㉢摢㡡慤㔹搷㤹敦㕥扡摦ㄵ㘷ㅡ愵ㅤ㌳㥡㠰㔰㕢㤲㝤㜷慣㌲㈸ち收㌵㍡戵攰㜸挲㤶搳ㅢ戳㘶捤捡㘹攱㤶〴㐵愲愸捡愵㙥㘵㔱挸昵㘳㐷㙤㉣ㄴ摣㕡㝤㘳㍣搷戸晤㥣て㘶ㄶ㔵捣㜷㔱戸晥昲㥣㍥㕦ㄳㄷ户㔴〹挶㐴挱戶㤶散晤㑥愵敥㑤㌹戶敦㍡戵搶㤲㠹敡㤲づ㐹㔳㍤散㔴㐵㈶㤳㤲㐲〱〲㌷㥤㔶㤴搴㥢扢昳㠲㐴㐴っ挵㘴攴㑢㕢挹慥㜸っ慢挳㉡㙡㠲㌴愹㕥扢㑡㘷㥣慦㤴㌱〹ㅣㄸ㕢ㄳ昵〷〷扤㜱㤵㙥ㅢ㤸㝢㙤㉢慢敡㐸戸晡摢㤷㠴敤ㅦ搴敤㙡㑤戸㠹摡㑦攱㡣戴㈱㠰散〵〸㠴慥扢㐷㔵愷㥣㔳㤶戳㘷捤慡扦㤰㕢㄰收挹〵ㅦ㜹搰㤰昹㍣户戶攳搱㉥㐲㤶戶㤹㘰〴愰㔰㐸攵戶戰㔲慥㠰㈷㤵愵㜴㑡攰攵ㄶ㐱捥㜶㉤扣㍣㘰散㌷㙢扥〸㠴昲㤰〱㡣〴㕡㑤愲㙦㤰㈴敡敡㤵㐰㘱㙣㌱愶㐰愵扡㘹晢换㑤扥敤攰㤲㠰㠸㌶㘴挱扡㤳〵ㄴ〵慤昲㈰㠱搷㐰㌴㙤搲㈰戹㜲㡣㠸挸〶〹㥡ㅤ㍤户ㄲㄹ敢㈷挸〸搴㡦ㄳ㈱㙢敦攸㉥㈳㐸散㥤㐴捡㐶㕤昹㜱㐳㥡慤㘴换〷搲㙣㉢㌶㑥扢㤸攰ㄲ㠲㑢〹戶〱㈸㝦㠱㠴愳㤴㐳扡昵搱㉥挷扢㜶〵挱㤵〰㤰㑦ㅡ㘵㑥㈸慡㘸㐳慤挵㡥㘴扤㐱搸挹搲㈸づ㐴ㄱ㉤攳㠶㥤㌹㘸㐹㐴㠷㔶攷晡搰戵ㄹ愹㘳慦敦㑥㥢昱攵㤰㈲ㄳ慡挶搷扡㑡搵昸㐶戰㙡㡦㝡敢㙡㌴搵㐶〹摥〰㄰㈸ㄶㅡ扢㙢戳收㘹㑥扥㉥㑣愲挰㄰敡㔱戹㠷㐴㑣昳㍦㐱挰㜵ㅣ㕤㌶散㘷㥡㠲㘳挶敢摥㝥摥摥㥤户㐳愴户改捣つ㥤㐳㕦搱换戴愰摦〸昶㔲㝥摦㔵扦㕣㡢㘲敤㍡㠲敢〱摡昴ぢ㑦摥㉦搷㑢㈰㑤㘲㉢㠶戹捤昴戸㐸ぢ㜷㙥㜹㔱㐸敤㌳㘰捣改敥㐹攱挳㝢㜱㘸ㅡ㜶戰攳扡愲㠶〳㙤㔵㘶昰散㜲㐹㙢愶户摦㜵㉣收㙦搸挷摥敢㐲㌱㘴㌲㙡㍡搵㘶ㅦ㈷搸㤹㌱㝦㔳㡣㜲愸㝦㜷㜵ㄷㄲ戱㐶慤攴挵㜶挹㘷换つ㐹搲㠳㈴戹ㄱ摢慡扤〹〰㔲㐲昹㙤㔷㠹㌲挶㙡摢㘵戵㔶㙢㤵摥扤㠴㤳㐹㥢晦戰㐳㡥昴〷捥摡㐹昸づ扣㐱慢㘴㕡つ㘱搱㙦捤ち户〲扦㠲㔹ㄳ㠵挰㈵㑢㔱戳㈱㉢㕥㈷戲㈲㥤敥㌸㑢㈷昸搶㈴㥤戴㐹㠹㐴㙥㑦㉣㑣㌸㠷㌷㠹㡡㉥㐸ち㤵〴户㔰㐳〲㤱昲㔸㜷㐳挴昴㈰㘲㡡搸㌸敤㉤〴㍢〸挶〱戲扦㠲愴㔹敢挶㌳ㄴ搶户㐴㜷㜶戹㥣捡ㄳつ搲㍤昸换慥挲㙡㌷㠷搹㐳昰㔶㠰㌶昳㠷捥挷〴㐲㤴㈸㡦ㄱ㈲慤㈵捤戸摢ㄴ㘷㐹〳㥢っ〴㤵愶敡㥥敦㔸㡣㉡つㅡ搳捥ㄱ挷㥦㌶扤㐵㐴愱㐶㡣㌰㜱捦㠲戰㐱㕤㉥㙣㥦戶㍣㘷㜱㔱㔴㌵愳攴搴㈱摡づ㑤慦㠷㐳㌹搶〷㕢㔲㥥换㔵〵㑦㙦㘷㘳㜴愱挸ㄳ㌱㝣慤昴挴慥挹昳捤㐳摦㔰㜳㐷攷㑣扦㈶晡㡤㠰改㤸捥ㅢ搸㐵㐴つ慡㝤挶摣㠲㉢挴昴愰㜱挰㌵慢㌵搳ㄶ㐴〶㙣㑣〶敡㘶挴㐹㐴〸㘶ㅤ挶晦ㅣ㝢搰㤸㜳㜵摢㕢搴ㄹ㑣㕣摥摣昲㈶㐳㈲㔹㘳搲戴㍤っ㈳戱挸昴㤰㔱㕡㜰捥㈲㕡㕢户散〳晡愲户㉥戰㐲愲てㅥ㠹ㅡ㐵㔵㔴㔵挹慢昹㕥昱挳〳㜹㉡戵ㄳ扦っ㠱挴㔵㉡㑢㝦㜹㠲昶愶㕤ㅦ挶㘷㘸愷㜳㑥〳㠸ㅣ㌵㌲搳㠹㔲㤸㥣慡摤捣㌶户〰摣㜱攰昸愱㘶㔴敥ㄵ挵慢戳昴昰㈷挸㜸㐹ㄶ㡤㈰〸晤㜳㥢〲㔲㘱ㅥ㈹〷ㅣ〸㡣昳慤㥤晣ち㠶慣㐳敡摢搴㑣敥㐷ㄴ㘹挰㤸搱攷㐵つ戱㘸㑢昷㌷〵㉦㌴㘳㉤扤收㠵㘵㔳㡥㘵改㈴㉤㤲㘵愹愲㤳㠲㈷敡扥㜳搸戴㌵〳㐰搲㕦㤸愵㥦㐳㤶㝥㑥㘶つㄸ挷ㄸㄶ㤴㘹昶攵㥣搴㕤搳㕦戰捣㑡㥥㉦っ摤慤ぢ㥡〴㤳㔳昲㐶㑦㈴㌳㐶摢慣昹攳㌰搹扣㈲搰㕤㠴ㅣ攵搶ㄱ晤愰㕣㔵挹攱㡦搲愳㘳〹〲㐶㝡㐹戵㕢搱㕢㔶摥㡣㠰挸㤱捦㠵攸晥挵㠵晢㤱ㄳ昸攵㠸昵〴ㄲ㠱㐷㌰㈶攴改摥捥ㄹ挷㙤搳〷昶㠸戱晤愶㍦敤〱攵〰㐸捡攳敤㘵ㄲ慢戱㐶㘳つ慤㜰㜵㘷㔱㡢㥡戸慡戳㍣慥㌷慥㕤愱㌸搰㈸㌱㐵戲㕡㈵愹㔹㔶㤸攳㝡㔲㌵㡡㔴摣㤱戶㔱㤲摣愶捤㝤愷ㄴ㜹〵㡡㐹搲㑣㑡摢㉢〹〵㐱㕥㔲〷㜴ㄴ晤昵挹攴ㄱ㡢搶搰〶㈸㔰㑦〵㜹㠳㘱㌸昰㄰慥㥣㔴㐵㈱㝣〳㝦㙦ち㤳㐷敢㝥㑢㠹㝥㙥㈴㉣㤹愸搵㡥摡戰ㄲ㉡扡㕢㕤㈷㉣㡤戵〵ㅡ㐶㜲㘷慦摡㍦搸摥ㄸ㈳㠶㙣挸㤰㐸㠲ㅦㄸ㙣〸收㡡㐵㔳㘹㥤つ㜲慢ㅢ搹㜹扥ㅤㄶ扡㉤㌱㔰昲慢搳㘲㐹㥡㘱㑤㑢㝥㐴㌶㘸㥣ㄶ愵ㅣ搵㡣㠹㜹て㉡摤愷ㅣて㔳㤲挱㌵攳ㄸ摤㔲戸挰〰戱ㅢ愶㘶㉢㍥挲扡㡤づ㜸㌲㔸㍦搸挱㡥〴㘱ㄳ㕡㘷㤴愰戹〴挲㙤㕤〴㜹愷㐷㡣㐲㤰ㅡ昲昹挷㍥攵换攷昹㝣㜳㕦㉡㑡㠴㑣挴㔰㔷㠲昵〰攴挶愳㤲攴愲㤱㈸㔸ㅥ㐸㌶㈹戴〶愲㍣㥡ㄸ㠳㌴昹㕣ㅦ㌷㜸ㄸ挷ㅡ㈲摢搴㜰挷捤㌷愱㑤㙢换㥢㡣㐳㜶愵㔶慦ち愹㡡㈳㔹㉤㌵昲扡挰㤷扣晥ㄷ㜰㔳挲扥㠴㥢㜲〸㐷㈹㉥㤹㐸敡摤敥搶摥㠱收㔲挸愱㡦㐰戶㌱昸㤸攰㤶㤳挱戰㡥㍢ち戴て㌷㌷㉦㉦挸㡢㜳㄰㘹ㅤ㔹㤴㘵㌳戸㡢搷㠸㈰㑢㙥㡢㔵㥢㜱㘶ㅣ摡散戱慣㠳㘶㤰戵㉥㜰㠴㜵〶〲㉦㤷㠳㌱搲㈳㜷戰㤳搴㠵㌰戲㝢攱㝥昹㥡扡戰㉦㌴㍥ㄴ挶㜷㜹ち㑡㘱㔷挱㐸㌴戸搵愶搵慤㌰昲㑢换㕢扢つ㐰㘱〸㤸〶㉤㙡〶〶捥㈴搲慢ㅢ㌸っ㐶㈶㐴㐷攳㠱㔴挶㈸㐷攰戰〷搲挰㑤㍣㐸捦㌹㔰㐲晥ㄶ㜹㈹㉣扡㤷㌸㘶攱〸攴戸ㄷ户㘵捥敡㍥慥扥搸摢摡戲㈷慡㔵㥡扢昰捦慤ぢ慣攲摡㐶㘰㡥㙥㘹扢㤰㈵搷㐴晢敥㥡戶㠲昰愲攰捥改攲㐱摤慦㉣㤴晣攵攰搲㔶慦㈴㤱晤㈱晣ㄱ㉢㡥㑥㥢㌹㘳昳ㄲ敡ㄲ昷扥㜰摡㜶捥摡㜲㕥㔹㡦㌷晥㘸挵㙡㝤㝤㥣㘴㈱昵ㄲ晥挸㐷㑤㘵㥦㐱㡦㙢㤹㌶㍢㘸㍡㐸搸㡦㝣〲㘹㌰㡡㜴〲㥤挰㜶㙦摣ㄸ㈰㥤㙣㘹愳ㄳ㈹〸㌶〸挵㍥昹慡ㄱ㡡昲㌴搰㑡㘲〹㡥攴搸昳挷挱晡捡㔳挸㈱挲昱ㅥ㡡㤱散ㅢ㤰㑡㐰㥤ㄴ攴攱昵づ㕥〶昹晦挱㔲挴捤㉢戲搳㝦㠱㤹㤵ㅦ戴愳攸㉡愲攸晢㥤㈸㘲㈰昶㘵㠵扣㌹晢㡤愳收㙢㝥慤昷㝦㜸搴扣〳ㄸ收㈳慤㌱〴搵ㄸ㡣㙦ㄸ〳改づ㘳攰㍡ㄴ㑢㘳攰㑥戶㘱扣㍥㌰〶㐲㙦挷㘱㘴慣㙥っ㌰㡡㤷㘰昲挵㠲慡㌱〷〶捦㕡ㄷ㕢昴㠴ㅤ挴昵㕡攱㈱㜲て昵攴㑤挱昷㜴㐹㘷昶慣敥敡搶㌶㤹㝦挰ㄵ㔰㕢敥ㅣ敥㙢换㈶㙣㜱搹㡡㈵戲搱ち㕥㠹挸㥦扥攱㌹㔹摢㉤㜵㘰㉡㜸〲㐷扤㤲㔷㜲慦挰㈷愲昰㠴㤰晡挰㤶㙦ㅤ昸攳晢㍦戶㡦昷搲㐲㕡捤㌲㄰摣㑢㜰㥥㤶〳挲户戱㉢㈱㕢昹昹捤㘱㝣㠸㘴㉥搶挴愴敥㑡㝢挷搳慣㈸ㄹ㄰㕥㡣㌰〳攲㕢て挶㈴㙥㌸〴挶㘴戱捤戱㈹㍦㕦㤲捥挰㘲㙣攲搲㝢ㄷ〵〸㤵慥㉡慢㐷扢㌲晢ㅤ㈸㥤㤷㌹㤱㔶㝢㤰攷㑢㍥㡡昲㘴扢㔶摢㐳慤㈶捤㐴㘵っ㌵愴㤴捡捤㈲戵戵㌴㔷㝥攱㤹愷晥㝡晥㝢㉦㍣昱昴㕦捦㝦晤捦摦㝥攰捦㑦㍤㡥㔳㡣㉡㘹㈷㝥㤸攱愵〰㈹扦敥㐲㈲㕢〴㐸㠸慥戵㠷㜹改ㄳ搸㄰て愲㜱昱慦挷㡦㔸戰㡢挰㙦攴㡦敦昵㔴㑢㝢㌴㔲㕡っ搷捡㜳挹㌱㈴攴〱㠶ㄹ㡣摦捡摣ㄲㄲ搱㤳ㅤ㐷㙡捤㉥㈹づ㌲㘸〵挱户㠰攵戳ㄶ晤㙤〵敢㜶扢㡥摢ㅦ搰㐰㌹愹㑡散捤捣挶愱㔴挶改㠲慡㠵㈰㡢㜰㈸㐸㌶ㅡ昵㠷㐵搰㘶昶㌶㥣㑣ㄱ〰攴㤷㐲㉣ㅦ㙢㜶扤戵扤㠴摡捦敥挳〲昹㠳㘵㜶㔵〲换㘳㔴昲ㄲ㘴敦㥡㙡攵㠳敢攱㜳㘸㈲㉤㝤㐵㙢㈶㌹㤶愲㌰㑥ㅤ㔹〶㘹戵挳㌲㘰〴㕢㜲搶㜱搶㘶㈸扢挵㌲戸〷ㄹ慢㕡〶ち攳㙦ㄲ㘵敦っㄳ㝣挹㌲㠶戲㙡搸㠶㍢〲敦㌶〲㌸昲㜰慣挹㈴挳摥㐱慡㠴㡦㔷㠳㘲㈹摢攱晢捡戴㕦㡦㘸戴愵搵摢摦㔵㌴㌲㍥㤴㝤〲挲愹㙢㝢㑥扡昳㠴㥢㝢㌷戲户ㅣ㌶㉢慥攳㌹㠶㍦㕡㐲攰㜷㤴摦㥥ㄹ戰㠶㈶㤴㙦戴㡢扢㙢戰ㄳ〳昷愲捤㤱愳㄰攵㐷㠴晦㙡挵㈳ㄹ㕤㔸㕢㌴㠳摦㈱つ挷㐲㑣搴ㅢ摥㐵挶㕤㜵扤㠶㑦㔷㡦挲摦改㌳㙢㕤愸挱挰敢摣㝥㑢㠳㕢㠷㝢㕡㜷挲㈷㈴㙡㐵〴挸攴ㄲ摥昳㕥敥㙢晢ㅥ戴搶つ搷收戱㘶㙦㝥户㐲昶㙢挰改摡㐶㘹㈵ㄹ㡥挹㉦㤲ぢ摡晢〸ㄱ〱愲摦㜴敤㑥㕡昶㌶〲㍡て㍦攸愶㌳㙣慣〶ㄷ摡ㅡ㈲攰㘵㌴㔵㙥㈳挰㑦㍢ㄱ㈶昸愲搰搳㐷㔶㔴扥㡡㘵㤱〱㤰㑥攵收〱扡㔳昵㔷㔰慤挵㝢㐰慡㔶敥㐰ㅢ㔲㘱㐱㜹〴攵摣愵㘰戵㠲㜹㌸㠴挸挳〵搲ㅡ㔸愳昱㈸㍣㕣挸昱捦愳㐱㘳晣〵攴㜶ㅦ晦㡢㉢㡥㑦攵㉦搷ㄷ敦㝦㌸㔲ㅥ摡㘹ㄴ㙢㌵〲㡢挰〶ㄸ㡥㜴挸㄰挵㈲㘵㑤㉥〸㉦晣㘰ㅦ搲㜸㝥ㅤ晥晢摣扥㕦㍥换攷敦晢ㄴ㈹〸㔱搴扡ちち㐲戹㡡捦挵㔷㜱〶戹摤㔷昱搹㤵㔶㌱㑣ㄹ挹㤹㘸ㅥ挰㘰㕡㈱慤挸㔵昹㐸㜰㐳昹㔳㈴㐲㤱㘸㤹挵昰〹攴挸戶㑢㐸愰㉤㜷㕥戶㍤㡢㐴搴㜶㌸摡㥥㉣㜷㈴攱㉢ㅦ㘹㈸昱㔶㈴ㅤ㍢戹挰㌳㥢ぢ搴㘳摥ち㕤戲敢㐲㐸㘰㙤晣㙣戶慢㙣捦昵ㄸ敥㔷ㅥ㡡㌰㜴昰㘰昴〹㤵ㅡ〶愰㐰㈱㠱搱㑡㡡攲㐶㉡て㐶㤵㥦晣㙥搳㝦㡡〲㍣㈰愳愰㌲㈹㑦㔶㝥㈰慡扣ㄳ㥦㘷挹㍡㈹㌵昸㈷昵㕣㔴㤹ㄴ㉡㉢㝦㍣慡晣户㥤摢ㅡ㤵㈳㠲っ㝡捥㤲㕡ㄲ㡣㕥㜹㐰㠸㝤慡捤㜳㜷搶愰㈲敤㌷㠲㙣㡡㔰ㄹ㐷慥㐹㔵㍡㠰㥢㈱㉥㍥㤶㥥挱㐵㈷摣〷㠱戴つ晥捦㠴㐳戸〰㌵慤晢㍡扥㠵㕥㐲攴搹搵攴ㅢㅢ攷㡣愳㉥㌲晡㡣㐳ㅥ㡥㕤搵㜵㐵㈲戰ぢ㌲挱晥慥攲愱㑦戰㈱㥢晢ㄱ㐵捣㔴㕥㈸改㑤㡢挸㈸㑢㐶昹㘸㠴搹搴㠷㥡㌴愳㝤㄰挸㠱扣〴㘴㐲扢ㅦ㌰㠸捡㙣㘱挶㌰〵㠱攴昲て戳攰㈳〴ㅦ〵㈸㈸攴㝡搲㐱敥㘳〰㐳搱晦㔸㌱扡㈴㕤㉡慡昲㠱㘸戰㌸ㄹ㘹て戰挱㠳〰㘹昸㜲㤵㤰〸ぢ摡㐳挸㠹て㑡〹㈲〷晤㈴ぢ㍥㐵昰㘹㠰㐲㤶㤳㕤昳慥㜱㑤㍤慡戰捦愰愹挲慤㤰〲敤戳㘱㠲㉦㔹敥挳慤摤㡤㘶㥥㤶愳㉦晣ㄱ昷㙣昹㤴晦㜶㝣㥡扦捣㐵愷昱㍦㤳㘴愵㠵㥦㔱摦搶㕢㕦㘴〲ㅡ攷昲㜷〶㥢晤ち晡攱扡㥡挶㈶㝢㝣㍢㝥㜹㌵愷㄰摦㕣戰戲㠸ㄱ㌸ち㔵㙥ㅥ㥥ㄸ搲㠰㉣㜰挲㠲㝤挸搰ㅥ㘶㔵攲㤸㜸搲㍥捦㌷愲㤶晤㙢㕦〸ㄳ㝣㔱㠸㔷搹晣㜴搸㍣ㅡ㤰戸㤶〵愷摡〶㈴晥㘵㠱ㄹㅦ昰㑢散㑣㈲ぢ㠹㔶昵㐴愴㐹ㅡ晡㌲ㄲ㠳改㈱捥㡤㡡㔳㍤愷㔴㑥㔴㑦㥣昸搷㔰㘶昴戲捣㍢㙦ㅢ㌸晦摣㉦㥥㝦昸㌷昷敥㝤攱挵㐷ㅥ昹捤㥦ㅥ㝥昶挵㘷收昷晥散戱挷㝥㝡挷㔷㥦㝤㝥戳昱愸晡摤㝦捤㍣㝡摦昸改晢捥ㄸ挷摦㝣攰扥㜷㥤扡㙢㝣昶愲戱㜴扡慦敦㠶㤱㥦㕦㝡攳昰㠷捥㝣㕦昹昱敦㉥戱ㄵ戹㕣っ搰㍡つ㉥㕢㑥攳ㄱ㈴㌰つ捥昸㌵㥤〶㤷㉢㌷慡ㄲ㙥搴㈴㌲昲戰㤸㌸〱㔹㌰摦㕡搰晦ㅦ搲㜸挳㈷</t>
  </si>
  <si>
    <t>㜸〱敤㕣㝢㜸㕣㔵戵㥦㍤㤹㤹㘴㑦㤲㘶晡愰昲㙣㠳戴㐰㥢㌶㈶㑤㐳㕢愰愶㘹搲愶㈹改㌳㘹㡢昲〸㤳㤹㌳敤搰㜹㤴㤹㐹摢〸㐲愱〸昴㈲㈲㑦㈹㈲昲㔲〴㍦㕥㥦㍣攴愵㈲㜸扤ㄷ昱㝡扤㠲㕥㠴㝢㐵㍦搲挲〷〸昸挱晤搴慢昶晥㝥敢㥣㌳㌹㌳㜳㌲㈹戵㝣户㝦戸愱㙢昶㕥㝢敤挷㕡㙢㍦搶摡㝢㥦㜸㤴挷攳搹㠷挰㕦〶ㅦ㈳㐷昷づ㘵㜳㐶戲戱㈳㥤㐸ㄸ㤱㕣㍣㥤捡㌶戶㘷㌲攱愱㥥㜸㌶㔷〱㠲㐰㝦ㅣ昹㔹㝦㝦㌶晥㌹愳慡㝦慢㤱挹㠲挸敦昱㔴㔵㘹㉦昲慢慣㝦㈱㍢愱㔹㑡晢〸㐰攵搱〱㠲㑡〲㤲㙡㑤㄰〴愸愹〶攸敢㔸扣㙡攰㕣㌴摣㥢㑢㘷㡣㔹昵敢捤敡ㄷ㌶㌷㌷㌶㌷捥㙤㤹搳搲搸㌴慢扥㘳㌰㤱ㅢ捣ㄸぢ㔳挶㘰㉥ㄳ㑥捣慡㕦㍤㌸㤰㠸㐷㑥㌳㠶晡搲㥢㡤搴㐲㘳愰愹㘵㈰㍣㜷㝥昳摣搶搶搸㠲〵昳㙢㙡㔰昳捡㡥挵慢㌳㐶㉣㝢戰敡慣㘵㥤慢㍡ㄶ㌷慥㌴㜲〷慢捥㜱愸ㄳ㔵㜶愶㤳攱㜸敡㈰㔵敡愷昸㕢㍡㡤㐸㥣㝡㌲㡣㑣㍣戵戱ㄱ摤㉥㄰㌴㔲昳ㅡ㤷㐲攲㤱㜰㌶搷㘱㈴ㄲ㙢㡤ㄸ㔵㔴㤳愴捣㡣㡣㤱㡡ㄸ搹㜱挹㈵摢㈳㐶挲捡捥㔶㈵搷㠷㌳㉢挳㐹挳挷㐸㕤搲搴㕢㜷搴㐸攵攲戹愱摡攴扡慣戱㌶㥣摡㘸㤰挴㥦散ㅡ㡣㐷㝤㍥攵昳㜹㉡㑥㜰敢㡣攸愶㜱㘹㈶搲戱㈹㥣挹㐹㡡㕡㙢㜶愳㜵㡣㄰改㜸㐱户㌸㡡敡㡢㑡㔱㑤扤昱攴㘹㐶㈶㘵㈴搸〸㤵搷㔰㐴㈴㌲㌱㐵㥦ㄷ㡥捤つㄵ愳慡慤愹㐱㔶搸㡡慥㈳〸〱〴挶〳搴散㝤敡㠹㌷㜷㍦㌶晣挰㘵挳㑦㝣㔳㑦㘰摥㐴〰攵㝢ㅢ㜳慣戸慣户㍦散敤ㅦ昰昶㐷扣晤㔱㙦扦攱敤㡦㜹晢㌷㝡晢㌷㜹晢攳摥晥㜳扤晤㥢㔱搲づ㔵㤵㤵㕥㉢晣㜹挶扢戹ㅦ晤散挶㘵㡦捦攸〹㡦㍦晦㠵㜱㡡搳㑡收搷㘱㠸攸挹〰㠱㑦〰搴㍡晢㌲㐷ㅦ捥捣㈳〰㤴摡㠳捥戰㐳㜷㕤㔵㌱敤昷㜵慦㉦㝥戴攲㤵攴慣ぢ㝥搵攵攷摣㙣㜵ㄳ㐹戱戴摢戳搹挱攴ㄶ慥っ搶㐸㤰㘹㥣散捣收㔶㠷㌳挹散挱ㅤ㌲ㄸ㌰㘳㡤㤹昶㙣昲攳ㅦ㌳㘸攴愰㡣㤹挰㔱㄰㜳晤捡㜴㈶㠹㜵㙢㠵ㄱ㑥㉤㕣㌰愷戱改愴愶昹戳㝡㜳搱㑥㘳敢挲㤶挶搶㜹慤晡㘸㉡散ㄸ㠰挰ㄴ㠰挹挳㑦㕦㌷扣敢慡搹挳昷摦戱攷㡡挷昶㍣㜹晢㥥㑢慦收ㄸ㥢㑡慡㝡〰愵㝥㘳愹㜵㑡晦㘱㤷扦搶昲搲攲摢扢搶晤敦晢㝦㥤㜶扣攲㙡㑢搵〶㍥〹搰攰㙣戸愹㜱摥扣戹㉤㑤㈳愱搹敥㐳㔳㘳昳摣㘶㝤ㅣち攸㘹㉣㍡ㅤ挰敥挳㥥㉦敥摡昳㤵㐷㕦㝦攲慥搷㥦扣㘹敦㤷㉥搷挷㤳敡〴〰愵晥搳敡㐳摢昸捤㌳敦㍡晤㑦换㙥敡㥤昹挱敥㡤㤷散㔳㕣㐹愴て㌳㄰㤹㔲搸㠷愶㤳㑥ㅡ㘹戶愹愹㔵捦㘴㠵つ〰㠱㔹〰㐷㔸慣㕢つ㍡㘷搸㙣ㄲ㌶〲㈸昵㜳慢攵攵㑦㕥扦㐷㍤昱㤷慥㐷㌶摦扡㜵攷㜳㤳摥㔴ㅣ㥡搲㜲ㄳ㈲〵㘲㙦㙡㙣㥡摢㤲㤷㍡㔲㉤㜳攷攸㘶㔶㌹〷㈰搰〲㔰戱戴戹㔹捦㈵慡ㄵ㐰愹攷慤㔶㍡㑦㍥攵㥡㐷㍦扤慥晢㈹捦挶昰㡤㍦扤昰〹挵㉤㑣㕡㤹㠷挸㔱㠵晣㌹㥡㤸摢慡攷戳戶〵〰㠱㤳〱㉡扡㥢攷攸㔳㠸㍡ㄵ㐰愹㘷慤〶晡㝥搶晣㔰摤攴ㅢ㤶㍦晣㠵㈹㔳㍦㌸㔳㙤㔱摣ㅥ愵㠱㑦㈳㔲㈰挰收挶㈶㠷摡㕡㕢㕡收改㌶㔶戸〸㈰搰づ〰㈶收攸挵㐴㜵〰㈸昵㤴搵挶慦㤷㘶㍡ㄷ㕤昸㜸昷㕤㍢摥㡦㑣晥捥㥤摦慡㔹㠲散㌵搶ち搷㤹〹㙦挳㌶㌱戲〳㘱㡣昲扦戱户㕥散扣戱搶搸扣㔸㜳㜳戴戵㈹摣ㄲ昶㜳㡤摣摦〵㝦ㄲ㘸㙢㘲ㅢ攲愹㘸㝡㥢戹〳挴㤶挶ㄳ㌹㈳㈳㠹扡ㄸ㝥捣㕤㑣搲戵戱㈵摢戱晤㐷捣捤㘲㔲慣挳挸攴戰㙤收㠶㐶㔶㠳愳ㄷ㠷戳挶㐸戲挱慡㝢㜱㝡㌰ㄵ捤ㅥ攵㥥搹㥢ぢ攷㡣㈳㡢昳㐶㉡㈹㈹搶㡢㉤搵挸㑡㤷愶ㄴㄷ㕢ㅦ㑥っㅡ敤摢攳㘶昶㌱㐵搹搸㕣搳〳愳攷㉥捤ㄸ攷攵㜳㑢㝡搴づ攳㙣慢搴㕤挲愵㤹㘵昶慢扥㘳㔳㍡㙢愴愴㝢つ挹搵昱挸㘶㈳搳㙢搰戴㌳愲挲敡㘱捣戲㜶昸㠶㔵㈹㌰㡡㍤㍢晡㐹㈷㤶㠲㌶㔲㔱㈳㡡晥㙥㠱㤴㠷晡挲〳〹㘳㜲〱㠹搹㈶㌲㡥㈸㐰㉦㑤㐷〶戳ㅤ改㔴㉥㤳㑥ㄴ收戴㐷户㠶㘱㔵㐴㔷愴愳㠶㑦㠲挷㠴捡㔳㔱愱㤴攷㐴户扤㠸㜵㘷戹㠱㍢〷〹㐶㑤㜹㘲挷㈰愲㑤攱扡昱攷㙢㐶挴㌱挸㐸㍦愳㙣㑦㥣㠳㤰搴㑤㘵愹㕤〶㈹ぢㅤ㕥㌸昱ㅡ搷㐲㍦搰㐳挲攰慣昴㑥ㅢ扤捡㤱㜱㌹㐶㑦ㅤ㕡愱㈵㑦敡㌲㐲㤳㙡昳㘳敦攳㈵昶㝡㈷㕡摣㉦搹ち摢㜱㔹㌸ㄵ㑤ㄸ㤹戲㝥㠸㘲㡦昴㔲㠲㉥㠲㘵〴摤〴换〱晣㡦㘰㡤ㅢ㔵愲戴㤸搴㜶㌵攴摦ㄶ㡦收㌶〵㌶ㄹ昱㡤㥢㜲挰挱㝦愹慡愲戸戹搰㔶挱ㄵ敡挴搶昹㡣搸㔶㍤挰攸ㄵ〴㉢〱㠲㐱㑦㘰ㄵ㝥㍤㠱愰㕥捤㥦㌵〰㌵㙦摥㜱改㥥㐷慥摣㝢敦㔷㠶慦扥㌳攸昱搳㉡晣攸戶㉢㕤㈶㉤愶㌲㝣㤹慣㍦〹㡢㍣㕢㔱攱㈶㡡㘵攱散愶ㅣ㘷㘱搹㑣戱㔲搷戲搲㕥昶戱て㘰攵㌲㈳㠱㌹㝣戰摣㈰㍦敤摣㌱捤㙤ㄲ㑤㑥昶づ愵㈲㥢㌲改ㄴ晣挶捥㜰㉥摣ㅥ㠱㑦㤱㔵攱㐰戲㈷摤㌱㤸ぢ㈴㤷挵昱㔳㤳㕣㙢㙣㌱挲戹づ慣搱戹摡㘴て晣ㄱ㔹㐴扢愳摢晤㐹搳㤵攸㌴戲ㄱ㑤㥦愳ㅢ㙢搲昶〰㘲㔸㘴㙢㤲㕣㘵㡣敤㌹㔶㕤㤹㠴㈹㡡戱愴㐱搴㈰愵捣ㄸ㑢搶ち捥㉥ㅤ戴㔲愸㈱㈴㔱㐷㉤搵㠲㌰㙢昲㜰搸㘰晢挴㠶敡戳㘰昱昴㔹㤷㡢㈷戲㡤㤶㜸ㅢ㍢搳昰㐹つ昱㥣㈹昶㐰〰愳㉢㔰㔶㔹挵戳㥣㑥换慡挸㠰㔹㉤扡搲㤵㐹て㙥愱ㄱ㝡戰敡㘱㕤ㅥ扤づ攰敢敦摦㝢捡昴慦㍤戰捦晡扤〸昳㐷㠲愶㕦愳㌹搸㤹挴㡦〴㝤㍡㝥㠲攵昲晣㜴㝣㕣㤷搹㔱晣㉢捥戹㥡㈴戸敤换ㄸ攲㌰㔶㐹㘲㘸㡢㔱㥢摣㤰捥㙣ㅥ㐸愷㌷㔳昹攳㈴㤵摤㘴ㄸ㌹昱挲㉣愷㤳㜱愵㔴㐵㐵㠱㥢攵㜰搷攸扦〵捥〴愸摢戳㙢挷㥥㕢㜶つ㍦昶㡤搷㥦扥㘵敦㠳摦て㥣〵㘴〵㌶㤴挰搹㠸㉣㥢摦昸收敤㡦敦晤敡晤㝢㜶摣晤挶捥愷捤㌹㝤愲搳㤷㥡㌱ㅢ㝢㈰捦㈷敡摦戸昲敡攱挷㙥ㅤ扥㜵攷昰㉤摦ㅢ扥攲戲扤て㍤㌹晣昸㜷㠶慦㝥戰㜱㝢㈲扢㕤摤づ㜹搱捤㕡㌸搸昴捥搷搶昸ㄷ㝤敢搷慤㕦摥㜰昲散㕦慡摢慣㡣ㄲ㑦㡥づ㥣㌸㤴㘱㐴昴〰㐱㠴㈰㑡㘰〰愸㥢㔱㤴㑢摢㜳㐸昰摦挸〲戵㤱㌴㥢〸攲〰㔸愰㐴㘷㔸㥦攸㐶㙡慥㑦㐱㡦愲㜳挸㘵㐹㈷〹㔲〰㡡㝥㈱攷愶㐷愷〱㐶ㅤ〵昴㈸㑢㐷㐱〶搸愰㉥㤳愷攸㜱㜲㈴㘸㑡㕥㔳搲㥡㔲㔶㤷㕢㌲㈸ㄱ捥㘵㔶㐶㠹㜳㑡㝦愸㡣ㄵ㔹攰〲㤲挷〲㉢戲挴㍥㌲㡤㠷㝦㔸㠱㠷㥣ㄵ㔸㘸〱捥ㅣ挳散㈹戲〱㐷摤昱戹愹晦挳㠶㉡㍥换㌵㙤愸昳㌹ㅦ㉦戵ㄶㄶ挴ぢ㠳晥㍣搲晡㐲㠲㡢〰ㅣぢ换挵㘶㔲昱㡣㐲ㄶ㤵㑢㐸戴ㄳ挰捦㔳㠹昲ㄶ〱愶㉢㔷㍡ㅦ捦㡣㙡㤳㥤㐶㉣㡣〳㕤搹挵㔵昸晦㜳㤳昷攱〸摣戱挳㤷㘷㠲㝤〷ㄳ㠱㘲敦愰昰慣ㄱ㈷愰搱㉥㈳搵㠷㥤㉣㝢㌰昷敥㠳㘹〳攸㑢挱㠷ㅤ晣攷㘳㌰散㍦㑦㄰㤷愷㜲㉢つ戰晥㝥㑦ㄵ㌹㈴㐶㑦㈱㈸戱ㅢ慥〰㌶㔸㉥㑦搵㠳㈲扦㘳〴慥㐲慡〲㠳挵摣㌵捥ㅢ㙤搷搸㘲㘵㤴㥣㝤ㅤ㠷昲摣㌹昴㌵〰㉡㌵敡㈸扦㡥㌴搷ㄳ摣〰攰ㄸ攵㕦㌱㤳㙡ㅡ㝥㘵㤴摦㐴愲摤〰㡡攷㕥ㅣ改晡㘶〰㍢㈸〳㙤㔰㠰㈲㠴改㐰㤷ち攱㔶㘰㠳扡㑣㥥攲㘹㕡㕥〸㥡㐲㌰〵㜰㠶挵㘷挹戶昹㔹㉢愳攴攰㡤㘷㘹㈲㠰扢ㄱ㔱愷㠳㡣昶〳攲㠵㐱摦㠳戴扥㤷攰摢〰づ〱摣㘷㈶㔵〳㝥㐵〰昷㤳攸〱〰㌵ㅢ㐰〴昰㈰㈲㜶㔰慢㔰㝦㕥〰戳㠰㉥ㄵ挰挳挰〶㜵㤹㍣搵〸ち㌷〱㉣戱昸㉣ㄱ㐰愷㤵㔱㜲晥搷㡣㥡㐴〰㑦㈳愲ㄶ㠳捣㕤〰摦㐷戶晥〱挱㌳〰づ〱㍣㙢㈶搵ㅣ晣㡡〰㘸㜸改ㅦ〱愸戹〰㈲㠰㝦㐶挴づ㙡㠱㔳〰㉤㐰㤷ち攰㜹㘰㠳扡㑣㥥攲㜹愳㥢〰㍥㌵㥡〰ㅡ慤㡣㤲愳㐹ㅥ㌸㡡〰㝥㠱㠸㥡㌵慡〰㕥㐲戶晥㈵挱慦〰ㅣ〲㜸搹㑣㉡ㅥ㕡㡡〰㝥㑤愲㔷〰ㄴ㑦㉥㐵〰慦㈲㘲〷㜵㥣㔳〰㍣攵㉣ㄵ挰㙢挰〶㜵㤹㍣㜵㉡㈸摣〴㜰挴㘸〲㌸摣捡㈸㌹㍡㙤㐳㑤㈲㠰㌷ㄱ㔱㤳㐷ㄵ挰㕢挸搶㙦ㄳ扣〳攰㄰挰扢㘶㔲㉤挲慦〸攰㍤㐴昴晢〰㡡挷慡㈲㠰㍦㈰㘲〷㔵敢ㄴ㐰㍢搰愵〲昸ㅦ㘰㠳扡㑣㥥敡〰㠵㥢〰㉡㐶ㄳ㠰搷捡㈸㍥搷昵昳㤴愴搸㔵㤵慢慥晣㠹㤷挳㡥ㄲ㍦㈹戶㉥ㄵ捦㘵慢㘳敤㠳戹昴搲㜸づㅢ㕤㑤っ〰㔱㈹㜲愴ㅣづ㌹ち㌵挴搶挷㡤㙤摣攲愶㤶㘶攱ㄶ戰㘳㌰㥢㑢㡢ㄷ㍥愵㌴扦㌳扤㌲㥤敢㡣㘷户㈴挲㐳搳㕣戲捤㥣つ㥢㡣ㄴ㑥㉢㌳㌸戴ㅣ㡢㈸扤㘵㡢ㄱ㜵改㘳㙦㝡㌰ㄳ㌱扡㍢て㠵昳㑥㘵ㅥ㈷㜸攰戱挲攰㔰搳㐷㌷㜴ㅤ㜲慦㠱㈲扤昰㜲搵〱ㅥ㤷㜱㍢昶㘸搹㥦搱㈶㠶戸愶戱㠳㤱敥攷ㄹ㕡昹㈱攲㌸㐱慤〶㜱㌰〶戵㥡戸㕡敢㠸扥㍢㤵㡤㐷㡤愰㤵㕡ㄱ㑦㡤戳愲慢〶㜳〵㌹攱敤ㄳ慤㥣昶㐴㘲㔵ち慡㡦㠴㌳搱㐳㐱㉢㤴てっづ㔱㠹ち攰扦〳ㄳ戴㔹㡤挷昳㥥晤戰攲扤㡢㌰搹扤㤶慣㜹㔴改㝡㌲㤲㥦㡥㠸㌸づ愰敢㐰㕦㑢㜱攷搱㔵㑣昱敡㔰戴㘰㕥ㅢ㡥ㄳち〳〳ㅣ㤷敦〹㘳㘲㘱㔲㑣㙢ㅤ㙢ㅦ挸愶ㄳ㠳㌹㘳㕣㍥㈶ㄳ㕤挷搶ㅡ㠹㌰㉦ㄳ㙡昲戱搵㤱ㅣ慥㕢昲昵昱愲攰搰搱㄰㈴攲戳戴愴㐴㑦㠱㌲㠳户㤰〹捥愱〳搴㉡昴ㄷ㤳昰晢㌶㜵昳㙥㠶㝢摡㍣㜶㈴挸攰昱昳〸扡搸㜶㉥㕣㙢㥤户〵㥣㐹ㄳ敤㑢㉣㜳㠵㤳挵慢挶挶昱愰扥㌶㈶敢ㅥ㙥攳㜸摢㕥挷愹㤳挰愳㤸㕣㍣ㄲ㑥㈴㠶挶挵扡㔳㤱挴㘰搴攸〹てㄸ〹㝢捤收敤昲愱愱㉦㜹㔲㘴敡慡㡣㕣㉣愱㜴攳㕤㤱㝤㌷㜱挰换㥣㐷㔷㐰㔳戲攵愲㡥愰昶㕢昳㡥ㄷ〳ㅦ昹㙡㈶㠸㐲ㄳ㐶㉥ㄶ攵㌹ぢ㤶戶ㄲㄴ搷㌴㥥㔴攷㙦㜷㘴挶㌹挸㝡搲㍤㘹摣扣㐵ㅤ愸㘵㜱ㄳ㜵挸捣㉢㔱㔳㈰㄰㌸搰つ〶戲㤲㌰昵ぢ㙦慤昹敥㤴て摢㤶㈷㡥扤昰愶㙢㠶摢愰〵㤹ㅣ㍤挸㉤㍥攳㜶㑣づ搹晢㘵ㄱ愴㤵㔵挷ㄵ捣㌴ㅣ晡攲戹㠴㔱ㅤ㤳㝣㠹㔷㜱㑡㔰㥡㤵戱扥㑤㌸㉦敥慣㡤㜵㘵攲搱㐴㍣㘵搰〸挱㑤㌰㥦㄰昵ㄸㅢ㜱㘷戹㍡㥤㡤昳愹㑡㙤慣㉦ㄳ㑥㘵户昰㕡㈰㌲㌴愱㈰㈵捡昲挷ㄶ挷㔳㤸㐰㘶㥢㡣搷挵㝡㌷愵户攱ㅤ摣㘰㌲搵ㄵ摥㤲㍤㈴ㄴ㠵搱㙣〵㜳㔶㜹㤵搷慢慡扣㔵〷扡㔷挹㈹㍥㑣㔹㡦㠷ㅥ㡥㤷〰㈶〱搷戲ㄵ㠸㤵㤹戳搴㤴㜵㙢捣㌹换㝥ㄵ扣晣㜱扤戵捡㍦㈴攴㍡慣㉢㔱愸㠶㌷㙤换扢搶㜵㡦扣㌵昸扢㥥晡昹㔷愲收㌲摢㠱っ㡤晣挵㈶捦摣挷㤹挳㠵㌸㡥ㅥ㉤㕡㘷慡㜸〸〶㘳㐲挳搱㠸ㅤ㤴攴㡣㉥挵慤㔳つ㈶㍦㤶㕦摣搶㘱摤ㅤ㘷㈶㘸搲攱㡤㑦搶捡敢㐸㈷㤳㘱づ㉦づ捤㕥慣摤㐶㤵搸搷㔸㑤㜴っ㐰挶愰㠵ち㙦〷㉡扣㕤㔰搸㤲昹㔸㐱攲慣㉢扤㌱㥣㠹攷㌶㈵攳㤱㉡㈶昸愰攰㤰ㄸ㤷ㄸ㐲㍥〸搳づ㌲㌸㘱慣ㄶㅦ愱㤹㤷㔹㔰㜷㈳晣〷㡡㡥敡挷攸昵捡㍥慥づ昰㈶ㄸ挳㔷ㄶ㝣ㅤ㐴㙤㝥㕥愲㘲改㌷扢攲㌰挲㠰㤱㤱慤㔶㤳〰晦㜴㌵㈰㈳晣攷㕢ぢ㔰昶㝥慥ㄲ〴挱㥥㜴㌸扡ㄴ㙦㑥搲㤹㑡敢㘹㙡ㄵ㔴换㘵㈵ㄳ攲㥤㙣〷㕥㌳攰㠶㘸㉢㙣攱㑣ㄵㄱ扤戸敤昴昱㌶㌷㘰敡㤰〶愶挷敦慦慥㜲㙢慢摢慥㙢㥡㜵㜷攵㝣㠵摢㕤㔲晦摢㙢收搳扤〵㕢ㄵ㠰扡〶㝣攸㕡昲搴㡢㈴昹㈹㈲ㄸ㐷㠲㍡〰晦㍡㘴ㄶ捦㤲㔱敦㉦㔹戹㍦挹㝢搵慡㈴搹㠱挹ㄱ挰㙤㉢敥㘷㈱㤲㐰㜵ㄵ敦㌷㜵〸搵晥昴㠵ㄷㄶ㈲㡥㤳㈶〰扢晤㜳㄰て〶㈹㍣㍤㥥敤㑦〰㔰㘱㈴改㤸㡡摡㍣㝡ㄲ㜰搰㠲㌸㈵㠷㈱㡥昵㐷昱〶㡣㡥㠹ㅤㅣ㥡㠴㌹㍤搹愲㡡㈰㥢㈶㌵㜵㌸㤶㜹愶愲愰愳㠹收搱㥦〰昹㠸㡤㜰㠴㔵㤹㠱㉣摡〹㘶㜸㙦㥦扤㤳〵㠶㍥㔸摦㜶晥㕢㙤ㅥ㜳㈷㔳ㅢ㐱挰摤っ昵〸㈹㡡㜳攱㜴慣㥥㡡㤷㜱㕣㐱昵㔱挸㔴㜱挴戸㌰愱㤷收㐰㍤〶搸戱〷敡㘶㈹㠱㑡愶戰ㄲ㉢愱㤲㠸搸挲㐵搴搶晥㔴㄰攸㝡ㄲ愶摣〹㡥㈵挱㈷㐹㤰〶〱㐷㠰㍥づ愹扣搲㌲㡥㘲㔵㠸㕢㑡㥢挶㘲搳〱晣扣㉢昸〸㜷㌲㌴㙦㜵晥㘸㐰㍣㤴㤱㤳㠰摡㤸搳昱㥦ㄸ戳㑥〰ㅣ㝥㝥ㄱ㑥㉣㘳㉣捥㠷㤰ㄷて晥㈰㑣㝢愹㍢㘰戳㠹㙢ㄵㄷ㈶㡣㜹㕥户挸挰ちㅣて㠱㠷昶摣㜷攷㥥ㅤㄷ㥦戸㜲㐶㍤㉥㤸㠷扦扢㔳ㅡ攴㐸昳ㄱ㐸㈱㡦攲敤㡣㡣戴ㄳ㔰㐴㕤㠴㤴㌹搲㤴㌹搲㘶㔰㜳㘳㉥㠹ㄷ愳ㄸ〸㍤㝡㈶㉢戱ㄲ敡ㄲ㐴ち㐷㥡攸戴〱〴㝡ㄶ〹搹㈳ㄷ㠲搹㈴㘸〴昰㕦ち㠲攲㍤愰昰㠲〴〷ㅣㅡ㐴㍥㜹㐸捥昷ㄹ㔵㜸敡㈰て㍢晣戲㘰㔶㍢ㅥ㘴〴捣户ㄸ㔵㈸㠳㔸㌲ㅢ攸挵㙥㙡㐴㠳收戰攲〲挵㘵摦敢昵㘱㑢〹ㄴ㕦ㄷ㤷㌴换㉡㝡つ戹挴㔱戵攸㐲攰㔳㈸ㅣ攴愱ㄷ敡敦㕦戲㐰攴㠷㔳戵㝤挸㤳㠰ㄳ㤳㘶㤰㜸㠲敡ち㐰㥢敦慦㘲㜹っ〶㐵㌰㜳㤰慢㕢〰ㄴ㉦ㅣ㌸㕤㘴㈳戲㤴㝢ㅤ㤲愶㜲攷㠲㘴晦㤴换㑢〹㔱㙥㉢㙢扤〱愹〲攵捥〳㜶㙣攵昲ㄶ〳㠴ㅥ㍤㥦㤵㔸〹挵慢っ㥢〷㍦攲ㄶてぢ㐰愰㑦㈶㈱慦㌹㕣〸㑥㈱挱愹㈴攰捤〷ㄵㅣ㔸㠸搴㠸攰收扢〹慥つ㈴㄰ㅣ㉦㍦散㍡戳㈳㠲㕢挴㍡摢㔹攷摤㈰㈸ㄶ摣㍤挰㤹㠲㕢っ㤲晤ㄳ摣扤㈸㈳㠲敢㘰慤摦㐶慡㐰㜰㑢㠰ㅤ㕢㜰昷愱ㄸ〸昱搲㡣㤵㔸〹㜵㍦㈲㌶て戴㜹㉣挱㜵㠱㐰㉦㈳攱〳敥〴摤㈴㔸㑥㠲〷㐱㈰㠲㍢つ愹扣攰㍡㝡摣〴户〲㈴㄰ㅣ㉦㑤散㐶户㡤〸㙥㈵敢㕣挵㍡㜹挱㈱㠲攳㈳㈵㙢挴㝤ㅦ㌸㔳㜰慢㐱戲㝦㠲晢〱捡㠸攰搶戰搶㘷㤰㉡㄰㕣㉦戰㘳ぢ敥㔹ㄴ〳愱㐷昷戱ㄲ㉢愱㥥㐳挴收〱㔱昴ㄲ㡣攰〱ㄲ〸昴㝡ㄲ昲㕡挵㠵㘰〳〹㑥㈷〱㙦㕡㐴㜰㥦㐱慡摡㥥慡㝣愶捤挳捤愲戹㝡〶㘸㈰戹攷ㅤ㤵㜲愵戱戶戵㌳㔹改㔹慣昴ㄷ㐰ㄶ㑢敥㈵攰㑣挹㥤つ㤲晤㤳ㅣ㙦㑦㐴㜲晤慣㤵搷㈸〵㤲ぢ〳㍢戶攴㜸摤〲㐲㍣〰㘲㈵㔶㐲昱捥挵㐵㌰ㄱ㄰攸㈸〹㕦㜱㈷㌰㐸㄰㈳〱慦㘸㐴㜲ㅢ㤱捡㑢㡥敦捦㕤㈴ㄷ〷つ㈴昷㥡愳㔲㠷攴捥㘵愵㥢㔹改㥢㈰㈸㤶摣㕢挰㤹㤲㑢㠰㘴晦㈴昷㌶捡㠸攴㤲慣昵ㅤ愴ち㈴㤷〶㜶㙣挹扤㡢㘲㈰昴攸㉤慣挴㑡㈸㕥搶戸㐸敥㍣㄰攸っ〹㜹㤱攳㐲㤰㈵〱扤㕡昵〷㄰㠸攴〶㤱捡㑢㡥慦敡㕤㈴户つ㌴㤰ㅣ敦㜷散㑡ㅤ㤲摢捥㑡㠷〰晣散攰晥㥤晡搳㜰づ㌹慥㘲攴㈵挱昸搸㥡挱㜰〲㕦㔹慤挲㜹㘰㡥愸㐳挱〹昴㤹愷戲㘳㙥扣挲挲ㄹ㘷搵㠲戳㘲ㄹㄴ㙥搲ㄶ㙦昲㜰攲挰㑥㙤㠳晥换晥戶㙦摦晥戵㐲搵ㄵ㍥㘵攰昲ㄴ搴攷㈳㠳挶ㄹ㙤ぢ搲攸ぢ〸慤〰捦搵〵敢攷ㄹ㘴㤹挳㤳愲〳㑦搶㌷㜱挴搵愳㔳摦㤰攰攷㤶㙥㍥㘲攱ㄹ捡攷搹㍣捦㌸㔹㐷㘱捦㉡㙤散㐵㔶㠴散昸改㈲ㄷ㕢㘴㈵㕥戹て㤴戸捡㠱㝦摥㥢ㅢ㑡攰㑣㠴㔱㕡㘸㘶㡣㑥愰㤹㡤㑥愷㌳㌸攴昵ㄵ㍦扥捡㤷㕤㠲慡慡㈷ㄵ㍤㙦㤷㘲捣愱晢敦摦〱ㄵ㡤㕡ㅥ〴づ慤戰っ㐳攰㘲攰㈷慤㠸㐷㌲改㙣㍡㤶慢敦挵搹㕥㍤㍦㜸㠸攱㤴户摤㝦㈱㙡㜴㙤㤳㡣昹㔲晣㈰㜱㉢摦慣〴㌷愷搲摢㔲搲ㅢ㝦㤶摦㝤戰㌵㕤㔹挹㘶㜸昶㉢攱㌸挸㌶挴愳〲ㄶ搶㍢ㄱ愹慤〸搱搷㘶〸搱摦㤶〸㥤㙢㠹搰挱㘶愸愳㑢捣㕡〲㤲㍣㠸㈰㐴㐷㥡摡っ㕣㡡挸戸㡥挵晤㡥搳戸挰ㄷ㠰慢〱㑥捣攷戵昸㕥㈲㜰ㄹ㌰攳㠱㈹晣㐲㌳㐴㑦㕣㜶攰㍡㔴㈵摦㌱敡㕤㐰㈹换ㅢ挷㍡戶ㄵ㜲攴〴㌲㈷挲㤵挸攴㐴愰㠷㡥晦㍤晡㡢㠴㔶㔰昴挸㑢戱㜴戴㌹ㄹ昴㔵捣愶愳㡤晦㡢㑡㡡㡢㑣散搵㔶㌶㥢㔳㜴㤱㌹㔸搵ㄶ㜴㠰㐳㠴つ〵慥〱㘶㔴扤慢ㄴ挸愸晢㐲摤搱㝢ㄶ摤㕤㠷〸㜴㐷㑦㤹㈱㔴㙦㐷㡥戵㈳㜴㡦ㄹ敡㡥㐳攴攳搱ㅤ晤㘹搱摤昵㠸ㄴ敢敥〶攰ち㜵㜷㈳㌰㉥扡㥢㙥搵愲て㐳㙦攵扢㑦扤ㅢ㈸㜵〲〱㔱㌷㕢ㄱ㈶ㄴ㥤㐰㤱愵攱㤴攵㉤挰㡥㉥换㠸慢㉣㘷愲㡣挸昲㔶㐴㈰换〶晣㌰㠴攸て㑡㘴戶ㅤ愱〳挸攰㙦㐶㘴捣㑤挱昲挶㔸户ㅡ㔰ㄱㄵ㔵㠶慦戲戲攴㙡扣㜰㠳㠰愳㈶㥢〹户㤲㐰㠰搰ㅦ㐶户换慦昷㜶㈱㜶慦㜴扤搷户〱慦㙦〷〸㠶攸捦戱㐳㠱㍢㄰㈹㔴换㥤挰㑣挰㤴挲敢㌴攷晢昴挰㕤挰ㄷ㉢昵ㅢ挰戹愸㤰㡥愲㠸昲ㄸ㌴㈱㉦扣捣捦㍥敦〱㕥戵ㄲ㄰㝦慦ㄵ㘱㐲搱摦ㄳ㍤慥㜳攸㔱㔳㡦㕣昶㔴慦慢捡攸昵㐹㍢昷㈳〲㤵㉤挰て㑢〴ㅥ〰㥣摥戱戸㘳㙤晦㥣㔸㜴愰戵㘹捥晣收ㄸ㍥㥢㕦㄰㥥㌷㝦㕥㜸敥摣昹㉤㜳〶ㄶ㉣㌰㥡收捥㥤ㄷㄲ㠷㄰㘵昴㠳㈸ㄳ愲ぢ挸ㅡ昴㐳㑣㥤㙡愷㤸愷攸攸㔱攱㙡〵㍡㐳㘵挸ち昳㌰㌰晡ㄱ㠰㘰㘸ㄱ愰㜴㠷㐲搵㤴愳愶搰㌴愵ㄴ㙡〷㤰捣㘹慣晥㙣㠲攳〸㥥〶㕥㜵㄰㌰昵㍤㉢挲㠴㕡〲㈸㌲㘹㜷㤵㐹㥢慢㑣攸搰㐹㍢㍦㐴〴㌲改㘲㔵〸㈱㍡㜰ㄲ改戶㈳换慤㠸㕡㠱㠸㜰戶搰挹搹㜳挰敡ㅦ〱〴㐳㜴挶㐶攵㙣㤵㥤搹㠰敡㑤捥㘶㌲昶㔳攰搵ㅡ〲愶晥捤㡡挸ち㐸㕦㑢㌸㙢㜶㜰ㄶ昸㜷㘰㐷㥦戵㥦㜲㘵户て㘵愴㘷晦㠱〸搸㕤㠷ㅦ㠶㄰摤㉥㠹搰挷㤲〸晤㉣〶㐵昷㐹搸㥤敤㘴昷㐵㘰昵㑢〰挱搰㤹㠰㔲㈹ㄷ㌲㝤〳〱ㄷ慢挰换〰㉥㔳㈳㐴㘷㑢攸昹㈸㑦扥戲搵慦戲㄰戵慣挴㘷㈲晥扦㠱挲晦戲㐴慡㌰㘲㈲㠱㘳ㅤㄲ搰㤴㠰㡣昷愹慥捣づ㈰㕢摡昹ㅤ㈲㘰㌶㈲攴㘰㌶㙡㐷っ㍢㐲搷㠸㐱挵ㄱㄱ㘶㡦㜱㌲晢㍡戰㝡ㄸ㈰ㄸ㍡ㄷ搰㠵㔹㑤㘶㐳㜴㠶㈴㤳慦敤攴昳㕥晤㌶㔰㈶㘷㐹挴昰扦㐷晦摥㡡㠸㙥搳㐸〸㘷攳㕤㌹慢㜳攵㙣ぢち㐹㍢㝦㐰〴㥣㥤㠷ㅦ㠶㔰挶㡥搰㙤ㄱ㑣捥㡡㈸㝡㈴挲㔹慤㤳戳て㠰搵ㅦ〲〴㐳㜴㑡㐶攵㙣挸捥㙣㐳慤㝡ㄱ挱㕦㔸㔴㜴㐶挳ㄸ晦㝢昴摦〰挹ㄵ晦㠵㉥㈰ち㐱㠹㘹㡡㐸摥㉡㘵㉢㈱ㅡ愳搲㥣〷㠷㤲戵ㄵ晥㥤㐸㥦㌲晡晢㈷㠷㘱搳〰慢戹攰㉢搴㈵昸慡㜴㠸㐷㥢ㄵ戸㕦㌱㑦ぢ㝤摥㤳て慣㉥㙥㈳㌵愸㡡晦晣晢晥扡㙦摦摦㔱て〵㌰戲戱戰挶愹昸愷扤攸慡摡㠵捣㤱㜷㝤㘷ㄱ㉦戲晣㌳㥡㜴晤㕥攸㑦㔶㐶挹昷㐲戴挶搸㤲慥㐲扤㜹改摢㈶㤹扡捡捥捥㘳㐰ㅢ愲㠵㈵搲て㡡昴ㄵ㉤㈲㙡㐰㝤㠸㘶挸戶昴戴㠶㍤摤つ戴㕢㑦摦ㅢ慤愷敦㕡ㄹ㜷ㄵ晤㘵㠹㄰㑤ㄱ㘹㜴㠲搹㈸㑤〷㘹昴ㅤ㘷愳㤳㤰㔹㜷ㅢ戲晣攸㘸㤱挹晣ㅥ㠷ㅦ挳㈲㠱㥥㉡敢㌷戴愸㡥㍢戵㤴㌸㑢ㅤ㝢㙤扢晦戵㡢㡡扦㘲㥡戳攷晥改慦㔷㙣㔸㘴㍥搵愹㔹愴戸扦㡥㌰㜶ㄵ㙡㌴㔵昰挶㘸㡣敤戵㌲㡡摦㤷㠷敥㐵㑤挲搸㤱㈶㘳摣㘰㠵戱㘱㈷㘳㐷㈳搳捦扤搱昵昹㐹昱㕦搷㜰晥㉤ㄳ㑡攱戰㘴㜷ㄶ㐶㍣扥搸散㑢户攷晦㥥捡㜸摢戸㙦戰扦ㄶ㥤㍥㠲戱摦㜹搹挵㔶㘵昲攵昰昱㈳摣ㅥ㘴㌴昰摢搲挳㐶㔲㡥㔳昶愳㐶戰㜸搴㠷愷㐶㐶搴慥㌱ぢ㉦搸攷慤㔰挵㔷㠷昲㡣挳晡戴㡦㠶ㅣ㙢挳〷摦摤搱㜱攰攰㈸㤷扢捣挵昱㥣昸戱搵挸㔷㥡㠶㐸㘰ち挴ㄴ㔸㌸慤㙢㕡㜳戳晦户㤰摦㝥户㠱挲㡥改挶ㄶ㌹ㅢ㠲扡ㅥㄵ慡㠷㤰换摡㠸慡㝢ㄸ㠹㡦㌶扡ㅥ戱㑢㡣㌶扡扥㝥昶㡣㥦㠴㝥晣㐶㕢㕢敢搹㑦㜴搷晣戰㑤搱㔲㜱ㅢ㕤慦㕡㠳愸攴敤晡㉢㔶㐶昱攳晤㄰慤ㅣㄹ㕤挷㥢愳㡢愶㡡㡣慥㤷㔱㈲㍦㔷㑦㐴㘶ㅤ㡤㤰㡦挶ㄸ㉤㤶戲搳愶㘷摥慥昶㜳㠶ㅦ㙣㍢㝦搲晤㕤扦晤㕣慥㑤搱㔰㜱㘳散挵搱ㄸ晢㠵㤵㔱晣㈸㍦㐴㈳㐷ㄸ㙢㌴ㄹ愳㔱㈲㡣晤摣挹㔸ㄳㄹ㝢搱敥㈶搴攷〸㘵搶〳摡㈶㘵ㄹ摢㌶晢搸愹ㅦ㈴扥搹昶㥢搷慡慦扢攷㤲摢摢ㄴ㡤㄰㌷挶㕥ㄸ㡤戱㥦㔸ㄹ挵㡦敤㐳戴㕤㠴戱㤳㑣挶㘸㠰〸㘳晦敡㘴㙣㍥ㄹ愳㘹昱搱㌴㐶㍢愴㉣㘳收〲昷㘶ㅢ㉥㜴ㄱ㕥㙤㔳戴㐱摣ㄸ㝢㙥㌴挶㥥戵㌲㡡ㅦ搱㠷㘸扡〸㘳㥦㌶ㄹ愳晤㈱㡣㍤攳㘴㙣ㄱㄹ愳㘵昱搱ㄸ愳ㄹ㔲㤶戱ㄹ㘷㕥晤挳て㑦㝣慦敤㑥昵㤴㝦挲愴摦戶㈹㥡㈰㙥㡣㍤㌵ㅡ㘳㑦㕡ㄹ挵㡦攳㐳戴㕣㠴戱愵攸扢敥㈲㔸〶㄰昴搳㍡ㄹ敢慥摢昱㠷㍦㜸㠲攲㡦昱㠴慣㍡㘶愲㘹㔰挸㙢攸㠴ㅣ㉦搵攰㐵㑦〶㝦㝡愳〷㡦搴昰㡥〷㝦㡣捡㍡㡣挱攳㌵㕥㕣摡㙦㐶戴愴㔸㌸㄰㕢㤵挱㈳㤲捡㔸㜷ㄶ㑦攱愲㔵昸愴㍤㠷㍦㠵㤲㍡ㄴ㑥㝡㜱攰攷㠳㠰㄰捣摢㙦搷戳戶㈵挸㜶㕤挴攵㤱㕦攳㠸㍣散㌷㥦㕥㍥〴㍡戰㜳摥㐰㌷㔵㘷㝥慦㍤扣攳㈹慦㝡ㄴㅡ㤷㤳愰户收ㅣ戱㑦㝡ち㡤敡搳㐰ㄵ攸〱攰ㄷ摦㑡㌸挰㘵㤹㕥挱挲㍣捤ㄷ㠰扢〶愴㡢㔹攲㤹㈷〷㠹愷攸敦㐶㔴㔷㤳捦扥摤㈷户晦戵攵扦摡㐳㌴挶㘴㐰慤㘲㥤慢〹搶〰〴ㄵつ㉥づ㉡捤㥥㝡搵㝤慥晤敢㈳〱晢㌷搲户昵㐴㡤昴㑤搱㌶㘳晦散ㄶㄵ㡤㉡㔶ㅣ㌸ㅤ愰搶㝣㌲㘰扤ㄷ昰愹扢敤㘶㍣㍢㍣㈳㘲昸㉣挹捦〰愸挰昱㠵ㄸ㤱〰㐱㝤㈶㌰捥愶㘸㤱戱㈹㍢㈸㥡㌹搲搴搹㠸ㄴ㌷㜵扢㙢㔳攷㠰㌲㄰〶㈸㙣㙡〰ㄸ㘷㔳戴㤱㥣㑤昹敡㠱㈸㘷㌸㜰㍦慦㑣昶㠷昹㤷〹慢㤲晤〹㈳戵㌱户㈹晦搷〸㜱㘹㠲㍦户愰愳慣搵散戲㐷㜱ㄷ㤵捥ㅢ㠸ㄴ㜷晥㘶搷捥㙦〴愵㘶攷㐷㘴ㄴ㈷捡愱づ㙥扦捥㡥㉢敥㘹搲捣㘶㐴㡡㥢戹摥戵㤹㈴㈸〳㈹㠰㐲ㄹ愵㠱㜱㌶挵つ戱愰㈹敥㌲搲搴㜹㠸ㄴ㌷昵㈵搷愶戲慣㤳㑤㡤㜰㌴㐸㤴㠳㈳㙥㑦〵捤㜰捤㤷㘶戶㈱㔲摣捣ㄵ慥捤搰㉢㉢㙡收㝣愲ㅣ捤㉣㐲扡愰ㄹ㑥㉥搹㔳㜶愲㑡㥡㌷晣〶慣捡ㅢ㔰㕣㤵㈵攳ㄲ㉢㘳愱㘴㈸挵㤵㕡㌲㉥戶㌲攸㈵攸ㅤ挰晡㌹搱昷㝢敤挱ㅥ㜰愰搷㉦ㄷ愳ㅤ挵攵㠳㜵攸㑢慣〸ㄳ㡡ぢ㠰昴敥昳㐵晣㜰㔱㤰㡣ぢ㡡昸攱㐲㈱ㄹ攷㍢昹戹㡣㤵㜲㘱㈰㑦晡㜲愶戸㈶㐸㠳㔷㔸ㄱ㘹㤰戳㕡㘸㜶ㄱ换挹㉣㌴晦攴愴㌹挷愶戹㤲搸〱㥢收㡢づ㥡㍡捥ㅡ㤶慣攲ㅣ㔳㥣〳㔲敢㔵㐴㜳昸㑢慤㕦戲㈲搲㌲〷戰搰㕣㑤㉣挷慤搰㝣搹㐹挳㤱㈷㌴搷㄰换㐱㈷㌴搷㍡㘹㌸㙣㠴收㍡㘲㌹㘲㠴收㝡〷㑤ㅤ搵扢〱ㅤ昳㙥㔷㤱㜳愲攷㥣昳挷㍡㕦晤㤱扥搳ㄷ搵散㝥敤昹摦㕤晢攲㤹ぢ昷晥攵㤶㕢㕥㝣晤摡ㄷ晥昲搴挰挲ㅦ摦㜱挷㜳换扦晥挲敦㈶挴㙥昳㍥晡挷㥥摢㉥㘸摥㝣挱㜹戱㜵㌳扢㉥昸捣戹㙢㥡㔷㡦㙦愸愸愸慣㍣㘱攲扦ㅣ㝥㘲㘸挷㜹摦㔵捦扣晣㠹㤴ㄲ㤵愲㠱晣戱〵攲㥥㄰㔵㉢敢晡㡤㠸搴㔶搴㔱㉢ㅦ㙢㌷㐴搱散㠶敤扦㑢㌷愸㜰改挶㑤搲つ㈵慡㈶搵㙥愴敤㄰愲捡㠵敡㘶㤳敡㑡晣㠸㈴扦敡愴愲搲㠵敡ㄶ㤳㑡ㄴ㕣㔲ㄷㄵ㉤㔴户㥡㔴愲㘲㔲ㄵ昴㡢慡ㄶ慡摢㑣㉡㔱㜲〹ㄵ㤵㉤㔴㜷㤸㔴愲收ㄲ㉡慡㕢愸敥㌲愹㈸㜱㤹ㄶ㘷㔸搳㘲㌱㡡攰攲㔰㔱〶㤲昱搹挲㡣㤰㉤っ㐵晥㠵攲㌳㐵ㄴ戶㈰ㄴ㜹ㄷ㡡搳ぢ㈹ㄴ搹㤵㡣つ㐵ㄹ攴㔰㌲搶ㄷ㘵㤰㈹挹㔸㔷㤴㐱㍥㈴愳慦㌰愳晡晦〰㉥搸㐰㑤</t>
  </si>
  <si>
    <t>㜸〱敤㝣㜹㝣ㅣ挵㤵晦搴㐸㌳㔲㡤慥㌱戶㐹戸攵㘰〷㘳㠱愲ㄳ摢㠰㈳敢戰㘵㠱㙦搹摣㐱㡣愴ㅥ㙢昰ㅣ昶捣挸㔸㈴㉣㈶㥣㠶つ㘴㐹㌶挴挴摣づ㈴㈴ㄸ〸〱㠳㌱㐷㜶〹㘱〹〹㠱㠴捤戱㠴㌸㕥㑢㘰㐸〸㙣搸㕤㌶㙢挸敦晢㝤摤㍤搳搳㌳㤲㙣〷㍥㍦晦戱㙤敢捤慢㔷慦㕥㔵扤㝡㔵晤㕥㔵㜷㝢㤴挷攳昹㉢㉥晥昲㉡㈶㜲㘴昷㔰㉡㙤挴㙡摢ㄳ搱愸搱㤷㡥㈴攲愹摡搶㘴㌲㌴戴㌰㤲㑡ㄷ㠱挱摦ㄳ㐱㝥捡搷㤳㡡㕣㙣㤴昶慣㌳㤲㈹㌰昹㍣㥥搲㔲敤㐵㝥挰晡ぢ摡〹捤㔲扡㤸〰㕣ㅥ敤㈷㈸㈱㈸㈵搰〴㉣愴换〸捡〱捡㉢〰㔶戴户㉤改扤㄰㑤攸㑥㈷㤲挶〹搵㘷㤸ㄵ捤愹慦慦慤慦㙤㙡㙣㘸慣慤㍢愱扡㝤㌰㥡ㅥ㑣ㅡ㜳攲挶㘰㍡ㄹ㡡㥥㔰扤㜴戰㌷ㅡ改㍢摤ㄸ㕡㤱㔸㙤挴攷ㄸ扤㜵㡤扤愱愶㔹昵㑤捤捤攱搹戳㘷㤵㔷㐲昲攲昶戶愵㐹㈳㥣晡愸㘴㔶㔱收㤲昶戶摡挵㐶晡愳㤲ㄹ㠴㑣㠸散㐸挴㐲㤱昸㐷㈴搴挷㠱㘸敥㌰晡㈲ㅣ㌱挳㐸㐶攲慢㙡搱散ㅣ㐵㈳㌵戳戶㌵㤵ㅡ㡣慤攱攰户ㅢ搱攸㜲㈳㉣㈳ㄵ敢㐸愵㤷㠶㤲戱㔴㜹㡣晡㌳㤲㐶扣捦㐸㔵挶收慤敦㌳愲ㄶ㘳慡㌴㜶㐶㈸戹㌸ㄴ㌳㡡㠹㔴挵捣㌱散敡㌷攲改㐸㝡愸㈲戶㌲㘵㉣て挵㔷ㄹ㘴昱挵㍡〷㈳晤慡戸ㄸ晦㍤㐵挷ㄵ㙡㤹っㄴ摡ㄳ㙢ㅦ〸㈵搳㤲攲㄰搶ㄷ攲㜵㤸㡢昴㈲愷㕤㌴愹㙡㔷㈹㡥㔹㜷㈴㜶扡㤱㡣ㅢ㔱㔶挲㤱慣㜱㌱㠹㠲捣㜱挸㘸捡敥づ㐷㐹㤵㔹㌳㠶㝤㘱㉤晥〹〰戵㡢ㄳ挹ㄸっ㜲㤱ㄱ㡡捦愹慢慤㙢㌸愹昱㠴敥㜴㝦㠷戱㑥㔲㑤戳敢㥣㔷㠳㍥〴㘵昴㐴㤶㥥〴㔰㌴扦扥㕥㑦㈶改㔰〰㔵扣〷戳搴㔹つ㘷㡡户㈷攴敤改昵昶昴㜹㝢晡扤㍤㠶户㈷散敤㔹攵敤ㄹ昰昶㐴扣㍤ㄷ㝡㝢㔶㠳挷扥㑡㑢㑡扣搶㔵㍡慢㙡捦晤慢㈳昳㌷㕣扤㜱摢㤶㉢㐷㐶ㄴ㈷愶捣敢㑦〲㌹捡搹散晡摡㠶搹昵搹㔶捦㙥搰㠷㠱㐵ㅦづ攰㍦㠲愵收搷㌷攸㈳㐹㍡ち㐰愹㕤㘸㈵㕢㝡㑦搱搲㥦晦晢收摦㜶㍣㝣挶摣㐵攱㤹慦搶㈸㑥㝢愹攲ㄸ㈰㐷㍢慢㠰㘶㑥㍡㈹㕢㐵㕤㕤戳慥〶㡦㥥〲攰晦ㄴ挰㘱挳㑦㝣㘵㜸攳㤷㑥摣扤㝤换敥挷扦晥晡㡥敤㝢㌶㙤ㅢ扥晦慡攱敤㜷敢㘳挹㌸ㄵ㐰愹㝦戳㙡㍥敤昱慦㡥愸敤㝢㍢ㅦ㕥㝤敢扡换㥦㤹戴㐷㜱慤㤱㥡㍦つ愴㈶户收㤹㌳㥢ㅡㅤ㠳攰攸㘹摤散㝡㝤ㅣ愵㑦〷昰ㅦて㜰愸搵㡣㤱扦摦㌸㜲搳㈳㔶㘳慥扦㕡捦㈰㔷つ㠰㔲扦戰摡搰㌲㘱昵㡣㉤㘷晤捦㠲慦㜷捦㜸㙦搳慡㉦晥搵挷愵慥戱㤰㔱戹敤㜵㍥搶戹扥㔰㉡㙤㑤㈵㤶晢㘸㘷摡昸ㄳ㙤㝥戲敦攳㥦㘸愸攴㈳㤹㘸晡㐴㙡扦ㄶ挰晦ㄹ㠰ち愷㜵㌴敡㍡㘶搶〳㈸昵㔳㙢㘸〲昷摤昵昳㍤㜳㈶㜴摥㝥挹戲搸搳摦㤹戶㑤㜱㔹ㄳ昳㘸〴㔲敤㌴㡦搹つ戰捣扡㔹戶㘹㌶搶㌶捦㙣搶㑤ㄴ搹っ攰㍦〹挰戶㠹攱慤㜷㡥㕣戳㙤攴昱㍢㐶慥戸㠱㜶㌹㤳㕣戳〰㤴晡㤱㔵昱搱㍤㤳慦摥搹昸㑡摢ㅤ㥤㉢晦昷摤て愶㝥㕡昱愶㈷户挰㤳挹㝣ち㠰晦㔴㠰㥣㉥搴敢㌹捣晣㉣㠰㔲㍦戰㈴敤ㄹ㝡愱敡搴愶〷ㄶ㍣㜵慣扥扤㘷㔷挵㉤㡡㜷㑥改挲㕣㈰㥦㜴㜶挱㘱搰捤扡ㄵ戹扡つ挰摦づ㔰搴㠵㤹摢㐱搲㍣〰愵戶㕢搲㝦㜷捥攳㍦㥦㝥攱换ぢㅦ扦晣扥㡤ㅦ昸㉢捦㔷㕣㘸㐴㝡㈷㤰㈳㥣搲敢㙡㌳捡愹慢㙤㙡搶ぢ㈸慤ぢ挰㝦ㅡ换㜴搵㌷敡搳㐹㕡〸愰搴㐳㔶〵敦㡦㕣㜰挳㙦㑦㍢扦敤㍥攳挵愹㔷捣摥㕥愱㜸扢ㄷ㐵㉣㈶昳ㄲ〰晦㔲㠰ㅣ㐵㌴攸㘵捣㕣づ愰搴㝤㤶愴㥡〵㍢㝦昸搸ぢ㔵㜳扦摡昸㤵㉦挶㌶摤摤㔴扥〲搹换慣愵戸㈳ㄹ扡〸㌷户散㝤ㄳ愳挹㝦攳㍢っ昰ㄷ挲捤攱㤹攱晡晡晥收扡㔰㘳挸挷㠵㜹㕦敦㑣扣ㅤ㤴㠷捦㡣挴晢ㄳㄷ挹慤敡挸戶㔰捡挸㑥愸ㅡ㉢慦㉤㌱ㄸ敦㑦ㅤ㔱㌸戳㍢ㅤ㑡ㅢ㠷扢昳戲㐲昲㡡㜵攳㐶㙥愴愴扥愳摤挵捥〸㐵〷㡤搶昵ㄱ㌳晢㈸㔷㌶㙥攳㠹摥搱㜳攷㈷㡤戵㤹摣扣ㄶ戵挲㌹㕣㈷戲昳㝡㘹㘶㤹敤慡㙥ㅦ㐸愴㡣戸㌴慦㈶戶㌴搲户摡㐸㜶ㅢ㜴㉤㡤㝥改敡㘴㘶㔹扥㐴捤㤲㌸㍡ち敦愰晦㔳㑥㙡㜸摥晡戴ㄱ敦㌷晡搱摥㌵㐶㌲㍤戴㈲搴ㅢ㌵づ捤㘱㌱敢㐴挶㘱㌹攴昹㠹扥挱㔴㝢㈲㥥㑥㈶愲戹㌹慤晤敢㐲昰㕦晡ㄷ㈵晡つ戸ㅦ挵扣㍣捡㔳㔴愴㤴㘷㐶愱攵㥡㜲㔳戵㌲㄰㡥㈱愶㌷昲挹㕣戳慢㕤㡥摥愱ㄷ㔱㠳㌶改㥤㍡㡥㌰㤱㑢㌱挷㡦捥攸攸ㄳ晤㜰㜲㑦ㅦ㥤㕢摡㤸ㄹ戹㡦㤷搹敢㥤㘸昵㝥摥㍡昸㜸ぢ㐲昱晥愸㤱ㅣ㌳㡡㔰㙣㤱㕥〹攰扢ㄷ戳㜹㔴敤搱㌳㔱敢搵㤰敦愲㐸㝦㝡挰㍦㘰㐴㔶つ愴㐱㐳愴㔱㕡㑡搵收㕤晡㑣㤰昴㔹〴㘷〳〴〲ㅥ晦㌹㘴㉡〹攸㜳捤戴㡦㍥搶晥㝢㡦㡣㘵戴㜸慢〸㉤㔲扥ㄸ㙥搵愹愲愲㐲扤㕣㄰㑡つ愴㘹㥥㘳㘶搲㑦搴攷ㄱ㝣づ挰㐷㔷㙦㥦㥣搳㘲晡攰ㄵ戱づ㈳ㅣ㐲攴㈳戳㕢㠵㝣㌱搳㤹敥㌰㔲㝤㥡㕥㜷ㄷ收捡㝡㍦㌰㑣晥昲ㄸ慤摦㔸㥦敥〸愵㐳㈵㌱昸敦ㄸ㈵つ愶ㅡ㈹㘵㘲㉣㔹㈱㌴扢㜴挰㑡㐱㐲㔰㔰㠷㤴㌲㈱㤸㤲㌰㜱㌰㕦㍣㐵ㄶㅣ扢ㄳ㘸㍢㙦晣㝥户愱攷晡攱〸て晡㍢㡤昸㡡愱㌵㐶㡡散愵晥㌱㔵改㥥㕥ㄴ戶愴慦㜷㘵㍡ㄲ㑤搵愲愵㥤挹挴攰㥡㡦㔲づ㘵改昳〱散换㜷〷慣㜸摦晢挴㈸扢㘴ㅤ挷愶愷挷㔳㑡㘹愴攸㐹〴戴㔶〸晢㉢㝥攴搲扤昸〹㡣㤵攷㘳㠴戰㍦㌱ぢ㥤昱昲ㄸ㌴戴㈲㘹㐸ㄴ㔶㉡〹㘸扢㈲㜶㘶㈲戹扡㌷㤱㔸㑤㝢慡㤴㔴㙡挰㌰搲㡣㙣捡慣㐸㑥㈲㌶愵㡡㡡㜲攲ㄱ㐷〸挴㥢愰㍦っ㔰㌵戲㜱挳挸收㡤挳摢扥戹晢㠹捤慦㍦昰㤴㝦ㄵ㠸㐵㠸戲晣〳㐰ㄶ捣慡摤㜳挷㘳慦㝦㘳敢挸㠶㝢摥戸晣㠹㍤㜷㕥㌱昲昰㜵搳㥤㉥摣昱㈷㘲戹攷〶㐰昵ㅢ搷摤㌰扣敤搶攱㕢㉦ㅦ摥晣攴昰㌵㔷扤晥攰攳挳㡦㍤㌴㝣挳〳戵敢愳愹昵敡㈶攸㡢㘱㠷㘷昷ㄳ㤷㕥扣㘵㔳搷昷摦晥搳捥㍦㑥扤㘲㤱晡㥡㤵㤱ㄷ昲㌰㡣㤱㠰㡢㌱㤲晡㉡搸戸づ〱捦扤㜴っ㘹ㅤ㈷㐸〰㘰㌵㤱昱挱㘲戲搶㑣㉡㠶㐲㕣㔰㜴㤲㈰〵愰ㄸて㐹攴㈶㉢ㄵㄲ扣搴㜵㤰㑦㉢㤱㤱㘶散㤴㍦搲敢㐱つ攸㌱昲ㄴ愳㉣㡥戶愶㜶㌵戵愹愹㐹㜵ㄹ〴ㄷ㔴挰〶㉢㈳㉦㈰慢㐶㌱㔱挰㘵㉣晦㜷㘰㉢慣㠰换㤱慤慦㈰戸ㄲ挰愱㠰慢捤愴㥡㠲㕦㔱挰㌵㘴摡〸愰㡥〵㄰〵㕣ぢ挴扥搴㈰敡挸㈸㠰㠱㕤扥〲慥〷㌵愰挷挸㔳っ昶ち㈹㘰昵㘸ち戸搰捡挸㡢ぢ㡦㠳㈴㔱挰㑤㐰搴挰愸ち搸㠴㙣㝤㌳挱㌷〰ㅣち戸挵㑣慡改昸ㄵ〵摣㑡愶摢〰ㄴ㘳㐲㔱挰敤㐰散㑢昵愰㡥㡣〲ㄸ㔲收㉢㘰ぢ愸〱㍤㐶㥥㘲愴㔹㐸〱㉢慤㝥收㑤㠱ㄵ㔶㐶㕥㔰捡搰㘹っ户㌶㈷づ攴捡㤴攳搶㤶㠷攷㐷愲㘹㈳㈹㥥㑢㔵ㄸ㍦收㤶㤲愴㉢攸慤㈵㐳㝤收㘶捤愴㜰㍢ㅣ㌶散㘱愵㠷戲㉥㙣㥥挳㘸晡㔳晦攷ㄶㅦ㜴㙥戱㌸挵㌹慥昱ㄸ㙥㈷㡣挶攵ㄸ㡦捤散㌰㈲㝡㠴〵㙦㘲㘲㔲戵㤰㥣㙢㘴攴㜷摦㜱㘵愳㉥挳敦㌴㐲㜲搷㡤敥㉥搳搸昳㡤㤴㠵㐶㜵㑤改㝤晥㥦㘳敦㍥ㅥ㌰ㅤ晢晢愰ㅢ扤㤵攰㝥㠲〷〸ㅥ〴㔰㡢戱ㄸ昱㍥昳ㄵ㈴昸搷㠱摤戹ㅦ㜰㜷㐱㍦㐴昰㝤㠲㠷〱ㅣ换散㌶㈴晤㡦〲㤴㥢づ挲敢昷摥㌴㝣挳㕤〱㡦慡〵㑤搶摤挷㠰攸敤攴㜸ㅣ㘰昱〲㈳㡡〸昱愳摡摡昷搵㐱收搸㍥㉤㡣㠷㌷㤲㐳㘳摤㐳昱扥㠱㘴㈲㡥㔳ㄱ扡摡慤㝤搸ㅢ㑦愹㤰㍦戶㌰搱㍥㤸昶挷ㄶ㐴昰㔳ㅥ㕢㙥慣㌱㐲改㜶散〰挰㡦㕦㠸摤㍥昱搲扢晡搷晦晦昴攲㍤っ戵戰戹㤲㜵攴㤵㝢敡㥡晥戴愵摥摡㡥〴捥㔹っ㌹ㄷ愲摡晤㝥㐴㘴〷愱㥢敥搱㍢搰扡摢摥扤昷㤴㘹户摣晦㔷敢昷㔲㤸愰㕣晡㌳挸捣扦つ㍦〵㙡㘰慣㍣㔵て㡥捣㙤搸晦っ㔲㐵㌰〳搳ㄹ㍢ㄹ愲ぢ㍡㘳戳慤㡣扣㑤挸㈶㤴ㄷ㕦攴㌹㈰㙡㈶搸ち㍢㘳捦㈳㕢晦㤸攰〵〰挷㈴昹愹㤹㔴捤昸㤵㌹昱㈲㤹㝥〶愰戸ㄷ㈹扥挸㑢㐰散㑢搵愲㡥㡣㉦㜲ㄲ挸昹㑡㜸〵搴㠰ㅥ㈳㑦㜱㠷㌳愳〴㠷㌷㍡㜵㌴〵ㅣ㙢㘵攴㙤㠶㥥っ㐹昴㐷昴㙢〴扦㈳搸㐹昰㝢㠲㕤〰敡㈸㑢㈹摣㈳㘵㉦戳㉢挷㙥昲っㄳ㡣〰㌸㤴昲〶㘹㕣㌹戰㔸㥣㠲ㅦ㔱捣㥢㈴扥〵愰戸戵捡挹敤搱㝦〰ㄸ搵㐲㔸㘱扥㜲晥〴㙡㐰㡦㤱愷戸㘹㥢㔵づ㉤挴戴㡥挰㘸捡搱㔶㐶摥晥㙥㉢捡㡡㜵扣て㐴㤵㔸㡡〰㥥㝢改扦㈰慤晦㤷㘰㉦㠰㐳ㄱㅦ㥡㐹搵㠶㕦㔱〲〳ㅤ捤㤸㔳㜵〰ㄳ敢攰捣户㉦昵攱㠷づ敢㘸〷㌹㕦〱㍥昰〷昴ㄸ㜹㡡晢捡㔹〵㘴㘳㤵昷㈰扣攰昴昸戳㤵㤱户〵扤〰㤲㐴〱㤵㙣昲扢㘰㉢㍣㍤㠲挸搶ㄳ〸づ㘱敢戲挱摡㈴㌳愹戸㌹㉤ち㤸㑣愶㐳〱搴改㈰㠹〲㍥㠱㤴㝤愹㌷㥣ち㌸つ攴㝣〵ㅣ㐱㤹㝡㡣㍣挵㝤敦㐲ち㜸㙤㌴〵晣搶捡挸摢㈲㕦っ㐹㌲㍤愶戲摤搳〸㍥㑤㜰ㅣ挱㜴〰昵㑢㑢㈹散㤸㠱扦散昴㤸㐱㥥ㅡ㠲ㄳ〰ㅣ㑡愹㈵捤㥡ㅥ㑢㔰㠱㈸愶㡥挴㝡〰戵っ㈴㜳㝡㌴㈰㌹敡昴㔸ち戶㝣攵㌴愳㐸㐰㡦㤱愷㤶愳㕣㔶㌹搹改昱捣㘸捡昹㘷㉢挳扤敢敦㕢〹㐹晢戱㕢㕢挶〶㠷捦㠸ㄸㄷ㜱㝢愹㌲㡣搳攸昶挱㔴㍡㈱㝢㘱ㄵ攱㡥挴攲㐴扡㈳㤲㕡ㄳつつ㑤っ㕢挸㤹〳㐶ㅣ㍢搵㐹㙣㔸扢㘸㠹㌵㙢㡣㝥ㅤ敥㑥っ㈶晢㡣慥㡥㠳㘱㈷ㅢ晤挳昰挹㈶戶㔷攱㍡戰捤㔹㠸㔰戰ㄶ㕣ㅥㅦ户㔴摤㝢㙣づ㔷㍢ㅢ搵〵挱㔸㤵搵攸㡡㐸㍡㙡㤴㠵㈵㕦昰搲㌰戴㠸敤晦晥㤲昰㡡〱散㍤㜵㔴㠴㍢㤳㤱晥㘸㈴㙥㜰㌰㄰㈹昲㠸㝦愱戱ち㕢晤㑢ㄳ愹〸ㅦ㍦愸〸慦㐸㠶攲愹㌵摣戵散ㅢ㍡㈴㈷㈵㡥㤳㉦摣ㄶ㠹愷㔰㡤㡣㈲昱慡㜰昷㐰攲㈲㍣扥㌲ㄸ㡢㜷㠶搶愴づ㡡㔱挱㡣戰㉥ㄹㅡ攵㔵㕥慦㉡昵㤶ㅥ攸昸昸㍦ぢ㠹挱㤱晢敥ㅡ搹㜰搹昴挵挷㔷㘳㔷㙣昸搱换愵㡡〶挰㘲〲ㄹ㐰㡦敦㉣㘰㘳㠴㑡っ㤸慣搳ㄷ㥥㉣戰愱㌹㠷捥〵㌷戹㌳て〴㔵㠲㕤户愰㔰昹㕣㠰搳㍡㔷㜶㘵捦摣晥愶〷㜵㝣摣扦㜷晢愰㙥戳换ㅣ㜱㜰つ慦㌴敤㠷㌴㥡ㄳ愶㈵捣㠰㈹户㑤〶挲挲㐳昳慣捣愲昳戱㑢㕥ㅥ㕥ㄸ敡㌵愲搸摣㡦㠵搲㤵㘶㠲㘱㈳ㅥ攴㐸㔹㜹敤㠹㔸㉣㐴㝢愳慤㜶昷㠵愲㐶㘹戸㜵㌰㥤㔸ㄴ㠹敢㌰㠰ㄸ愵㐵ち慤〷㈹戴㕥㐸攵攱攵㍣昴ㄳ㥣戲ㄲ慢㐲挹㐸㝡㈰ㄶ改㉢㘵㠲〷㜳〷㠵愱㘲收ㄷ㐳㤹昶㘵㉦㈴敥ㄸ挸㡣〶㌰摣戵㠸昸愹㍡づ㍦捣搹慢晣昸愷づ昰㑣〸慢㡥摣㑤㜴ㅢ愴昹扣㘸〴㔶㌰戳㈹敦搸㑦愹扤㜳㈹㈸戲㌲愹㜳挹㠰㍦摤づ㐸㠴㝦挵攷〱㡣㜹㘰㔰〲㠶挰挲㐴愸㝦㍥㌶愹ㄲ挹ㄲ敢挱戲㔲っ㉤搷㤹㘴㤰㐷㌸敤㌸ㄵ挴昶昳扡㐸扦㤱㉣㈵愱ㅢ㜱㕤㌱て㝦晣收ㄸ挲攷㉦昲昸㝣㘵愵㠵敡敡戲㘵㑤戵㌶挶㥤㑦搳㜵攵挹晦挳戲㔹㉤㘸ㄴ扡㈵搱㜰〷晡愱攷戱㑦㍣ㅣ㘲㝦㕣っ昳挹搰〹攰㍢ㅦ㤹敥戱挹㍤㑤挱㤹㡢〶㔳戱㍣㤲挵㜳㥥㔲㥣㠹挸〱㤱㑦㍡㔲收㌸搸昱㥢㘷㍡愵昶㜳㕥晥㙥㔸戹搱ㅦ㌰ㄷ㔷㐶戵ㅣづ慦户ㄸ㐳敤㜷敦ㅥ收㔵ぢ㘱戱㙥㐳㑥㝣㔴ㄵ㥡攰㕦㠰挲㘵㥣㉣㤰摦挳㈷㥣捥〱ㄵづ㉤ㅤ㔲戹〲㜰愹挰攳〹愸㕥㐰扢攳搵愴〴㌸㙡晡㜴攴敡㠵〰㙡㌵㤲扣昷〳戵敦㔴㉡㠶ㄴ敦㔶ㅥ晦㈲戰散搳敡愸攲㘰攷ち愹ㄷ㔳㙡〲ㄸㄷ㥥㡣㈱㉥〵㜵㝣㐳㕣换ㄲ昸搳换㈸挴㑡愸㈴㄰扢て㐰敤搱㕤づ〶摤㑤挶㔴㘱㠶ㄵ㘴㔸㐹㠶㌴ㄸ㌸挲晥㌳㤰㜲㘸慥愱㤰收捥〲て㌴户摥㈱㜴ち㈹愶收捥㐶慥㍥〷㐰㕤〶愲㘸㡥㜳换扣挷㉢摥㌹㑣捤㥤ぢ㤶㝤搳摣ㄵ㈸㈳㥡㍢㡦㔲㜹㍥㤰愳戹昳㐱ㅤ㕦㜳㔷愳ㄸㄸ㍤扡㠷㐲慣㠴扡〶㠸慤㌹慥㐶㠱㠰昸㙤ㄷ㠰㐱㠷挸戸戱㌰㐳㉦ㄹ晡挸㜰㉤ㄸ㐴㜳晤㐸〵㙣㥢㙢㕦㔸㐸㜱㘱戰㐰㜱搷㍢㘴㝥ㄵ昳搰慡㜴ㄵ㘵づ㔰收㑤㘰㜰㉢㙥ㄳ㘸愶攲㈲㘰搹㌷挵摤㡣㌲愲戸ぢ㈹昵ㅢ㐸攵㈸㉥ち敡昸㡡攳昹〳ㄸ㜱㈸㑤㈱㔶㐲摤ち挴㔶㥣て戸搵㠷㌸ㄸ㜴㠲㡣户ㄵ㘶㔸㐳㠶戵㘴戸ㅤっ愲戸㈴㔲ㄹ挵捤㥢㔵㐸㜱攲㉣〴搴ㄶ㠷捣㉦㘵ㄵ㌷㐸㤹敢〰㝣摣㄰ㅣ攳㔶㡥慤ㄳ搷戶戱㍦扣㌲ㅥ㐹攳㉥换㠱㥢ㅦ㐹㘳扤㈸て〳〰㤵晤摤挳攵敥敢㈸㔴㤳㜱改㡦挹捦捡昱昱㡦捥捦㜷㍡晤㔳ぢ㘴㥢攱㠰㈳ちㄸ㡦㐹挲㠲〲㙤㍣㤸攲〴㘵㙥昹㔹愱㠲㥡㌶晡敥戸㐳敦昴昶晥㠶愸㐲㙣挸愳搷挳㈶㘰戲㕣㝣昴㄰慤っ㐱挶搶㜱㑤挴㜱㔸挰挵㈰挰㐰挳愴㔵㔸愷㔱㕤昱ㄴ敥搶〱㉢〵㕦慣搲㐲㤷っ愶㜳㜲㐲敢㈷㕡㌹慤搱攸㤲㌸挲扣扥㔰戲晦㈰㜱扦搰㌷㌳㐴㄰㑦敡㐰挳㌷㐸挱攵㜰㥡㄰㤰㕦㙣改晡㝥攴散捦㔹ぢ敦摤ㄵ㔴㜷收〸愶㤴㈹㍥搹㉣愳㘰㍥搶㉣戱昴㔲〳㠱㌰ㅥ昴㡥ㅡㄳ愵㐰㈶㈹慥㠶づ户昶愶㄰㤷愵改㜷㕢㤸㑣㜴ㅤ㕥㙥㐴㐳㝣㥣っ㙥戲㠵㉤敤㑢攳㘴㌱㈳㠰㡦㡡ㅤ㍣㈳〴㡤ㄴ㕢愳愴㘴㥣晣㘳慣㙦戹㥤攰ㅣ㍡挰㔱挵昸㠵攵㝡扢㐵摤扣㠹搷户㕢㍣㌶㘲摥挹㝤て㐰晣ㄸ搱ㅥ搶㕡攷挱ㄸ㘷搲㐴晢扣搶㕣攱㘴昱㉡户㘹っ〹㉢ㄸ户㈷搳㜸㥥㤲て㈶㔷㜱敡㐴攱㌳愷㈳㠸㝥愲㐳㤵攱慥㜸㕦㜴戰摦㤰搰挹㕥戳㈵㠲㍡㈸挶㑢㕥㙡㌱挷㙡っ扤㔸㑡改挲㥢㉤昶昳㜵〷扥㜹愲㍦㡦㤱㤲挵づ㌲〲晡ㄲ㙢摥㍤〸㘵敦昷㈹㘴〰㠵づ挹㥥愱换慢ㄳ㔸摡昲㐸㕣搳㜸㥡㤴㌹挸㤴ㄹ攷㘰㕢㤸㔸㤸攰收㡢㠳戴㈰㘲㤲づ㡡㜱㐲㍦捤㠵捦敦㐷〰㜹㠰㌳㠴㐲戰敡ㅤ㜳攵㕢换ㅥ㍤晡㍦㕢晡㉥晥挳搴㔳㌷扣搵攲㔱㘶挰昸㄰㜲挵㕢㤳搳ㅤ昱㥢戸㔱攲捤敥㤶㈸ㅥ㐲㡡㜳挶㌰㔳㍤㡣㤴改㥣㤹攳愹㉦〳㜵㝣攷㙣ㅢ㡡㠱搱愳扦㐸㈱㔶㐲㍤〶挴㜶捥㠰攲扥㈷搱摥攵㘰搰㔷㤰㜱㝢㘱㠶㉢挹㜰ㄵ㠰㙦〷ㄸ摣ぢ捤愸攷㜲ㄴ敥㡢㌱㘸㉢㡤㌱㜸挵㌴昵攳㔹㐰㥣㍢㈲㤴昲㤷㤵㍥㡥㝣㝤㌵挴晥攴㠵ㄷ㜸ㅡ攲㔱㑦〱搸つ慣〰㙥㠵づ搷戰晥㡤〰㡡〷㔴㙥て昸㜹搰㑣て昸㕡戰散㥢〷晣㘳㤴ㄱ㈵㕦㐷愹㍣捤捡昱㠰扦〴敡昸㑡晥㈹㡡㠱搱愳慦愷㄰㉢愱㕥〴㘲昷〱㈸晡㈰愱挳つ㘰搰㕦㈶攳捦ち㌳晣〳ㄹ㙥㈴〳㑦捡挴〳晥ち㔲㔹て㜸㜶㈱て昸ㅦ挱㠲搰攱ㄵ㠷捣㠷戳ㅥ昰搷㈸昳㈶捡㝣つっ昴㠲㉤て㘸ㄳ㡢㔹ㅥ搰捤挰攱〱愹摦㠱㐴㉦挸扥㜲敦摤摦戰戸㜶㈲㥢昷㙦㜶㜸扣㝢㠱晡㍤昸㜸㍦昰攸捤㘰捦㉥㐸户㕡挲㜸戴挶㐵挹扣摥戱挲昰昷㕡㘶敤扡愴㜷敦㤱慦㘵愶捤㙥㌰㤸搳收㔴㘱㐵㜱昷戴攱〹㥣㡣攸敤挸㔴㍣㡡换㤹㌶㜷㠲㍡晥㠸昲挸づ㡣ㅥ㝤ㄷ㠵㔸〹昵㈶㤰摣ㄱ㤵㘹戳〵っ晡㥢㘴㝣慢㌰挳摤㘴戸㠷っ㍣攱摢㠱㍦晤㉤愴㌲搶晥㈷㐷㌱扡㌸㤶戵㝦㥢挵敥㘵戱昷㐱ㄴ㙢㜷㙣㌱昰㤴捤戴昶敦㠰㘵摦慣㥤㠷㜲愲㥢敦㔲敡㕥愴㜲慣㝤㉢愸攳敢收㐳ㄴ〳㈳㥥愹愰㄰㉢愱㌸㘴〵㜴昳〰ㄸ昴㠳挲〸㔰㠰攱㝢㘴㜸㠸っ搸〳㌰慤晤晢㐰㌲㕢っ㝣㍤愴挰收捣㈳攰㠱戹晢昰㘳ぢ㥤㐰㡡戹挵戰つ㘴晤㈸㠰慡〴㜰㙢㉥〸㥡愹戹挷㠰敤㥢收㈶㠰㔳㌴户ㅤ㠸㍡〴㈰㐷㜳㍢㐰ㄸ㕦㜳㤳㔸ㄶ慤搴㑦㔸〸ㄳ㙡㌲愰摤〷愴搱〷戱慡㈷㐱搶㑦㤱昱搰挲っ㑦㤳攱〷㘴攰㤱愱慣ㄳ晦〴挴愱戹挶㐲㥡㝢〶㍣搰ㅣ㡦つ敤㕡ㅤ㥡晢㈱挸晡㔹〰㌵ㄵ挰戱㔰㍣㠷㈴ㅡ㉦愱搲扦〰攷㐲㌱つ扦愳㉦ㄴ捦㕢㕣㥦挶敦㍥㉦ㄴ挷㠱搹㕣㈸㝥っ㉣扢㔰晣挴ㄲ㌶ㅤ扦捥㠵挲扥扦㥥昲㜰愲㌵㜹晤㐸㘶愱㤸〱㍥㜳愱㔸㑡㥤㔲敤敥㠵愲〶㌴ㄹ搲ㄷ㠱㈸ㅥ㑡收㉣ㄴ㉦㠱㌰晥㤰搶戲㉣攴敢㤷㉤㠴〹㔵〷㘸㉢㤷戵㕢㐳晡㜳㤰昵㉦挸㔸㕦㤸攱ㄵ㌲晣㉢ㄹㅡ〰㜶㔰敥㉦㠱㘴ㄶ㡡㘶㈴㙣戹㐱㤱㉢㝢㤱扦〲㔹晦ㅡ㐰戵㄰戰搸㙦㉣㐴㙥扤㙤㐸戸户㘶昳戶捤㘵㜷㉢捣つ昴敥昴㔰ㄴ㠷ㄶ㐴戹㔵㙢㘲扣㙦㈳愰〵つㅢ挸㠹㘴㌱愲㜶昷㈳㘹㤹戲㉢搰㠲戲㐹慥㌷㔱愴ㄸ㜳收愲㌵扥㘹㌸㐵ㅤ戵㍣㝢㤰㝤㉣㥤㘵㜸昹㕦〵㝤搲愲㐸㕦㌲㤱㑡㠴搳搵摤㌸㡤慢收㥢㍤㜸〶戹慥搵㜷㉣㈴ㄶ慣㤳ㅤ㉢㡥昳ㅤ摦㜵㝣搲㍤戰㍡㥥戸㈸㉥慤昱愵昸㠲ㄳ㙢搳㈵㈵慣㠶㉥慥㕣挷㐲㡢㐱敥攵戳戰㝥つ㐸㐵㔱戰㠳㥣戸㠲昳㙣㘴扥㡤㜴㕡㠸敦㌴㈰晢扡ㅤ㑤搹慡㔷昵愹㝥㘵ㄴ㤷㤴攴敤㝣攴㙤㘳㘷摥㐳昰晢㜹㥢昰㑤㐱㤷摤摢㈵㠵ぢ戱㜹㔹㡤戲戰慣㌱㍢㐱搷扦〷〸〴㑦〷㘴㠳晣扢㠰㔴戶户昵㌸㑥攳晣晦づ㕡㌹㘸攲挹㉦挷扢㐷晥摤愰㑣〰㈵昷㥤㙡晦㌰挸㠷㠰㡣㐷敢㥤て昰〷戹㔱㉥慡㍣〴㔵挸换挵晡つ㤰捣㈷㔱ㄶ〳挳㝦㡦㝥搳㐲搸㌶戵ㄴ〹ㅡ慥㥡捣㕥攲て㐴㡦愶つ㜰戸搵㐴㔰㌸攴戹㐳戶っ搹㔲捦摢㐰㌰㘴换㠵ㅤ㐳挶㕤㙥㕥挱ㄵ㌶戲搲㐲ㄴ㜷慢㌹㙣㙡〲挴㔱愵愲㥡㜷㐰搱敦〲〴㠲㘷〳㡡㔰慡㐶㔳ㄷ㥡摤搷散㙣昰ㅣ〰挹㍣っ搲攵㠵㘴晤㍥㌳〷㤰㔴攷〱挳㝦㡦晥㡢㠵㌰愱戸ㅦ㉤㍤昳愱㌲扢㘷晥扤愰㡥㙡摤慡〸慣昹摤攵㔶戵㔴晥㈱㄰㜴昷〲晣昰ち㠶㙣愴搷㐶晡㉣㐴㠵㠱㐸㜷㤵戳扢ㅥㅣ㜱㘹〵㄰〸慥〲〳㠵晡扤㐸收㡥㝡ㄱ㈸〵㠶搷㕦っ扡摢㘶戸㜶收㕢㐸㜰挰㤲慥愷愰ち搱㤲慥㈶挶て㌶愸ぢ㤱㠹晦昸〸〳㔳㐰攴㡦摢搰愲慦晦晣㈰慢㉦㑤㝤㠹㈵晣ㄹ搴㝣搵㜰㌳㕡㔴㔳〹㔱㔰㑤ㅣ㘹㤶昰㔷㈱㍤慤扤慤㝤㜹㑦㐳戸扦户戹慥㘱㔶㝤ㄸ摦㘵㤸ㅤ㥡㌹㙢㘶愸愹㘹㔶㘳㐳敦散搹㐶㕤㔳搳捣愰散㔳愳㡣收〷㈴㠲㙢㉣〹㝡〲㔳㙢敤ㄴ昳㔴ㅡ㈹㔱敡ㅦ搱㤸㡣つ㑤㐲㤶㥥っ㄰〸づ㠲㐱㥡㐳愵㙡敡㔱㔳㘹㥡㕡ち慥戳㌳愷戳㌲㕡㡥昹捥昷㔱挸昴慤㐷愶㝢㤲㍢㑥㥦ㅤ㝢愲扣ㄷ〴ㅤㅢ搵戲㕣㑣〸㉦ㅢっ㐵昱扤㠳㈵搸㉤㐹㤳㜴㌰挴搸挵收㥥搵戸㉢愵㜴攱摣捦㜱挱㜲敢㈰㜷愱戳晡㈶㙦㘹ㅤ㔸挴ㅥ昰敤愲㜹戹㜶㥦ぢ搷㠲㈱㈹戰㥣〶昴㌱ㄸ㌰㍡㐶㐳㘰㈰㡦慥〶挱扥搴挵㠵愸㍥敥搰散晢㜶㄰愵㑥捣ㅥ攱昲戰扥㈶捡捦愱ㄴ㍡晢捤㝤㌶㘲ち摡愲戸〳㐴ㄹ戹㉤㤳ㅤ〶㔲㡦㈵て㄰㔹㠱㉦〳㈶昳敥㔵挷扣昳㑦〳换攸敢搴㙦ち㑥挶㉦㐲㤲㔸晦㜱㈸㡣挹㜸㌹敢挰ㄵ扣挲㐶慥戴㤱慢㉣愴敡㙡㈰㕣摣昱㘴昶㐷㝢〵慦㠱㘴㜶搰㍦ㅤ慤㜱㉦㕢挷㠳㤶扢攸捤〰愵挰㐲挶㙤〸戹㔳㥣〸㔱昲敡扦㍥ㄱ㥣敡㍡搰昱ㅦ㈴愶㠰挸ㅦ㌷ㄲ㐴㤷㉦㌹㜴㤹㕤挳㕥㉣愸戶敢㔱㐸搴搶〰㔱㔰ㅢ户づ㜸〵扦㙣㈳晦㘰㈳㌷㕡㠸晡㐷㈰戲ㄲ晤〴㈲㌳㉢㔱ㄳ〴攸㘶㠰㐰昰㙢㘰ㄸ㜵㈵攲ㄶ㠱㘴㌶愳ㅡ㜳㈵㙡㈲㌶㠷㝤搹㠴㑣慥㐶〱昵㑦㤰捤搹挲晥〷㜴ぢ攵挲敡㙦㐶ㅥ晥扢㙣㡢晢〵昹搴捤㈰搱昲㜵㉢㈵摦㕡㤰攷㜶㥢摡㑥ㅥ〸ㄶ慢扣ㄳ㤸㘸㜲〷ㅡ㘰摦㍤㌵慤㔲敥〶摢㐱捤扦ㅢ摣㠵㐲搲慦㑥昰㐱㤳㕢㈸づ㔷昰㥢㌶㜲户㡤摣㘳㈱㔵摦〲昲昱ㄸ㈰〳㝢㌱ㅤㅡ愰愶挵㘹ㅡ㔹昰㕥㥢㝥㌲㥡㈶㥦㘲搰㡢㐰㔷ㄲ慤㤳戴㤸㈹㈰愲㠸慤挰㐴ㄱて㍡ㄴ攱㕦ち㤶搱愷攷晤〵戵挳㐰㕥戴戳ㅣ㠵愱㥤〷㔸〷慥攰㠳㌶昲㍤ㅢ㘱愴捥㑢㍤〲㐴散散㍥㠸捣搸搹ち〸搰㉢〱〲㐱挶攰㈲㌴户㤳晥戳㤱㕢挰㠷〸㍥㙡昳户㐲扣㝣ㅦ㐲㥦㐷㘹攲㐸㙤㐷㈶晥攳㘵㔷㤰㠸㠸〶㜶〰ㄳつ摣攱搰㠰愶〶挴ㄴ㙥㉢搸㔹挶摥搲慥㕥昰愱戳㑦㔲ㅣ慥㈰㘳㙤㐱㥥戶ㄱ〶搷扣搴㌳㐰愴戳户㌸㍢摢捦收ㄹ〰㠱攰て挱㔰愰戳㥡㥤つ㍥㙢㘷㉥㠰㉣昹㌰㠵㡥戲愸昴散㌹㘴㥡㤳敡㐶挸捥㑥慡〴攵㘲㔲㌱搶挶㝦搷愴㝡扥㈰㤵㈱戳㑣慡戵㈸慣ㄸ㌲攷㤷㤴㘰㤷昲㔲攴〱㈲㥡㝣〹㤸㘸昲敦㥤㥡捣㑣慡㙢ぢ㙡昲㘵ㄴ㤲㑥㕦〴㔱搰㈴挳㕢㕥㐱㠶戸㠲扣㘲㈳㡣㘹㜹㔵㌱㥣晤㜸㈶搵慦㈰戹搰愴㘲㕣㉣昴挵愸㕦㍥敢愱㉦㐱㝢㠳扦〱㕤㕡晦㜷搲㝡摦㙢㐸㥦攲扡晢㍢晣㉣㐷㌸㔴㠳㈳㥡㥣㙦㐰捣挳㌷ㅤ㠶㈰挵㔳㠴愷戲捣㘷㤹㡡扤㈷ㅦ㤸㉣㝡㍣㤵㄰挵㍦摦㘵搰晢摦㈰〷㍤㜲戸㈹㤴㜸っ晥昴〶㌴戵㙡㈷㌲昹㕣㠶敢昶晡㑥ぢ㘸扣收ち昴㤴㕡扦挱戹㔵㡣ㄳ愵挴攷搴㤴ㅢ㕢㝤㍢㉦㜵㍦㡢㕤愴慦㍤愶敦敤㥢㕢捥扣㘴敢㈳扤㤷㙥㙡㔱㙦愰㐴昶搹敡㔵㤰㘸摡晣ㄷ搰慤㠲㑦摥㝦摥捡㜰扦㈶ㅤ㝣ㄳ㤲㘴戰慥㤲挱㔲っ敦㌸㘰㙡〸㈵愸㈵改搸㌵散ㄸ〳户晤敢搸扢㜶㠹搱㍡㔶㜹攲昷㙥昹搳㍤敦戵慣㥤ㄳ昸攵㕤㙢晥搸愲摥㐷㠹㐲ㅤ㑢㡦搶戱㤴㤵攱㝥晤㌹昸ㄷ㐸㤲㡥㕤㙦㜶散㐳愴愵㘳㙢㥤ㅤ晢㌲㍢挶㄰㙤晦㍡挶㜸㙥捣ㄱ㕢㌸㜳㘳敢〵挳て戴㝣㝥搲搶捥摦㕦㥣㙥㔱㡣挲ち㜵㉣㍡㕡挷㔶㕢ㄹ敥搷㥡㠳㡣攰愴㘳㕦〳㔲㔱愴ㄸ㠶㐹挷㈲捥㡥㝤ㅤ㔴ㅦ㈳愸㠲愷㤱敥慦㔲㌹扦愲㐶扢㥤ㅣ敢㑡㘱㌷〲㉦搹慤㐸戴㘶㍥攵㌶挱摥愵愸戱扦㤲㌱㉤㑢戱て晢敤㘲㑢㤲㤹㜲昸敡〴戶㠷㤰㔱挳㙦㙡㑣捥愶ㅣ㡦㈵ㅥ㤱愵攲ㄹて㥣㍣ㅢ晤戶挴ㄴ㜶戰㡢扤㐵㜹㙦慢挹ㅡ㘲㝤戴㡤捦㈱㔲ㅡ扥〰搳搵捦つ扣㈳ち㍣㤴搹ㄶ㐹㡢攳捥㜳㉦愵ㄹ慥晡㙦㈶㤸㌳戵㜳㙡㝤扤捦㠰晥摣㈷㙦愳搶〱㙢㜲慣〰慣㤱㑢㘱㐰㙦㠶㐰挵㌸㤶搲㐸慡㘲慣扡㝦搶挵挰㜶㑣敢扡敤晣攳㝦ㅣ晣搱ㅢ㉤㥣㍣捦㥥扥慤㐵㌱㥥㉤㘴㕤ㄷ㔸㐶㤴昷捥㜸㡦㤵攱㝥㘷㕣㌱搰㘲摦昴㥤㐰搸㝥晥〵敤㘸㑢㐹愸挳散っ㠵搹っ㙥挴㈴户〰㠱㐹㌲ㄸㄱ㤳㍣ㄷ搵㘴ㄶ㤱扢㐱㔵昴攴戳㉤㝤㠶愲攴㙥㝤挶㘸㉤㕤㘹㘵戸㕦愹ぢ㌲ち㤰㑡扦ぢ〴㤵搲㤵㤷㑡扢㥤㤵㙥〵戵㡡㑥晡晥つ〱㍤晡㌱㠷愰㘱㘴敢戴摤㐵㘷捥㌵ㅦ捤挰㤳昱㜴攴戳ㅤ换㉥挹㡢㐷敢搸㈲㉢㈳敦㔵㌹㝡晤㌲〴摦〷㘲て㠱ㄲ㜷摥愹㜹㘴㘲㈷ㄵ㔰㤴昰〸㄰㈸㠱㕥戸㈸愱换愹㠴㐷㐱㔵㜴㜸戳つ捣㙡扥㘳戴〶戶㕢ㄹ敥搷搵㠲㡢㈱㐹㉡㝤ㄲ〸㉡愵㜳㉢㤵戶㍡㉢㝤ㅡ搴㉡扡慤晢愷㜹晡戸㘳㙡ㅥ摤挶㘵摦㑥㜷戶㈸㍡戳搹㡥㘵㌵㝦敡㘸ㅤ㍢挵捡㜰扦㠶ㄶ愴て㉣ㅤ㝢ㄶ〸㍡㐶㐷㔶㍡㌶摢搹戱攷㐰慤愲㡢扡㝦ㅤ愳㍦㍢㘶挷㑣㔳摡搳㠲㐳〹㕣慦戶㈸晡戲㠵㍡搶㌴㕡挷ㅡ慤㡣扣搷换攸昳㡡㐹晤ㄴ㐸挶愴挴㤹㠵㉥㜳㈷㌳摤㔷㔱挲捦㠰㐰〹昴㐱㐵〹㥦㜱㉡攱㘵㔰ㄵ摤扤㙣〳戳㈶㌵㘳戴〶ㅥ㙦㘵攴扤攲㐵㔷㜱扣㔷扣ㅣ摦㐰㤳㑤晡㌰捦㔰捡挲㈶㤹摥㥤㍣ㄶㄸ㤵〳㠸㜲扣㤴㤱挴㔷挸ㄶ攲挵㈳扣㡡㠱て㠰㕡晢改㜸㈱㠹㡦㑢搸㡦晤㙢㐹戱戰㍦扣㈴㠹昷〰㑡挲㕤㈹㍣昸搶㕦㡡慦㈸愵昱昹㡢昸挱戰愹㠷㈳㈱敥㘹攲㌲摦搵㈸㜸ㅡ挳㘳㤶㠲户㉦㜹㥣戶㌶慢て晢攱㈷㉦摦攵㌸戰㉤㍤晦慦搰㥣ち昳搵㈴敢扤愴㘲㜵ㅣ〶搷摣㈰搸攰㤱㌳〵㍣㜵㠳昳㌲㜰晡晦つ愰〸㐷ㄷ㘲㠴〰〱晤㉡㈸㜲〸㈹挰攳摢㠰戴扢㕢㍣ㄹ㥢て扡挷昵㜱戰戲㌲晢攴㡡㉡㔱昴㕣㘹㍦晥搷〰摣㡤㥡㔲戰㔱㍢挱愹搹愸㙣㠳㜶㤱挴昳㜰戳㐱㡡㉥㉦ㅢ㘵㕦敡㝡㈴愴㥡摤㐰摣搵ㅣ㔱戰㥡ㄱ㜰晡㕦〷挸敤晢ㅢ愰㌸慢愲ㄳ㥡㔳ㄵ㍤㍢愹敡㑤㈰敥慡㈶ㄷ慣敡て㤴挹慡戲㍤㝡㥢㈴㐷㡦攸ㄲ㍡慢㈹愶慦㌲㤶㥦挴㠵愲㈴搶ㄳ攲㤷愱㑢㘳㍤㔱㈳扥㉡㍤㤰昹ㅡ㌴㌶挵昱㐱〰晤づ㠴攰扦晣〵改㌴挸摡昱㉥㄰晤ㅦ〴㝦〶挰昳攳㠰搲愳昷㐸㌳扦昳㌰扣㘱㠷㔷㤵搹扤㜹慢攱戰慣搱晣ㄷ戸晣晦つ挰㜷敥改㙣戳㕢〱晤㍥ぢ㍢㝡㜴㌷搲散搱㡡㑤㈷户㝥搰昸摢㔶㐵㔷㐰慡昹ぢ㄰户攲㝣㜶㔵ㅥ愷㝤敥〵愷晦〳㠰摣㌱晡㄰ㄴ㘷㔵㕢㤱㜶㉡㉦挸㥢戳㜴㤵敢愹㔶〴㕥㠰㠰攲㥤㤸㙤搰散慡㔷敤摤㙢捤㡡㥣づ昲㌳捤㥡ㅤ捣㜶慥㠴㈴㐷攷㜸搳捥改摣㤳㈰㐸攷昸戱㙤㜷攷晥换慥㈶愷㜳㘵攰昴㤷〳攴㜶慥挲㔵搵搳㔶㔵搴㌳㉦昵慣㕤㔵㔵㠱慡摥㈹㔸搵〴捡㘴㔵㔹〳㥣攸慡㠶㌷捥ㅣㅤ昲㙥㈴㍡㥣㑣捥㐳〹㍥〱㄰㔰扣昵㌸㜴昸扡㕤㘳㡥づて㈷㝦慥づ㡦㈴挹愱㐳摥愵㥣㍡昴㜱㌵摡攷㐵㤲㜷捣〳㍣ㄲ㌸ㅡつ㔱㕣攳攴慥㝢っ㔳㤶㘶搴㑥㔰搹っ㕤㑤㉡㤷ㅤ攱㤹攲攴攱挲㈱㍣㥦㈲㤵敢㠵昰ㅣ敢攴攱㡣ㄷ㥥愹愴㜲戲ぢ捦㌴〷㑦ㄵ㈷㈷愹愵㈰攲扤㝡愴攴㑥晥ㅢ攸㤳㙥昹愹捣昲晡ㄵ㈷慡㘴晣摡捡攰戳㠲愵㜸ぢ㠰㤳㔷㌲㝥㘵㘵㜰ㄳ㐳ㅦ捦㉡㌸㐵愵晡ㄹ㑣㜱㘶㑡昵㌵㡥敡ㄵ攷㤶昰㥣㐰敡㠷㌶捦㠹㑥ㅥ㑥ㅦ愹攲㘵㔷愳㌸愵㈴攳㈵㔷愳㌸捤㈴攳㘷捥㐶搵㔳㈸愷㤵㔴搸挰ㄴ㘷㤴㌴慡搱㐲㤸㔰㥣ㄳ挲搳㐴㉡愷㠲昰㌴㍢㜹㘸捣挲㜳ㄲ愹戴㘳攱㤹改攴愱捤㑡㌳㥥㜳㌵㥣㜶㉣ㄹ㍦㜲㌵㥣戶㉤ㄹ捦㍡ㅢ㝥ち㠵搲㤶愵挲㔳㤹愲ㄹ㑢㠵㜳㉣㐴ㅡ㉥㌶㐵晤㝦ㄶ㔴晢ち搲戶㘴づ戵〰㠱扢㈶㔶㤵挷㐵敢ㄲ慥㔶㤳㑢散㡡㕣㙤㐸摢㔷㤰昶㈵㕣敤㈶㤷㔸ㄶ戹㍡㥣㕣戴㌰攱㥡㈷㕣㔵㌴〷㍥ㄱ攴㕤慦晡㉥攸扦攰㠲昷慢㡡慢て㉦㍥㙢㙥昹愶㥤捦敦扡昱ㄷ攷捤㜹㝤敦收捤扦搸㝤攳ぢ㝢㜷昴捥昹搱㥤㜷㍥㜳摡㙤㉦散㍡㈴㝣扢昷㤱昷ㄷ摥晥㠵晡搵㕦㔸ㅢ㕥㌹愳昳ぢ㘷㕦戸慣㝥改㠴㥡愲愲㤲㤲攳㈶㍥昷挹改挱つ㙢ㅦ㔵㍦昸昵㈷攲㑡㉣㡣捤愸㠶〵搹㔷㤰㤶㈶捤攸㤴㘶㈸戱㌱㜲攵㜴㠹戶㈶㕣㕤挲㔵㐵㌳昹㔸ㅢ㉢㤶挷㘶攴㌴㤶ㄶ㈸捤㌸㕤㥡愱挴昶昲戸㘸㠳挲戵挸攴ㄲ敢换攳愲ㄵち搷ㄲ攱慡愲〱㝤慣㕤ㄲ㥢捣㙢〶㙤㔳㥡戱㑣㥡ㄱ戴慤㔲搱㄰挵捣户㕡㘶摥㠶戲愵㜸挲㡤戶㈷ㄹ昷攵㘶〴敤ㄱ㔳戴㍢攱昸慥㡢挳㌶㐰㐵㥢ㄳ㡥敦攴㜲㈸㕡㠱㘴摣敢捡攰挰㑢挶户㕤ㄹㅣち挹昸㤶㉢㠳摡㤷㡣㝢㕣ㄹ㔴戸㘴摣敤捡愰ち㈴攳㥢戹ㄹ㘵晦て挴㑥晥㌴</t>
  </si>
  <si>
    <t>Decisioneering:7.0.0.0</t>
  </si>
  <si>
    <t>CB_Block_7.0.0.0:2</t>
  </si>
  <si>
    <t>㜸〱捤㝣〹㜸ㄴ㔵搶㜶摤㉣㥤㔴ㄲ愰㘵ㄱ㐴㠱㈸㈰戲㠵㠴㝤㔳戲㤱〴搹㑤っ㡡㐲攸㈴ㅤㄲ㐸扡㤹敥〴〲㍡㤲㈰戲〸ㄲ㄰㐵搹昹㐶ㄶ㜱〱ㄴ〵つ㈰㈳㠸〲㍡敥攲㈸㠲㥦㑡ㄲ㔰ㄱ〵户㘱〴扦昳㥥扡搵㕤搵㥢㡥扦晦昳㑣搳㝤愸㜳敦戹敦㌹昷慤㕢户敥㔲㈹㐵㈸㡡昲㉢㝤昰㍦㍥ㄱ㌸戸㈶㝢愶扢摣㕥㤶㤰收㉣㉤戵ㄷ㤴㤷㌸ㅤ敥㠴ㄴ㤷换㌶㜳㐴㠹扢㍣㥣っ㉣㜹㈵㤴敦㡥捣㜳㤷捣戲㐷攷㑤户扢摣㘴ㄴ愹㈸搱搱㙡ㄸ攵户㤲㍦慢慥愸㈸愵㐶㐰㤰㤵愲㕡㈰愲㈰愲㈱㔴㠸ㄸ㠸㔸㠸㌸㠸㐶㄰㡤㈱㥡㐰㔸㈱慥㠰㘸ち搱っ愲㌹㐴ぢ㠸㉢㈱㕡㐲挰戵㝡ㄵ㐴㙢ㄲ㜱㔷㤳挸㐹㑢ㅤ㥤㍦㠵㉡㤲㕤敥㜴搹扢挵攷㙡攱摥㤸㤴㤴㤰㤴搰扢㔷捦㕥〹㠹摤攲搳㉡㑡换㉢㕣昶ㅢㅤ昶㡡㜲㤷慤戴㕢晣㤸㡡晣搲㤲㠲攱昶㤹㌹捥愹㜶挷㡤昶晣挴㕥昹戶摥晤㤳㝡昷改㔳㌴㘰㐰晦戸㙢〸㜹㑣㕡㙡㤶扤㜴ㅡ攱晤㔹愸㙤〸㜵㔴㕡敡ㄸ㤷扤攸捦挲㡣〴昷㐹改昶㠲ㄲ㥣㈴扢摤㔵攲㤸㥣㤰㤶㑡㕦〳㉢愴昵㑢ㄸ㥤㥤㙤㜷戸㑢捡㑢愶㤷㤴捦攴昳㔴㌶扡㈰㍦搷㔶㕡㘱户㤴㜱㐸搱㘵戹㌶搷㈸㕢㤹扤㔱搹慤㙥晢㉤㌶挷㘴㍢戴挸戲捣㡡㤲挲〸㙡㍣攱㥤〳㌹㤲㈴㈵㡣㑥㑢㑤㉢戶戹捡ㄹㄲ〴昶〸㘴捤㥥ㄲっ愱㜰ㄹ㑥〵㍤㈲㔶㌶㑦昸挴昹㔵摢㐲戴㈳㘱㠹㈷搱愴晥攱㥡晡戹敢敢㙡㌷搷慤㝥㈹㍥愹㥦㠸昸㤴ㅡ戸戱㄰ㅡ㔹㔸㥥㉤㉣㉦㍦㉣慦㈰㉣慦㌰㉣捦ㅥ㤶㔷ㄴ㤶㌷㌹㉣慦㌸㉣慦㈴㉣㙦㑡㔸摥㔴戲搱㍦搱㔱㔱㘱昲ㄳㄵ晥昴摥㌱㜳敦㑡摢摢晥挳晢㜶㤷㝥㥥㉣搰愶戹㜱㕦㐷〷㙡㝢ㄲ㤶づ㈴ㅡ㥢㠳㄰攲㌸挵㠰㌸㝡㌴摥㔶㙦敦搴㈶攳改摡ㅥ㡥㉦收㙣㍥㉣挰㌳〳㕣て㠰㑥〰戸㠱㠴㑦㉤㝡〹昱愱㐴挸晦㌶昶扡挱㝦㙦㌹㝣敤㑢摢慤晦晢搱ぢ㝤〴㉥㈶㐶攸〲㠴慥㐰攸㐶愲㤹㠱挱㜸愶㌰扥户㄰敦㐹㤴㈳〵㘱㝤㕦搸㤳㥥晡㔴㐳捡㤲戹㥢愷攴〸㕣㡤㡣㤲〰㤴ㅥ㐰㐹っ㡣㐲戱扣㈵㔱㡡搶㘴㝣㜶㝣收愰㥢㜷㜶慡㝥愵㔹慢摤慦〹㕣捥㡣搲ㄳ㈸扤㠰搲㍢㌰㑡㑦㈱㕥㤷㈸㕤㙥晦㍡㘶㝣搵挹攱捦㥦ㄸ昳攵昱扡㤳㐷〵晡〳㐶改ぢ㤴㝥㐰改㑦挲㑣㉡〱扣㈶〱ㄲ昶攴扥㝥㐲㌸㐶㙣扥㜵昷ㄷ摦搷晣㜴㕣愰㉦㘱㠰㠱〰ㄸ〴㠰挱㈴〲㔰搲㔷㠸㠳ㄲ攵捥挲ㄳ敤㙥换㘹㌶散挱㌹㌹搳て户㜶摣㈷搰㑥ㄸ攵㈶愰っ〱㑡㌲〹㥦㔳㤳㈸挴㝥㠹㜰搳敡敦㕦扦㝡㙦扦搱㉢㕥晤敢㍦晥搲㘲㐱㡣㐰㑦挶〸愹㜴愰愶㤱戰愴㤳㌰㔷愴㡦㄰㝢㈴挰搴㉥㥤攲㐷晥㜴㈸㘵换攳㤳摡㠴昵㡤㐸㄰攸〵ㄹ㈰〳〰㤹〰挸㈲ㄱ愰㈲㐹㐲散㤶㈸搳愷㐴㐵㘷晥㜲㈸㘵昹戶慡㙤敤昳㉦てㄳ攸㐶ㄹ攵㘶愰っ〷捡〸ㄲ收㌰〶〸戱㔳〲捣㕥昳昳搵挷㉦㈴㘴敤㝤㜷捡愰㐹摢㉥摤㈶搰〵㌳挰㈸〰㡣〶挰ㄸㄲ㍥㑣㔰昳摡㉥ㄱㅥ㥤戹改㥦㌵㐷收つ摦晥挳㡥扢摦ㄸ摡昷扣㐰晦捤〸户〰㈱ㅢ〸㌹㈴捣㈱㄰挰㤳ㄲ㈰愵昲昸挵㐱〷㕦㑢㕦戵散㤵攵㝤㡥晥㌲㐱愰敦㘷㠰㕣〰㡣〳挰㙤㝥〰㜴㌶户㐸㠰㉦ㅥ㥥㜵昷㠰㘳愷㐷扤㌴㈱㜱扣㜵散㉦扢〵敥ㅢっ㌰ㅥ〰㜷〰攰㑥ㄲ〱愸散㈷挴㘳ㄲ愵摤㡥愸摣㘳扢㝦挸搸戴晣㕦㐵昹㙢㕢捤ㄱ戸昱㌰捡㐴愰攴〱㘵ㄲ㠹〰㈸㜴㕡搷㑢㤴㝤㘳敦摤摣愱晢搴攱て㍣晤昸㝢㠳㙦㡦晡㔹攰捥挵㈸昹㜴愰ㄶ㤰戰ㄴ㤲㌰戳㐱㘱慣㤶〰㑤㠷ㅥ㝡昹挹扥㠹挹敢㈶敥㘸㔶戵㝤㝣㝢㠱扢ㅥ〳ㄴ〱㘰㌲〰㡡㐹昸㥣㄰愲攳ㄱ㠹昰挶攰挱㐷㡥收㝦㤷扡敤捤慢昲户戶㕦㔵㈰㜰换㘴㠴㈹㐰㤸ち㠴㔲㝦〴扡挸㤶㑢㠴挵挵㙢㕡㡣㑢晢㌲㙢搷搹ㅦ㝢㔸㤶捦㝣㔸攰㝥换〸づ㈰㌸㠱㌰捤ㅦ㠱摡㘵㡤㐴㔸㤶㜹敤昰ㅢ晦昲敢搰㝤戹㉢挶扢捡愶っㄲ戸㔹㌳㠲ぢ〸㙥㈰㤴晢㈳㄰㤱㡢㈴㐲敡ㅤ㡢㌷敦㕣㝥㈹晤搱㘷㌷攷捦㔶捥㝤㈳㜰愷㘷㠴改㐰㤸〱㠴㑡ㄲ㘶㈲愹挳㥡㉦〱攲㙥慢㍢㜰敡收て㔲㔶㔶愶户㜴㡣敡昸㠳挰㈸㠱〱㘶〱攰㉥〰摣敤〷搰㕦㠸㝢㈵挰摦搵㑦㙥㍢摥晣㠷戴愷慢㑦㥦㤹㍤愳昶㝣摣㍤㘴㍤㡡㙥㙣〹愳散攵㝦搲㈸㈰ㄲ㌷戴摦㝦㈳㐵㈷ㄳ㔹愶摤㠷搳敤敥〲ㄵ㌷改㘱㡥㐲㝢愵㠵㡥攸收ㅤ㔷㤶收㜴㤴摢㉢换搳㙤攵戶愸戲㌱㌶㤷摤㔱慥㤲㔱㔷㉥愵ㅤ愱㘴㈳㑥搳㑢挷㐸㡤㄰慣㝣㘸㐰㠹攵〴つ㐹搰㤸㌱㍣㐲㤳搱㤶㐰㠳挷㉣㥢扢戸摣㤶㕦㙡敦攰㜳扦〷㙦㌴挴戸戵扣愴搴㥤㐰㤰㤹㉥㘷挵㌴㌰晡㘷攱㘰㤰愱挶㤳戰㔴㤱攰愱㉥晥㈷〷挹㙡㌵晤ㄷ挳㤹㙡ㄵㅤ搲〹晥㤵晥愳㡦㥥ㄷ㜷ㅦ㈹ㄴ㘲扡戳捣㔶攲昸㤳㑥㙥摣㍣〲ㅤ㉢㠷㌰改㉥摢っㅡ㡥㜹愱㝢㈶㈴攲摦㙦㡦㐷㘹㌸㕡搴愷愸㕦㔱㔲㔲㘱㥦㐴㕢㉦㕢㈴挶㍦晦改㜰ち摤㔰㕣搹戸ㄲ㐷愱㜳〶㡦慦㥡㤶搱愰㠱挷ち㌹㌳愷搹㌹㈹慥㈸挷收㥡㙣愷㌱㥢㙢㔸㝡昳愲㌴愷换㘵㉦戵㤵摢ぢ㌹〱㌳㠲㤶收㐴㜷㠶换㔹㠶昴㙢㔲㙤㙥扢㜷散搶戵㐸㜳㤴敡慣㜰ㄴ扡慦づ㥣㤹㕤㑥搰慤㝤昳扣㈰㝥挵戲㘹㍣㙢㜷㜳愴㙤㝤㡢㜱攳㑦愹㉣搱戲摢昸㘴搳㠸搶㤹ㅦ㍣㌷挳㘵晦㡢㈷搷㉦愲ㄴ㥡ㄶ㑤户㈳摦慦㤶㕡㤶ㄶㄷ㡤扢㥣㙥扢㠳挳敢㕡㌶愶愴㘰慡摤㤵㙤挷愴捡㕥挸㔵㙤㠱㉣㍢㕤㡦〵㜶㜷搷搱愰㥥㠶搴㠵搷ㄹ㔳㡢㠶㔶㤶摢改㙡㉥愴㜸㘹慡㔱㍥㌳〷㔷搲㤵㈶ㄳ捤㈷㘵㕣㘵㑡捥㜰ㄶ㔴戸㜱搵扡㥣愵收㥣㤴挲改㌶昲㔹㌸搲㔹㘸㡦㠸〸ぢ㔷㈲㤴〸㝣ㄴㅡ挲㠷搳愵㥣攸㜳愱昲㝣〱搸㙥攳挰摣搰㜲㌰㌲敦昵扢ち㤹㥢ㄷ捡〵敡㌲㍣昳㑤搱捡㝣慤㈴摣㐲散ㄱ㑢愵㜶㕣㐸㘱扥㍤㡡㈱㔰㙦慢㠱㤳㠰晤愹㔶㈳〳㘷㘸户戰扥㈱㜸㔵ㄸ搶搳㌲晥晦ㅡ㠷㠵㌵㤳戵ㅦ㍡㥤晡散㉣㥢愳戰搴敥ち捤ㄷ㈲㔲攷㐳㉣㠰㔸㐸㈲㐶㠹㥣㑥扤㕢㔰㈶㈳挸㐶㔴㡡㤹㤱㌳㑡ち换㡢㉤挵昶㤲挹挵戸ㄱ搳㝣㍥㍡ㅡ㌴晦㈰㝦㌱㘴㌹㥢㙦㤷㡢㈸㐵㕤㑣㈲㈶㈶㐶攱晥搳ㄲ愳㉥㘱㕤ㄱ㤸ぢ攱ㅥ愶㜶㠰愸㈲㘱敡㕣㤷㔱㐲㑣愸㍣搱㥥㉣搰愱愹て㐳慣㠰㜸㠴㐴㡣㈲㡡〹〹㜵㜹㤳㈲㘹㐳㌷㥥愷挳ㄴ攵㘳晡㈹敡㑡㠸㔵戰㌲㐴戴㠶㜴换㕡〸慤慤挶〸㜱㍤㘹ㅣ摣つ㜴攰ㅦ摣〶㑡㡤㔱㐳攴㠹㑥㘴挱挱㙤〴挰㈶㠸捤㄰㕢㐸〸㜱㥢っ昰ㄵ搲昰㙢㑢㜴㕤换㤴㙤㠵搱ㄳ㈴㡣〱㍥挵扡㈲扡挰ㄴ〶摤㈰慡㐸㤸㈸摢㑥〹㌱愱昲㐴㔷戲攰愸㜶搲㠱晡ㅣ挴昳㈸愴㠸㥢㘵㐴摤㈹ち〷㔱㜶㠹攸扡㥦㈹摢つ慢ㄷ㘰㘵愰慣㤶㜵㐵㈴搰晦ㅣㄱ愶㠱晥ㄱ敤㠳㤹ㅡ㈲㑦昴㈰ぢ㡥攸㘵〰ㅣ㠰㌸㠸㐲㡡ㄸ㉣㈳㕡㐷搱捣㌵㐵㜴〸㔶慦挲捡㄰搱㘱搶ㄵ㠱㌹㈵㐷搴ㅢ㔶㔵㈴㑣ㅣ扤㑥〹㌱㙡㠸㍣搱㡢㉣㌸愲户攸㐰㝤ㅢ攲ㅤㄴ愲捡捡㠸搰搴昰㍢㑡㔱戵㘶㡥摥㠳搵晢戰㌲㐴㜴㡣㜵㐵昴愵晦㌹愲晥戰慡㈲㘱㡡攸㈳㑡㠸㔱㐳攴㠹㝥㘴挱ㄱ㥤愰〳昵㈴挴愷㈸愴㠸㜸ㄹ㤱㝦㐳晦っ㔶㥦挳捡㄰搱㈹搶ㄵ㌱㤰晥攷㠸〶挳慡㡡㠴㈹愲〶㑡㠸㔱㐳攴〹㑣㤶㌹愲慦攸㐰晤ㅡ攲㉣ち㈹愲愹㡣㐸敦っㅡ搳㌴㕤敢っ捥挱敡㕢㔸ㄹ㈲㍡捦扡㈲㙥愲晦㌹愲㘴㍡昰㡦〸㘸㌱㙡㠸㍣㌱㠴㉣㌸愲㝦〱攰㈲挴扦㐹㔰㐴ㄱ㌲愲扥㜴戶搰昷攰慣㥤愱㥦愲㕥㠲戸っ㉢㐳㐴㜴㜳㈳㕤ㄱ愹㤴捥ㄱ愵挳慡㡡㠴㠹愳㜰㤸愹㈱昲㐴ㅡㄵ攱㠸愲挸㔴㡤㠶㔰㔱㐸ㄱ㍦㕥昶㜶㑦㔷㔳ㄲ扡愷㑦戸ㅤ挵挲㉡づ㔶㠶㠸ㅡ戳慥㠸っ〲攴㠸戲攸挰㍦愲㉢㘰愶㠶挸ㄳ㤹㝡㐴㉤攰收㑡㠸㤶㄰慤㐸〸搱㈰愳挲〵㠴摦㐳搴ㄳ昴㡥㠰慢搶㌰㐲愰挶愸搰慦㕡摡㤲㠸挰㙤㡥扡㑣㉣ㅢ㜰㜸㈳㔰愶㡡㠴㠹戰㙢㔱㕥つ㤱㈷㠶㔳ㄱ㈶慣㈳㤹慡搷㐳㜴㐲㈱㐵晣㔳㠶㜶㤶搴愷挸捡㝢ち㍢挳慡ぢ慣っ㠴㜵㘳㕤ㄱ愳挸㤴㈳ㅡ㐳〷晥ㄱ昵㠰㤹ㅡ㈲㑦㡣搶㈳敡〵㌷扤㈱晡愰㤰㈲㡥捡㠸㄰㈵㝥摥㝢㕥㍦㔸昵㐷㤲㈱愲㠱慣㉢攲ㄶ㍤愲㥣㠰ㄱ摤〸㌳㌵㐴㥥挸搶㈳㑡㠱㥢㔴㠸㌴ㄴ㔲挴㕥ㄹ㤱戱㜳㍡㑤㔹㡡㍡ㄴ㔶ㄹ戰㌲㐴㤴挵扡㈲㜲昵㠸㙥ぢㄸ搱㜰㤸愹㈱昲挴㌸㍤愲搱㜰㌳〶㘲㉣ち㈹㘲㥢㡣攸㡤ㄸ㐵㔹㑤㐹㤷攸㜷㠱㝥戴戲㐳㔲捤㈱㘱㡣㈸㤷㜵㐵㡣搷㈳扡㌳㘰㐴户挳㑣つ㤱㈷戰㙡挳敤㘸〲摣㑣㠴挸㠳㤸㐴㐲ㄱ敢㘵㔴㑤㈳改愲愳〴敦㤹换㠷㔱〱〹㘳㔴㜶搲㉤㐵㈴愲㌲敤づ㍢㉤晡㔳挵㈶㔲㌱㙥㔷㤳攸挰扦㕤㤵〰㐲つ㤱㈷昲愸ㅣ㐷㔸㐶愶㉡㙥户慡ㄳ㘲ㅡ〹㕡〹㤱ㄱ扡㐹敢㐴摤㠲昷㔶散㠲ㄱ㤲㡤ㄱ㔶㤰㙥㤹づ攱ㄹ扤攴ㄳ㍥〷㔸ㄸ㌰挰㤹㐰㔰㐳攴㠹〲㍤挰扦㤲愹㝡て挴㙣ㄴ㔲㐴㤵っ敥换㈸㐵搹㐷㐹摥㤳㕡つ慢㌹戰㌲㌴㌳摣戸㐹ㄵ㐵㝡㐴挵〱㈳㥡て㌳㌵㐴㥥㤸慣㐷戴〸㙥ㄶ㐳㍣㠰㐲㡡㜰挹㠸㤶㤳〵㝥摥ㄳ㕡〳慢愵戰㌲㐴昴㈰敢㡡㤸㐲愶捣㔱㈹ㅤ昸㥦挴㠷㘱愶㠶挸ㄳ㔳愹ㅣ㥦挴㤵㜰戳ち〲慤㥣㈲㉡㤴ㄱ戵㈶ぢ晣扣摤搵㕡㔸㘱㐰㘳㡣㘸〳敢㡡㜰㤰㈹㐷㌴㡤づ晣㈳㝡っ㘶㙡㠸㍣攱愴㜲ㅣ搱ㄶ戸㜹ㅣ㘲㉢ち搱㔵㉥㈳摡㐸敡㕥㔳㐴㑦挲敡㈹㔸ㄹ㌸摡挶㍡㔱慢㐷㔴ㅥ㌰愲㘷㘰愶㠶挸ㄳ㙥㍤愲攷攱㘶ㄷ挴㙥ㄴ㔲㐴㤶㡣挸扦〳㝤ㄱ㔶戵戰㌲㐴戴㤷㜵㐵㑣搷㈳慡っㄸ搱㝥㤸愹㈱昲挴っ㍤愲㠳㜰昳ち挴㈱ㄴ愲㐱㤱㡣挸扦〳㝤つ㔶㠷㘱㘵㠸〸㈷㤵㔴㌱㑢㡦攸敥㠰ㄱ晤〳㘶㙡㠸㍣㠱攵㐴㍥㙢敦挰捤扢㄰敦愱㤰㈲扡挹㠸ちㅡ搳㑤㠶敥挶攸〸捥昲㌸攱〳㔸ㅤ㠳㤵㈱愲㝦戲慥㐴㔴ㄳ㘰愰搹㥦㘷㠱㡤㉥㕤㈵㘶㠴搳㔶㤸㘱㉢愰摤捥㈸戹搷ㄹ㥤收㉣㥢㐶换㝥㉥㉢㉣搳㘸搲㑦㡢〹搳㑢ち敤慥㘸㈴㘴搳㌶㙥〴㙤㜵扡㉤扣㘴㐲愷㌶㍣㕣㠹㡣㡣㡤づ攴㙢㤸㡥搵㐱㑥㑤㡤摢挴挳晣昰扦ㅥ摢㝦〸㉡ㄶㄳ㐳搵㔴搴㡦㔰扤㡦㐹㐴捥㈷昵㍦㕥㘶㘸㐲㠵慥㉣换㉥㜶捥挸愲㌹慡摤慤㙤㈵扡搳㕣㈵攵㉤晤㤳㘹㝤搲㔶㜶ㄵ愷㘷扡散戴戲攴捡愱〵ㄶ慥㈳㑡戴づ㤸挳㠵㕡昳㉣摦戰扥搱戵㈸户挴㍥〳慢㘲敤晣戳㘸㉦㌴慤挲㕤敥攴攵搴戶晥昹改捥㔱捥昲昴ㄲ昷戴㔲摢捣づ〱戲戵㥣㜱挵㜶〷㉤ち戹㘸㙤攸户㡣㥣搳愶搹ぢ〳挴㤸敤慣㜰ㄵ搸㠷愵晦㌷㉣㉢搱㤹搲㍥㠲㔷㤴㐴戴戰㠴〹晡晣戱ㄵつ㕥改㔷敥㙡扥㉤昳戳㔹㜳㠷㔸㘸㈸㉦攸〲愱㑢㈴㜲〱㜹昹㈳㉢㑦搸㘴㙣㘴㕡敦㙣㠱㑤敤㤱昴㈰㐰挹戴㔲㝢慡捤㐵つ摢改㜲慢㘵晡愱搶昰っ摢慡摡搵昲摦㐰㌶㉤摦㘹ぢ㜷〹挱ㄷ慥っ㠱㜳ㅢ㐴㘳㙥㐳㈴㠸收㍥㉢㙣㕣敦㜹挸昹㘳攷㉡戲㈳昵㙥晦㘱㈰搴㈳㈸㔱搳戱㕢㤱㤷愷㐴㈳㉣㝣㐴㘴〷㠲ちㄸㅦ愶㉦ㄱづ㍣㝣挰愵㘲愶㍡㥣㌳ㅣㅣ㜹愴ㅢ㡢挸〰㔴愳愲㔰つㅡ愴㙡㥦㍥㝡戳㔱㈲戱㉣搶㌵㄰㔷摡㘲扦攷改㠸㘱㠵戴敥㈶ㅦ㠷㠸挳攳㄰㌹㉥㍢㍦昳㄰捤ち㔱搸愸㙣㥣搳㌵㌵摦改㥣㡡㉤㤸挶慣戹㡢敤昶㜲㍣㥦㄰㕢愶㍤㘴㠱㘳㙡晢攱攱愶攷㄰㈴敦挸挴㔶〳てっ㉣㈷㈹昲昰っ㔷〱㙢㈲㥥敡晦㈹捤戶㙥慣㐸㍣扢㜶㙣㘴昲攳ㅦ昷㔹㍡㙥㘰昷㘳愲㥤捣戸搸昹㕣昹愱户㔶㘴扤搸㜹㠴敤㡡扢摥㘸ㅣ戹㠸㤰㝥搷慡愸㤵っ㥢ㄴ㜹晡慥㥣㤲昲㔲㝢㙣㤱搶㌴㜰ㅣ㕤㐴扤ㄱ慤㔸ㄷ㐶ㄵ攵ㄴ㔳慤搳ㅢㄵ㘵扡㑡ち㑢㑢ㅣ㜶㌴ㅤ摡ぢ挰戳ㅣ㈳散㤳㘹㜵㝡㡣ㄳ捦㡤㌸ㅤ㡤㡡㜲㕣㌶㠷ㅢ昷ㅡ㐷挱捣愶㈶㡤慦㤶挸愲搴ㄲ㠷㥢摣㜰㝦㠹攳㈶㐵攸捥改捣㔵㤴㌹㌲㙤搳摣晦つ㤷ㄳ戵ㄳ晤愳㜵㕥㘱㈲㉣㑣㐴㠷㐵晦挱㉢㐲戱㝣㑥㠸㉤㍤て㠵っ㡣㙦搸㕢㝢㘶攵敥扡敤昳攸㌹ㄵ㕡挶づ攳晥㉤っ㤳㜳摣昸愹㕢㕢㑣㐷扦㝦捤ㅡ昱挶昱㌳㍡㜲㌳㈱㍣搰慤摢戳愸㡥敢㑢晤㠲ち〹㉣㥢愰戰㝡ち㥡㔴〴㔶㘸慢改攷㜳昳慥㈳〳戵ㅥ㠶㔸㤷挵つ㍣㘸户㉣㌰搶㐲搷㉣慥愲㠶㡡づ㠱㡥㘹〶搴㡡㡥㜰㑤〷戸㈶挵㈳㘴㠱敢㔲扢づ扥㈴㍦摥敢愰㌹㤵挱㜵愰㥣摡㌷㝢搶挶㤵挳㥥晢收摣晦㥥敤㌰㜷愴㘸㈶㌳㈶㔹〷愶摤㝢㙣摦㠸㐵㜷扥㝦搵挶㕥昷愴ち慣〷攳㕡㔰㉣摦㄰㔲㉦〳昷㜵摢晥㔶扦㘰㜷晤㥥晦愹㥦㕢㐳昴攷搵慤慦㍤㔵扢愴㙥摦昲扡㠵て㥣扥㜷㕦摤晤慢捦晣㙤㙥晤昳㔴搸晦扣㠸㔵㠴㠸㜳愳㥥〳て㙢攸㠸晥愷搵㉦㘸㔲ㄱㅢ攸愰㥡㝥㍥昴㝤㐷〶敡㜹ㄸ㙥愴捣愰昴愹ㄷ挸〴攳㑦㉣㉤㌳㠵㜱㔴㐷㉦㠵戱愴〵愳㤰摡㤲㠱挲㥦〸挸㑢㘱㤴㘴捡㡦㐲㡢捣昰敤㑡挴ㄶ㐲㈳〸㕡㙦㈳㠹㐱ㅣ㝥㘲㉢〹㡤搸㕦㈸昹㍦㘹搴攲〹㉡捡攴㘱㙥㈹㥥〲ㅡ晤搴换搰愴㈲戶搳㐱㌵晤㝣挸挳㈳㡡㉡〲㄰㍢㈹㌳㈸㜹戸㜶挴㜳㘴挱挴晤㝡挹㐸摣㘵搲㠲ㄱ㠷戵㜲㙦摢㡢㈰㍦㕥攲㉥㔲㌹戴扤捣㈵戳㡥づ㍢扤㈹㙤换挸戴㍢㔷户㕡昸愴昸㤷捣搸㝣㘹挲搱㠷慦㡥ㅦ戹㈸收㘰摦㉤慢慢㝡㡢摤㠴愶㔱ㄴ㑤㐸ㅤっ㜷摥㠱昱搹㌹㜹挶㡢㕦㙢㙡㍤〷〶㙣㙣㉦㄰づ昳㠵挷㉡㐵㉤㘹愰㐹㡤㠱㈶ㄵ戱㡦づ〲昰ㄵ㑢㌶㙡ㅣっ㕦㈶㠳搰㝣ㅤ㈰ぢ收敢㠲㠹慦昳㈱昸㍡㐸㐵㍣㝣愹攰㑢扢㕦㝤ㄳ㡣慢戳㌲愳㈱戳㘹㡢㙦捡慡㌳㙢ㄶ㌴㙡㘸搷慤㙦ㅦ㠱㈵㝦㡤慢收㠴搲挲㐳㑦挳㤶㍤㘷㔶㙥っ摥㐳㡡㔷愹㈰㤳搳〲戵㍣㑣ㅡ㤳㜳㈵㌴愹㠸搷改㈰〰㌹㉤ㄱ㙦㉢ㄸ扥㐵〶愱挹㜹㥢㉣㤸㥣〶ㄳ㌹昵㈱挸挱愶㠲㠷ㅣ换㌵攴挷摢㤸㍥㤷㍣昸㕤㠵㥦挹㡣㤲㡦摣㈳㉣ㅦ㍥㤶㕣㘳㤹㘱换敡摤㈹㔷扣㐷㘸㑣㤰ち㠲〲戶㤳昷㈹㤹愹戸ㄶ㜵㍡㐶ㅡ㔳㜱ㅤ㌴愹〸㙣㐶〴愰愲㍤搹愸ㅤ㘰㜸㠲っ㐲㔳㜱㤲㉣㤸㡡攳㈶㉡㍥づ㐱挵愷㔴挴㐳㠵㡡㍥㕤㙢㈷挷㠲搱昰㠱捣㌸㘶晢㜹敦扡昹㐹挳ㅥ晢㙣㙥挳挸㥤㐷㔶㠹捦〸㐹㙢㈷摤㈸摡慥㠶晥扣晥愱ㄷ㑦敦㕦㕤户㜴㐹㔲㜷㥦慥㍤㐴㍦晥㌹挱㌱㘵摤㔱昷㔳愴㠱㈹㌵〱㥡㔴㐴〳ㅤ㔴搳捦愷㉢敡㐱㌶㙡㈲っ扦愲捣搰㤴㝤㑤ㄶ㑣搹㕢㈶捡摥っ㐱搹㔹㉡攲愱捣搲㥢晣㜸㕢捦㔱㥤㥤戱ㄷ㜶敤扡㈳㜶攴戶㠷敥摡摣㉥慢敤〵㜱㐴㘶㑣㍤㘴㡤づ㥦㜲㕤昲扣愹昷收㜶慦戹㥣㉣捥ㄱ㥡㐶㕢㝦㐲扡捥搴ㄵ㥤摥晦昴愹㍤㡦㥤慡摤㜸㙡捦愳㜵㌵昷搷㍦戲慢㘱〹㔵㈷挰㕤敦㕢㐲㘱戶〶愰摡攷㐹㘳戶〶㐲㤳㡡挰㑥㑥〰戶〶㤱㡤㍡ㄸ㠶搸扦〹捤搶㐵戲㘰戶づ㥡搸㍡㄰㠲㉤㙣〵㜹搹㑡㈶㍦㕥戶㕥㤲愴摣摣㜶昳攱昱㌷㝤㜸昳㕣摢戲搴昶㤹戵㤳挴㍥㤹昱昵挲攵㤷〷攷捥ㅡ㍡攷昸㍥昵攲㔷ㅦ愵㠸㑢㠴愶戱㤵㑥㐸ㅤ〳㌵戲㥥摤敢ㄷ㉦㈴慡㌴摡㠲ㄱ㜶㤹㠰㤸戰愱愸㌹㐸㘲挲㌲㔸㤳愴㠵㔳㔲〰挲㌲挹㐶捤㠲㘱ㄴㄹ〴㈵㑣ㅤ㐶㈶戸摢㐵㤳ㄵ㤳戶换㐴摡昳㈱㐸挳㙥㤵㤷戴㤱〴攴㈵敤㤹㘰愴敤㤰ㄹ㝥㍤㌸戶戶㌴搲挶ㄲ㤲昷搹扢㠱昱㘹㐹扤〲㌶㈷散㠳㌱㍢户愰㥡搸〵愳㉦㙤ㅥ㐰愳〳晥㕤㐱戲㥡ㄴ㥦㡢㉦㠷㙣搴㕢㘱搸㠲っ㠲戲挳攳㠰㉢挹㠲㤹㜹挲挴捣搶㄰捣㘰搷捣挳㡣㡡慥㕢敢慦㌶挹捡晢㜵摢ㅢ㘵挶㥢㝦㉦ㄹ㜸戸㘰挷㠸㉤㘳搷ㅦ㍥搲昴晣㜶挱㕢㙦愸搵〴〲攱搹㉡㙡搶㥡昰㌵慥㈶㔲㜲慣愱㠱〵㈴ち㕢㜳㑣㔴ㅥ㙡摣㠶㌴晡㉡敡㈴㘸㠰挳て摢㙦搵㜴攰㐳㤴㡤㙣搴㝣ㄸ㜶㈴㠳搰㐴㘱愹㤶㠹㕡㙢㈲㙡㑤〸愲㍡㔱ㄱて㔱㤶㈲昲攳㙤㐲㡦〶㈳敢ㄱ㤹㤱㕦晤敥㐳搳㔷愷愵㍦㜴愰晡捥㡤て㡣慤ㄶ搸散搳㘸㤹㐲㐸㐱慥㍢㥦捥㍤㈰㘱㕤〸㠸〹㥢㡡㥡㘳扢㤰扥㡡㕡ち㑤㈷慣〷ㅤ㔵晢ㄳ㔶㐶㌶慡〳㠶扤挸㈰㌴㘱搸㌰㘴挲㤶㤹〸㕢ㅡ㠲戰㍥㔴挴㐳㤸㡡愱戹搶戲ㄶ㑢㑥晣㍡愹㐵㌲㈳㜹㝦搸散㐶㉢㙡㐷捣愹愸㉤敡昹改昵晦ㄶ晤愸慣㐶搶㜴㡡搶㌴〰㝦㘸晤愹摡㉤昵て㉦〸搶㉤㘱昷㤲改㤹㠱㝡づ㈴㡤扥㡡㕡〹㑤愷攷㐶㍡慡昶愷㘷㈶搹愸戳㘰㠸つ捡搰昴㘰昷㤲改戹捦㐴捦摣㄰昴愴㔱ㄱ㉦㍤摥㠱㐲㔵㌰㝡㘶换㡣㥣愴攲攳戱㠳づつ慢㙥扢慣㘷晦愵㤵挳挴㔰㐲㘲㝡㠲㡦㤷㌲挸㠴㘹戸ㄷ昵挱㠶㈹㝤ㄵ㜵慥㤱〶散㡦㔶晢搳㜰ㅦ㘸㤸〷挳搱㘴㄰㥡〶㙣㤹㌲つ㌳㑤㌴㔴㠶愰㘱㉣ㄵ昱搰㘰挱㘳㍡摥换慡㍣ㄸㄵ㙥㤹㔱㜲㌶㉡㙢㜲愵㉢㝤㤳愵昶攴㐳敤㜷㉤ㄴ搹㠴愶戵㤴㈵㠴㤴㘸攸㙤っ㘳愶敥昸昸摣搳㐲っ㥣戰戹换摣搵㠰㠴㕣搲攸㑢㥢㜱搰攸㠰㝦户㤳慣昶攷㙥ㄹ搹愸て挲㜰〲ㄹ〴攵㑥㕤㑥㈶戸戳㑤㈴㉢收慦搴挴摦搴㄰晣㘱㍢搸挳㥦㡡挱㤳㜶㤵㑤㤶ㄴ扤㍡愱愸㜶搹攱㕢㐷㍦搳㝡搰戵慢㌲㝡㘶㠸㈲㤹ㄱㄳ㌷愴慢㙢散挷愳户摦搵敢㙦摦㠷慦㝣㔵㑣㈲㈴晡搲搶ㅦ〲搶㙢㠶㥤㘴㡤搱㌵㤴摣捥㌴㥣慡摢扤改搴扥㌵㘷收搷搴㔵搷搴敤摥ㄶ散ㅡ㉣㈰〸㈶㜰㉤㠰戱㔰〹㜴㜵㥤搱つ㌶㥡慢晤〹㕣㑦㌶敡〶ㄸ㘲㝢㌹㈸㠱㝣昳挳摥㌳㤳㤷㘷㈲㙦㘲〸昲㥣㔴挴㑢㥥㜷㔲㌷㕥㜲攴㌷〱扥㕤㘶攴㉥㐹摥ㅥ晤捡㠷ㄹ㍢㑢㝥扥昸㠳㍡攷愰攰敤㙥搴敡㜱ちㄶㅢ㍦昸〹ㄷ攱㙢攴㙤愵攴摦㌱㉤㑥ち㍣㉤㜶ㄳづ㌳昸〴愸愸㈰㡤扥㡡晡㈴㌴昸挱㙦㈶挹㙡㍡昰戹㉢㍥㐵㌶敡搳㌰晣㉢ㄹ㠴㘶昰ㅥ戲㘰〶㙦㌱㌱㌸㌶〴㠳搸㑡昷㌲㠸换㔷㙢㝥㈳㈵㔱ㅦㅥ搹㥡㕣扣㈲㍣㙤搱敥㥦慥敦㤵㝤㑢㜷㌱㐲㘶昸つ慡戰攷慥㜱昵㍣愱㜴㌲㕣扡㘷搶㔴搵搷㉣慤㝢㘰㝥昷㠶扤㉢ㅡ㌶㔴㙢摤㝤㠸㉢ㄶ㍢昷㑣搷㉥搴㝢㉥㘹昴愵敤㕡㘸㍡㕤昳改愸摡㥦慥ㄷ㔰㠳ㄷ㘱㠸捤昹搰㜴㘱攷㥥改捡㌰搱㌵㌴〴㕤搸攷昷搰㘵搹㐷㝥扣扤㕤㡡㘴挶㙦挴㤵㉣㌳捥捣㝣愳挹攰摥㍢戲昶户㔷㌷攴㝤摥㘸慤愸㈱㌴㡤戲㤷〹愹㤵㠱㌲攳㠲㑢㔲挰㜱〳㥥㈵㘰㡥づ愰戲て㤲㐶㕦㝡㘰ㄱ㥡捥搱挳㜴㔴敤捦搱㉢㘴愳ㅥ㠲攱㑡㌲〸捤搱㉡戲㘰㡥〶㥡㌸ㅡ㄰㠲㈳㍣㜹攰攵攸〸昹昱㜲搴㐷㔲攱搷慣㝡换㡣晣愶摤㈶慥㉥摣㌷昲挹敦昷㕣慣㍢昱搵㜸戱㤶搰㌴㡥晥㐱㐸敤っㅣ㘹㜷㠴㥥愶㐶ㄵ㤰慡㜵〴挱㔴扤㠹㍡㙦㈰㡤扥㡡晡ㄶ㌴㥤慡挷攸愸摡㥦慡户挹㐶㝤〷㠶㕢挸㈰㌴㔵㜸挸㠱愹㑡㌰㔱搵㍤〴㔵㜸㈴挲㑢搵〷攴挷㑢㔵攷㘰㔴摤㈰㌳㉡昷㍤昲晡㡥搷㉥愶敦扤改㠹攵㑡昸㠱搱〲捦㑦㘸㔴㝤㐴㐸晥㔴㈵晤㌶㔵㜸晡㠲愹挲㈳捡〲捦㕥搰㔷㔱㡦㐳搳愹㝡㠶㡥慡晤愹晡㠴㙣搴ㄳ㌰㝣㥥っ㐲㔳㠵愷㉦㤸慡敢㑣㔴㕤ㅢ㠲慡摤㔴挴㑢搵㘷攴挷㑢㔵ㅢ挹㠸摦㤵㜷㡤捣㌸㌹慦昳摢㐷敥㙥㌶㜴㜷攷㑤㡦㉤㍥晣㝥㠵㜸㤱搰㌴慡敡〸挹㌴㈲晤㡤㝤づ㔱㑢㐵㤹愲㝡搴ㄵて㠳搰㔷㔱ㅢ愰改ㄴ攱搹㡦㙡㝦㡡㑥㤳㡤㝡〶㠶〷挹㈰㌴㐵慦㤰〵㔳㜴愵㠹愲ㄶ㈱㈸㍡㐴㐵㍣ㄴㄹ㤶慥慥㤰㉣昸つ搸慤㌲㘳昰㕤敤ㅥ㕣㝦㜰搵捤扢㥢㘴愹㡦晥㉢㙥㥤㜸㡤㤰㤸㥥攰㈳㔲㍣㠳挲㌴㥣㐷㝤㡥㤲㐶㕦㐵扤㘰愴〱て㥣㔴晢搳昰㍤㘸昸〱㠶敦㤰㐱㘸ㅡ摥㈵ぢ愶㈱挶㐴㠳ㅡ㠲㠶昷愸㠸㤷〶敦㉤㉤㔲搶㌶昶昶攴ㄵ搹㕦㙣ㅤ晤散㌳ㅦ㐴㉤敦㤲晢戹㠸㤰ㄹ㝥户戴て〸改㌷㘸挰㠳㉦㑣挳㘵搴〷㡦扤搰㔷㔱㝦㌵搰㘰晤㠸㤲㐸㔷㉣ㄸ㔴㌴㑥㑢捤㌳晣晤㠶㐵㔰摡ㄵ㤴愶㙤扢敡扢户搶㡦㘵ㄹ晥㌳㜱㤵㥥㙥㔱挴ㄷ㍡㜸〴挶㈶昲㘳㍤㐵愹㤸慣慢昸戳昹㐶攱搶㍡扤㈰㥣愹㐰户㘲〳っ晥昹慦扤㔵扣摡㐰㥣搳戱昸㈱ㄷㅤぢ㝢㐲㡣ㄵ慢㘱㝤愷ㄷ昴㘲㥤搷㤳㍡〱戰〹戰㉥攸㔸㔶㘸㤴㡣㥦ㄵ㍢㌰㡣㜵〵愵慡㑤〱ㄸ㈶㉥改愶捤㐸搷㍦㔶散愶戰㘹㜳㔸㠵㕢戱㜳挲昱㝡摤㐲攷愴慥㔴㑡㙤㐵㜶㐲㈵㥤っ改攵〹㐶慣ㄸ㑡㘵慣搶ㅡㄶ㜶ㄵ戸愰ㄷぢ㝢っ㥣搴〳愵昱攷づ愲〵改晥㔸㔸㤸㘷慣㜸つぢ㡢昰㕣搰㡢㠵㈵㜹㑥愲㘵㈳㕡㤵〶ㄶ慦㘸㐳敢㐸㥡晥戱㘲㘵㥢戱昰昰ㄴ搵ㄱ慢搸㕣搰㡢搵㐱㑦敡㠷搲㕤㠰搵㥤㤲㌸㉥搳㘹挲㤲㉦㘳㜵搳戰戰扣㑢㕦摡㙤㈲㕤㍢攵㔸散攵愴㐱㐸㑦〴ㄶ㉦㠴㐲㑢㈲㑤晦㔸戱㈰捡㔸㍤㌵㉣㉣㝥㜲㐱㉦ㄶ㤶㐲㌹㘹〸㑡昷〵㤶戶㐶㐸㕡㍦㈳㔶〶㔹㌱㔶㝦つぢ敢㠲㕣搰㡢㠵㔵㐲㑥㑡〳搶㘰㘰つ㈳㥤敢㜸愳〱㑢昰㍡ㅢ㙣㙥㌲愴㕡戱摥挶ㅥ㠶㔰㉡戱㠸戵㌵㠶昳㝡戸㔵㑦捡㐴改㌴戲戳敡敢㔹㙡㍡㘹敡㔰㠸っ㠸㑣ㄲ㠲搷愹㘰㙡㍡㕤㤳㜴㐷挳挸㠶ㅣ㘱㙤捡挷ㄱ㔶慡㌸㘹㌸㑡㡦〴ㄶ㉦攱㐰ㅢ㐵㥡晥戱㘲㈹㠷㠳ㅥ慤㘱㘱搹㠶ぢ㝡㠳挶㈲づ㈷㡤㐶改㙣㘰昱㝡〷㌴搳愵㠲㜵て挶扡㔵挳挲ㅡ〷ㄷ昴㘲㘱挵㠳㤳戲㔱晡㜶㘰昱愲〱㌴㔳㌳挲攲〱㘳摤愱㘱㘱愱㠰ぢ㝡戱戰㙣挰㐹攳㔰㍡て㔸㍣㠹㠶㌶㠹㌴晤㘳挵㘴㥡戱㙣ㅡㄶ㈶捥㕣搰㡢㠵㘹㌴㈷攱㤹㘸搵づ㉣㑣㥢昹搴ㄷ㐱愳㘴晣慣㤸扥㌲搶㘴挶ㄲ㍣敢㐴ㄹ㔳挳挵散㤳慤㑡㌴㡦㤸㘹搲搷㜸ㄱ㙣搰㤳昲㤰㕥㐶㜶㔶捣敥戸㤴㠳㌴搵〹㌱㡤㐴㡣攰㠹ㄹ捣㑣扤〹㈶㘸㙣敥㈲㈳㙡〶㤸㡣搱搷攸〴㔳㌳㑥㉡㐰晡㜴戲ㄳ㍣㙢㠱㘶愲〸戳ㄷ挶慡搴戰㌰㔳攱㠲㕥㡡㌰㙦攱愴挹㈸㝤㌷戰㜸㜴て敤慦愴改ㅦ㉢㐶昹㡣㜵㡦㠶㠵ㄱ㍤ㄷ昴㘲㘱㝣捦㐹㔳㔱㝡づ戰㜸昸ぢ敤㕥㈳ㄶ㠶挱㡣㌵㔷挳挲㤰㤷ぢ㝡戱㌰〰收㈴㈷㑡㉦〰ㄶ㡦て愱㉤㌴㘲㘱㥣挸㔸昷㙢㔸ㄸㄳ㜲㐱㉦ㄶ㐶㠸㥣攴㐶改㈵挰攲㠱ㄴ戴ㅡ㈳ㄶ〶㔴㡣戵㔴挳挲攰㠹ぢ㝡戱㌰㤴攲愴ㄹ㈸㡤㍦ㄲㄱ㍣ㅡ㠱㘶㙡敡ㄸ㤵㌰搶ちつぢ㈳㄰㉥攸挵挲㜸㠴㤳昰っ慣扡ち㔸㝣㑢㠷㌶㠹㌴晤㘳挵慤㥤戱搶㌰ㄶ㍤㈲愵つ㌷㉣㙢改愰㐹晤挲慡晡㌵ぢ戵㠵㤵㠶ㅤ晢㉤敢㘰㘴㝡㡤㡣㘵㍤㈵㘵昵㑦㌸昳㍦㉦㌶慣摥㔶㕦戵㠵㥥攰搰收挲㌷ㄸ㘷㝤㥤扢搳ㄳ慦㜸〹㔰晣改㐵戴㌸戳慥㙥摤扤㜵㙢㕥慡㕢㌰慦攱㤹㍤㜵㉦敥慣慢搹㤱㔰㔹敡慥ㄴ㤳㝥搱昶晡摦扤昶扤㤳㜷捦㍦㥦戱㜴挲昴㔵㙦摥㤷扣㕣攴挹っ摦㌷挰㔸昵攱㐳㘴㈴〵㌲㈸搰㈳㘵㝥㝦㘵摡搵昷㑦㝡㠷搲㥦攸愲敦㔱挲改㈹摣㐸㝥㔰㉡㈲㙣攰ㅦ挳搲ㅦ敢挳㌳㍥㤱ㄳ㈹敡晦〷ㅣ㜴㈰收愷昲摡㔱㡡晡ㄸ搵㔴㘰攰挳攳㐲㥣㈸ㄵ㈷㐶挵愹㄰户〷㘳昰㌶㤹攱晢ちㅣ慢摥戶〴挶㐹㘰㔱㡣㈳㔳㠴捥摥㥥㐰ち㠶㐶㠱扣摤ㄲ捣摢㔸㤹攱晢扡ㅣ㉢㠶㔵摣攰㜶搰㐱愳㜰㠱〱㤵㘷㝣㙢㜹㤶戴昰ㄴ㜷㤹戶㙣㌳㐲㠲昸捤㠴㠶换㡣搳捤〷搴㥦扣㘲捡昰攷愶摣晦敡扣ㄳ㉤搶ち㡣捣㍣㘸㉡搰㌴愴慣㘰㐸㤹㌲㈳㝣搲㘴㑢㐵㝣㔸昲ぢ㍦敤摡㌹攸挷㡥㑤慤晡㡤㑡㘰ㄸ挷慣㘴㤰愹㠷㤵㍤㤴㉡㌰㜲ぢ挴㑡㡡〴昵㙢挵挹㌲挳昷昵㍦㔶扤㥦ㄶㄸ攸戱户㈱㐶㙦〷攰慤㙤㄰㙦〳㠳㜹ㅢ㈰㌳晣㕥ㄳㄴ慦㍢改㙦㜴㜲〴㑥㌰攸ぢ㔴愵㕥挱㥣昴㤴ㄹ扥㙦ㄱ戲㜶㈴㈴㝣〴挶㠸㕣愵㈴愳户户攱慤㑢㄰㙦摤㠲㜹敢㉡㌳晣㕥㌹㠴挱㈳㍢改㘲㜴昲㈱㥣㈴〶㜱搲㌱㤸㤳づ㌲挳昷㡤㐴㔶晤㤶㉤㝡敡摥摡ㅢ扤㥤㠴㌷㡣㈸〳ㄱ搸㌶㤸户㌶㌲挳昷敤㐵㔶㝤㌴㉡㌰〰攵扡㕤㘳昴㔶〷㙦ㄸ㜳〶昲搶㌲㤸户㉢㘵㠶敦慢㡥慣晡㜸搵㝡ㄳ㐱昲㜹挳愸㤴摤戶㌰扡晤ㅡ㙥㌱㄰つ攴搶ㅡ捣㙤ㄳ㤹攱昷㙥㈴っ㘲ㄹ愹㡡㝣㕡㉥㤰收扤晣㘳㘵㈱扦换㍦㐶㘶㍣扢戴捦㠸㌶㐹㍦愶㙥㙥㍣戴换摣晣㤳㐳挴㔰㈳㥡ち㌴敤昲㡦ち㠶㘴㤱ㄹ攷ㄶ㥣㝡㌳㌱㜷㙥收ㅣ搵晥敢㤱摣㙦㡢〵㠶搴㥥戸っ㐸攱戲㠰摦敡㐳㤸捣㌸搲㌹㕤㜹愷昲㤱愱㙢㜶㍣戱㜹捣㡦㈹扤〵挶攵㠱㤰㝥晤户㜶慢昳㐳扡㉣㌳ㄲ晢㙣昸扥㜲挱捥昴㐵㜷晣愵㕢收昷搵㜶㌱㡣㤰昸㠴㕣㈲ぢ㑦㑦㐴㙦㡤㔰〴〶散㠱㑥挸捦ㄲ换慦㈷晡㐹㘶昸扥㙢捡慡て昶〵挶昷散敤㐷愳户㔸㜸换づ攲敤扢㘰摥扥㤵ㄹ㝥敦愵挲挰㥦㥤㥣㌳㍡㘹ち㈷ㄸ敢〷慡搲㤷挱㥣㥣㤱ㄹ㝥敦慥挲㡣㠰㥤㥣㌶㍡戹ち㑥㌰〹〸攴攴㡢㘰㑥㍥㤷ㄹ扥敦户戲敡愳㉡㠱㌹〳㝢晢捣攸㉤ㅥ摥散㐱扣㝤ㄲ捣摢㜱㤹攱晢ㅥ㉣㉢愶ㄸ㠴㐸㝦捣㑢㤲敥愲㤸㕣㜸ㅡ㤹攵〶㑡昴㕥㐶挷㈴㠸摦摥摢〷㌲㘳扥㘳换㑦ㅦ㝣㤷㌶㘲㝦户ㄶ㈷㘷扦ㄵ㘷ㄱ㈵㝡ㄵ摥㈷ぢ㑦㐳敢㡥㉡㘰摥ㄱ㠸戰户㈴㤶㕦㐳㝢㔳㘶昸扤㠴ぢ㜳ㄶ㙦挸昸㝢㘸㙦挸㐷㘵㈱扦ㅤ慦㈳㌲㘳挰㠲攷づ㈶捣㌸㥣扡搵敡搸晦昵㤹㐷㕢ち㑣㝥㍣㘸㉡搰戴㉢晦搵㘰㐸㠷㘴挶攴㍡换搲昳捥愶㔹㍢㔷㈵㉥扡㉡昱昰㔷㘲㕡㄰愴〳挱㤰㕥㤶ㄹ㠷㥥㥡晦挹㡥㥥摦つ扤扦昸扢㜷㜲㑦㈵㜵ㄷ㉥㐲攲㤶昰㜷戲昰搰㤸〲ㅡ㌱戳ち㐴攳ㅥ㠹攵㐷㘳慤捣昰㝢ㄵㄹ收㕦散攴㐵愳㤳㉣㌸挱㤴㉢㤰㤳攷㠲㌹搹㈹㌳㝣摦㔶㘶搵愷㙢攲ㅥ摤摢戳㐶㙦愳攱つ㤳戲㐰摥㥥づ收敤㈹㤹攱晢㘶㌳慢㍥愱ㄳ㤸挳㜱摤㥥㌴㝡换㠵㌷㑣摢〲㜹摢ㅣ捣摢㈶㤹攱晢ㄶ㌴敢㐲㐲挲㐷摣慦㝢摢㘸昴㌶〱摥㌰戱ぢ攴㙤㝤㌰㙦敢㘴㠶敦ㅢ搳慣晡愴㔰㉣搵扤慤㌵㝡㉢㠴㌷㑣晤〲㜹㝢㌴㤸户㐷㘴㠶摦敢搵㌰㐱㘴〲㔷ㄸ㥤㑣㠵ㄳ捣〹〳㌹㔹ㄶ捣挹㔲㤹攱晢ち㌶㠱㤹㈳㍢愹㌱㍡㜱㤱㤳㐸捣㔴㝣晦㝣〸㝦敤㠸戵㌵挵攷㜵㌷戱戱昸㘳愱㥣㤵〳㔳㉥昵㍡㤱㈲㌰敤㐰㜱攵㐲㙣㡡搲戰㈹㐵散搰摤㍣㈰摤攰㙦攷愳改㙦摡㌰ㄴ㠷愵愷㈸㐶换愶愲ㄸ搹㥡ㄲ摥昶ㄴ愹㑤扥搴㙢㐲㡡挰㐰搱㘴㠱戱ㅣㄲ戲昵㜸敡㍣〹戲〸〶㐲愶㈲戸ㄱ㈳挱ㄳ〷敥㤵ㅡ㠶㉣㠲晢㥡挹〲昷㈰㤳〵㙥ㄳ愶〴昴敦㑣敥㘲㥦㕡愳㌷搶㉣㈵㘱攸㔷㤰攰㈱っ㝤㠰〹ぢ㤷㈹ㄲ㍣〱攲㑡㌲㔹愰戱㥢ㄲ搰ㅥ㑤㐵搰㜶戴〴㔹㈷㥣㘷㈴攸㙥㘳晦て㈳ち㠲㠳</t>
  </si>
  <si>
    <t>㜸〱敤㕣㕢㙣ㅣ㔷ㄹ摥ㄹ敦慥㜷搶㜶散挶㐹摢㤴戶㤸摥挱搱ㄲ攷〲㉤㄰㕣㕦㜲㜱㥢挴㙥搶㘹换㜵㌳摥㍤ㄳ㑦戲㌳攳捣捣㍡㌱慤㘸㠱搲㈲㙥㐲〵〹㔲ㄵ戵㉡搰㡡〷㐰攵㠱㑢㈹て㐸㐸㔴搰㈲ㅥ㉡㈴ㅥ㤰ち〲㉡〴㐲㤱㜸㐱〸〹扥敦捣捣敥散慥㜷散㙥㕢㜰㤱㈷搹㍦㘷捥晤㥣晦㝡晥晦㑣㔲㑡㉡㤵晡㌷ㅥ晥换㈷捤挴㤵挵ㄵ捦ㄷ㔶㘱捡愹㔶㐵搹㌷ㅤ摢㉢㑣戸慥扥㜲挴昴晣ㅥ㔴挸㤶㑣㤴㝢㤹㤲㘷㝥㐴攴㑡换挲昵㔰㈹㤳㑡攵㜲㥡㡡㜲㜶挲摦㔰昴愲戱㔵㝦ㅡ㘰㝥㙡㜲㜶攱㌴㝡㉤晡㡥㉢㜶㡥摣ㄹ戴摤㍦㌶㔶ㄸ㉢散摤戳㝢㑦㘱搷捥㤱愹㕡搵慦戹㘲扦㉤㙡扥慢㔷㜷㡥捣搵ㄶ慡㘶昹㜶戱㌲敦㥣ㄱ昶㝥戱戰㙢捦㠲扥昷收戱扤晢昶ㄹ户摣㜲㜳㍦㠶㑥ㅤ㥢㥡㥣㜳㠵攱扤㐶㝤㘶㌸攵扤搳愲㙣㜲㙤㐲戸愶㝤慡㌰㌵㠹扦戱昹攳敤㥤㠵攲愲㄰㍥㠷ㄶ慥戰换挲搳搰戰捦㥡昰扣㥡戵挴捤搳慣㠳㔸㙡㔹昷晣㡣㌵㈵慡㔵捤㡡㝡捤㔹戳搸扢慡扥搲㙦ㄵ㠵敤㤹扥戹㙣晡㉢㔹㙢ㅥㅤ㔵〶慣ㄳ㥥㌸慥摢愷挴㌱摤ㄲㄹ敢㔰捤慣愴㠳㈷搵㜳㘳搴㐵㝣㘲㜲昹㠵〹捦㥡㕡搴㕤㌹㈳㡦ㅢ㤳㔰昷愰㕢㙥慥㝢㙤攷㝥㌹㜵㌹〲晢扣扥㜳㍤㤴摣愹扢昵㥡愳㥤㙢㠶㡢㙦㥥挱摢㍢搷㡦敤㔱㜳㥢户㜶㙥㈳户戲戹戶搲ㄷ搲户摣㔱㉣㐶换ㄲ昴ㄲ攴〸㠸㐰㉤㑦搰㐷搰て愰愴晦づ㉥㠹㌷㘴㤱㕡搲搵搲㠲㕡㉡慢愵㡡㕡ㄲ㙡挹㔰㑢愷搴搲愲㕡㌲搵搲㘹戵㜴〶㜵愲㈷搷摢慢㠶捦散户挶㝦昱捦㤱㤹㤹㉦㥣搸㌱㝢搵改攷愶晡户愰搲ㅤ攱愴愶㕤晤ㅣ㐸慤㐱挵扢ぢ扢昸㘷㙤慥〰㔳ㄸ晢㡣㜷ㅡ㘳㘳㤵㝤扢昴㍤㝡㠶换㑡㐰㝥ㄳ愱っ愱㙥扦㜱㤷㘹㔷㥣㜳ㄲ㜷㔷㑥敡㥥㘸㙣摣㘸㔸㌶改搴散㡡昷愶搵ぢ㡢扥敥㡢㉢㕡换ㅡ㥤戴㌵㉢㠲慤㠴㈷挷扢扡戵搹㥤㝡戵㈶㈶捥㥢㐱昱㔵㉤挵搶㥣敢㉣㜴㉥㍤攸㡡戳昵搲戶ㄹ㑤㐰愸㉤换扥摢㔶ㄹㄴ〵昳ㅡ㤹㕡㜴㍣㘱换改㡤㕡㜳㘶昹㡣㜰㡢㠲㈲㔱㔴攴㔲户戳㈸攴晡搱㔹ㅢぢ〵户㔶慥㠹攷ㅡ〷捥晢㘰㘶㔱挱㝣㤷㠴敢慦捣敢ぢ㔵㜱㘹㔳㤵㘰㑣ㄴ散㘸捡㍥攸㤴㙢摥㤴㘳晢慥㔳㙤㉥㤹愸㉣敢㤰㌴㤵愳㑥㐵愴搳㈹㈹ㄴ㈰㜰㝢㝡ㄴ㈵昵戶捥扣㈰ㄱㄱ㐳㌱ㄹ昹昲㘶戲㉢ㅣ挷敡戰㡡慡㈰㑤慡搷慤搱ㄹ攷㉢㘵㑣〲〷挶搶㐴晤挱㐱㙦㕡愳摢㍡收㕥摦捡慡㍡ㅣ慥晥挰戲戰晤挳扡㕤愹ち㌷㔱晢㈹㥣㤱㌶〸㤰戹〸㠱搰㜱昷愸敡㤴昳捡㑡收㥣㔹昱ㄷ戳㡢挲㍣戵攸㈳てㅡ㌲㤷攳搶戶㍤摡㈵挸搲戶ㄲっ〳攴昳愹散㌶㔶捡收昱愴㌲㤴㑥〹扣摣㈴挸搹慥㠹㤷晢㡤㠳㘶搵ㄷ㠱㔰ㅥ㌴㠰㤱㐰慢㐹昴つ㤰㐴㕤扤ㅣ㈸㡣㙤挶ㄴ愸㔴㌷㙤㝦愵挱户㙤㕣ㄲ㄰搱愶㉣搸㜰戲㠰愲愰㔹ㅥ㈴昰ㅡ㠸愶㐵ㅡ㈴㔷㡥ㄱㄱ搹㈰㐱戳愳攷㘶㈲㘳晤〴ㄹ㠱晡㜱㈲㘴敤㕤㥤㘵〴㠹扤㥤㐸搹愸㈳㍦㙥㑡戳搵㙣昹㐰㥡㙤挷挶㘹㤷ㄲ㕣㐶㜰㌹挱づ〰攵㑦㤰㜰㤴㜲㐸㌷㍦摡㥢昰慥㕤㐹㜰ㄵ〰攴㤳㐶㤹ㄳ㡡㉡摡㔰敢戱㈳㔹㙦〰㜶戲㌴㡡〳㔱㐴换戸㙥㘷づ㔸ㄲ搱愱搵戹㌱㜴㙤㕡敡搸ㅢ㍡搳㘶㝣㌹愴挸㠴慡昱戵慥㔱㌵扥ㄱ慣摡愵摥㝡㌳㥡㙡㈳〴㙦〱〸ㄴぢ㡤摤昵㔹昳㌴㈷摦㄰㈶㔱㘰〸㜵愹摣㐳㈲愶昹㥦㈰攰摡㡥㉥㥢昶㌳㑤挱㔱攳つ㙦㍦敦散捣摢㈱搲㕢㜴收愶捥愱慦攸ㄵ㕡搰搷㠰扤㤴摦㜶搴㉦搷愱㔸扢㥥攰〶㠰ㄶ晤挲㤳昷㉢昵ㄲ㐸㤳搸㡡㘱㙥㉢㍤㉥搲挲㥤㕦㔹ㄲ㔲晢昴ㅢ昳扡㝢㑡昸昰㕥捣㑣挳づ㜶㕣㔷㔴㜱愰慤挸っ㥥㕤㉥㙢捥昴づ扡㡥挵晣㑤晢搸㝢㐳㈸㠶㜴㕡敤㐹戵搸挷〹㜶㘶捣摦ㄴ愳ㅣ敡摦㍤㥤㠵㐴慣㔱㌳㜹戱㕤昲搹㜲㔳㤲㜴㈱㐹㙥挲戶㙡㙦〵㠰㤴㔰㝥摤㔱愲㡣戲摡㑥㔹慤搹㕡愵㜷㉦攱㘴搲攲㍦㙣㤳㈳㝤㠱戳㜶ㄲ扥〳㙦挰㉡㥡㔶㕤㔸昴㔹㜳挲㉤挳慦㘰㔶㐵㍥㜰挹㔲搴㙣捡㡡㌷㠸慣攸改㘹㍢㑢㈷昸搶㈴㥤戴㐸㠹㐴㙥㑦㉣㑣㌸㠷㌷㠸㡡㉥㐸ち㤵〴户㔰㕤〲㤱昲㔸㜷㔳挴㜴㈱㘲ち搸㌸敤敤〴扢〸挶〰㌲扦㠴愴㔹敦挶㌳ㄴ搶扢㑣㜷㜶愹㤴捡ㄱつ搲㍤昸㐲㐷㘱戵㤷挳散㈳㜸〷㐰㡢昹㐳攷㘳〲㈱㑡㤴挷〸㤱搶㤲㘶摣㘹㡡㜳愴㠱㉤〶㠲㑡㔳㌵捦㜷㉣㐶㤵〶㡣㘹攷㤸攳㑦㥢摥ㄲ愲㔰挳㐶㤸戸㙢㔱搸愰㉥ㄷ戶㑦㑢㥥戳戴㈴㉡㥡㔱㜴㙡㄰㙤㌳搳ㅢ攱㔰㡥昵挱㤶㤴攷㜲㔵挱搳摤搹ㄸ㕤㈸昲㐴っ㕦㉢㍤戱敢昲㝣昳搰㌷搸搸搱㜹搳慦㡡㍥㈳㘰㍡愶㜳〶㜶ㄱ㔱㠳㑡慦㌱扦攸ち㌱㍤㘰ㅣ㜲捤㑡搵戴〵㤱〱ㅢ㤳㠱扡㈳攲ㄴ㈲〴㜳づ攳㝦㡥㍤㘰捣扢扡敤㉤改っ㈶慥㙣㙤㝡㤳㈱㤱㡣㌱㘹摡ㅥ㠶㤱㔸㘴㝡搰㈸㉥㍡攷㄰慤慤㔹昶㈱㝤挹摢㄰㔸㈱搱〷㡦㐴㡤愲㉡慡慡攴搴㕣户昸攱㠱㍣㤵摡㡤㕦㥡㐰攲㉡㤵愱扦㍣㐱㝢搳慥て攳㌳戴搳㌹愷㝥㐴㡥敡㤹㍤㠹㔲㤸㥣慡摤捣㌶户〰摣㜶攸挴㑣㈳㉡昷慡攲搵ㄹ㝡昸ㄳ㘴扣㈴㡢㝡㄰㠴晥戹㉤〱愹㌰㡦㤴〳づ〴挶昹搶㑡㝥㜹㐳搶㈱昵㙤㘹㈴て㈲㡡搴㙦ㅣ搱ㄷ㐴ㄵ戱㘸㑢昷户〴㉦㌴㘳㉤扤敡㠵㘵㔳㡥㘵改㈴㉤㤲㘵戱慣㤳㠲㈷㙡扥㜳搴戴㌵〳㐰搲㕦㤸愵㥦㐷㤶㝥㕥㘶昵ㅢ挷ㄹㄶ㤴㘹昶攵㥣搲㕤搳㕦戴捣㜲㡥㉦っ摤㙤〸㥡〴㤳㔳昲㐶㑦㈴㌳㐶㕡慣昹ㄳ㌰搹扣〲搰㕤㠰ㅣ攵搶ㄱ晤愰㕣㔵挹攲㡦搲愵㘳〹〲㐶㝡㐹戵㜷愳户㡣扣ㄹ〱㤱㈳㥦㡢搱晤㡢㡢昷㈱㈷昰换ㄱ敢〹㈴〲㡦㘰㑣挸搳扤㥤㌵㑥搸愶て散ㄱ㘳〷㑤㝦摡〳捡〱㤰㤴挷摢㉢㈴㔶㘳㡤㐶敢㕡攱捤敤㐵㑤㙡攲敡昶昲戸摥戸㙥㤵攲㐰愳挴ㄴ挹㕡㤵愴㘶㔹㘵㡥ㅢ㐹搵㈸㔲㜱㐷摡㐶㐹㜲㥢㌶昶㥤㔲攴㔵㈸㈶㐹㌳㈹㙤扦㈴ㄴ〴㜹㐹ㅤ搰㔱昴搷㈷㤳㐷㉣㕡㐳ㅢ㈰㑦㍤ㄵ攴つ㠴攱挰ㄹ㕣㌹愹㠸㝣昸〶晥摥ㄲ㈶㘷㙢㝥㔳㠹㝥㝥㌸㉣㤹愸㔶㘷㙤㔸〹㘵摤慤㙣㄰㤶挶摡〲つ㈳戹戳㕢敤ㅦ㙣㙦㡣ㄱ㐳㌶㘴㐸㈴挱てっ㌶〴㜳挵愲愹戴捥〶戸搵昵散ㅣ摦㡥ち摤㤶ㄸ㈸晡㤵㘹戱㉣捤戰㠶㈵㍦㉣ㅢ搴㑦㡢㔲㡥㙡挶挴㠲〷㤵敥㔳㡥㠷㈹挹攰㥡㜱㥣㙥㈹㕣㘰㠰搸つ㔳㜳㘵ㅦ㘱摤㝡〷㍣ㄹ㙣ㅣ散㘰㐷㠲戰〹慤㌳㑡搰㙣〲攱㌶㉦㠲扣搳㈵㐶㈱㐸つ昹晣㙤㕣㜹攴〲㥦㙦㡥愷愲㐴挸㐴っ㜵㈵㔸て㐰㙥㍣㉡㐹㉥ㅡ㡥㠲攵㠱㘴㤳㐲慢㍦捡愳㠹㌱㐰㤳捦昵㜱㠳㠷㜱慣㐱戲㑤ㄵ㜷摣㝣ㄳ摡戴扡戲挵㤸戱换搵㕡㐵㐸㔵ㅣ挹㙡愹㤱㌷〴扥攴昵扦㠰㥢ㄲ昶㈵摣㤴ㄹㅣ愵戸㘴㈲愹㝢扢㕢㝢㉦㥡㑢㈱㠷㍥〲搹挶攰㘳㠲㕢㑥〶挳摡敥㈸搰㍥摣摡戸扣㈰㉦捥㐱愴戵㘵㔱㤶ㅤ挱㕤扣㝡〴㔹㜲㕢慣摡ㄱ攷㠸㐳㥢㍤㤶㜵搸っ戲㌶〴㡥戰捥㐰攰㘵戳㌰㐶扡攴づ㜶㤲扡ㄸ㐶㜶㉦摥㈷㕦㔳ㄷ挷㐳攳㐳㘱㝣㤷愷愰ㄴ㜶ㄵ㡣㐴㠳㕢㙤㔸摤ち㈳扦戴扣戵㕢〱ㄴ㠶㠰㘹搰愲㘶㘰攰㑣㈲扤戶㠱挳㘰㘴㐲㜴㌴ㅥ㐸㘵㡣㜲ㄸづ㝢㈰つ摣挴㠳昴扣〳㈵攴㙦㤳㤷挲愲㝢㠹愳ㄶ㡥㐰㡥㝢㘹㑢收㥣敥攳敡㡢扤愳㈵㝢愲㔲愱戹ぢ晦摣㠶挰㉡慥㙤〴收攸戶㤶ぢ㔹㜲㑤戴敦慥㙤㈹〸㉦ち敥㥥㉥ㅣ搶晤昲㘲搱㕦〹㉥㙤㜵㑢ㄲ㤹ㅦ挳ㅦ戱敡攸戴㤹搳㌶㉦愱㉥㜳敦昳㘷㙣攷㥣㉤攷㤵昱㜸攳㡦㔶慣搶摢换㐹收㔳晦挶ㅦ昹愸愹捣戳攸㜱㍤搳㘶〷つ〷〹晢㤱㑦㈰つ㐶㤰㑥愰ㄳ搸敥昵ㅢ〳愴㤳㙤㉤㜴㈲〵挱㈶愱搸愷㕥㌳㐲㔱㝥〴戴㤲㔸㠲㈳㌹昶晣㐹戰扥昲っ㜲㠸㜰扣㠷㘲㈴昳ㄶ愴ㄲ㔰㈷〵㜹㜸扤㠳㤷㐱晥㝦戰ㄴ㜱昳慡散昴㕦㘰㘶攵㠷慤㈸扡㥡㈸晡㐱㍢㡡ㄸ㠸㝤㐵㈱㙦捥㝥昳愸昹扡㕦敢晤ㅦㅥ㌵㙦〳㠶昹㐸㙢っ㐱㌵〶攳敢挶㐰㑦㥢㌱㜰㍤㡡愵㌱㜰㍢摢㌰㕥ㅦㄸ〳愱户攳㈸㌲搶㌶〶ㄸ挵㑢㌰昹㘲㐱搵㤸〳㠳㘷慤㑢㉤㝡挲づ攳㝡慤昰㄰戹㠷㝡昲愶攰㝢扡慣㍤㝢㑥㜷㜵㙢㠷捣㍦攴ち愸㉤㜷ㅥ昷戵㘵ㄳ戶戸㘲搵ㄲ搹㘸ㄵ慦㐴攴㑦摦昴㥣慣敦㤶㍡㌰ㄵ㍣㠱愳㕥挹㈹搹㔷攱ㄳ㔱㜸㐲㐸摤戳敤摢㠷㝥昷㤱〷挶㜹㉦㉤愴搵っ〳挱摤〴攷㘹㌹㈰㝣ㅢ扢ㄲ戲㥤㥦摦ㅣ挵㠷㐸收㔲㔵㑣敡慥戴㜷㍣捤㡡㤲〱攱挵〸㌳㈰扥㡤㘰㑣攲㠶㐳㘰㑣ㄶ㕡ㅣ㥢昲昳㈵改っ㉣挴㈶㉥扤㜷㔱㠰㔰改愸戲扡戴㉢㌳摦㠵搲㜹㠵ㄳ㘹戶〷㜹扥攴愳㈸㑦户㙡戵㝤搴㙡搲㑣㔴㐶㔱㐳㑡愹散ㅣ㔲摢㡢昳愵㤷㥦㝤收捦ㄷ扥晦昲㔳㍦晡昳㠵慦晦昱㍢て晥昱㤹㈷㜱㡡㔱㈵敤挴て㌳扣ㄴ㈰攵搷ㅤ㐸㘴ち〰〹搱戵搶㌰㉦㝤〲㥢攲㐱搴㉦晥㜵昹ㄱぢ㜶ㄱ昸㡤晣昱摤㥥㙡㘹㡦㐶㑡㡢攱㕡㜹㉥㌹㡥㠴㍣挰㌰㠳昱㕢㤹㕢㐴㈲㝡㌲㘳㐸慤摢㈵挵㐱〶慣㈰昸ㄶ戰㝣挶愲扦㉤㙦ㅤ戰㙢戸晤〱つ㤴㤵慡挴摥捡㙣ㅣ㑡㘵㥣㉥愸㥡て戲〸〷㠳㘴扤㔱㕦㔸〴㙤㘶敦挰挹ㄴ〱㐰㝥㈹挴昲搱㐶搷摢㕢㑢愸晤散㕥㉣㤰㍦㔸㘶㔷㈷戰㍣㐶㈵㉦㐱昶慥慢㔶㉥戸ㅥ㍥㡦㈶搲搲㔷戴㐶㤲㘳㈹ち攳搴㤱㘵搰愳戶㔹〶㡣㘰㑢捥㍡挱摡っ㘵㌷㔹〶㜷㈱㘳㑤换㐰㘱晣㑤愲散敥㌰挱㤷っ㘳㈸㙢㠶㙤戸㈳昰㙥㈳㠰㈳て挷㥡㑣㌲散ㅤ愴㡡昸㜸㌵㈸㤶戲ㅤ扥慦㜴敢昵㠸㝡㕢㕡扤㝤ㅤ㐵㈳攳㐳㤹愷㈰㥣㍡戶攷愴摢㑦戸搹昷㈳㝢摢㔱戳散㍡㥥㘳昸㈳㐵〴㝥㐷昸敤㤹〱㙢㘸㐲昹㐶慢戸扢ㄶ㍢搱晦㐱戴㌹㌶ぢ㔱㝥㑣昸慦㔵㍣㤲搱㠵昵㐵㌳昸ㅤ搲㔰㉣挴㐴扤攱㕤㘲摣㔱搳慢昸㜴㜵ㄶ晥㑥㥦㔹ㅢ㐲つ〶㕥攷搶㕢ㅡ摣㍡摣搳扡ㅤ㍥㈱㔱㉤㈰㐰㈶㤷昰㠱て㜱㕦㕢昷愰戹㙥戸㌶㡦㌵扢昳扢攵㌳㕦〳㑥搷㌷㑡㌳挹㜰㑣㝥㤱㥣搷㍥㑣㠸〸㄰晤愶敢㜷搲戲户㘱搰㜹昸㐱㌷㥤㘱愳㔵戸搰搶ㄱ〱㉦愱愹㜲㉢〱㝥摡挹㌰挱ㄷ㠵㥥㍥戲愲昲ㄸ㤶㐵〶㐰㍡㤵㕤〰攸㑣搵㕦㐵戵㈶敦〱愹㕡戹つ㙤㐸㠵㜹攵㔱㤴㜳㤷㠲搵ち收攱㄰㈲てㄷ㐸㙢㘰㡤晡愳昰㜰㈱挷扦㠰〶昵昱ㄷ㤱摢㜹晣㉦慦㍡㍥㤵扦㕣㕦扣晦愱㐸㜹㘸㘷㔰慣㔵〹㉣〲ㅢ㘰㈸搲㈱㠳ㄴ㡢㤴㌵搹㈰扣昰挳㜱愴昱晣㉡晣昷愵昱ㄷ㥥攷昳搷㜱㐵ち㐲ㄴ㌵慦㠲㠲㔰慥攲ぢ昱㔵㥣㐵㙥攷㔵㝣㝥戵㔵っ㔱㐶㜲㈶㥡〷㌰搰愳㤰㔶攴慡㝣㈴戸愱晣㈹ㄲ愱㐸㌴捤㘲攸㈴㜲㘴摢㘵㈴搰㤶㍢㉦摢㥥㐳㈲㙡㍢ㄴ㙤㑦㠶㍢㤲昰㤵㡦㌴㤴㜸㉢㤲㡥㥤㙣攰㤹捤〶敡㌱㘷㠵㉥搹つ㈱㈴戰㌶㝥㌶摢㔱戶㘷扢っ昷㉢㥦㡡㌰㜴昸㜰昴〹㤵ㅡ〶愰㐰㈱㠱搱㑡㡡攲㐶㉡て㐵㤵㥦晥㕥挳㝦㡡〲㍣㈰愳愰㌲㈹㑦㔶㝥㌰慡扣ㅢ㥦㘷挹㍡㈹㌵昸㈷昵㔲㔴㤹ㄴ㉡㉢㝦㌲慡晣㤷摤㍢敡㤵㈳㠲っ㝡捥㤰㕡ㄲ㡣㕥㜹㐰㠸㝤慡捤㜳㜷挶愰㈲敤㌳㠲㙣㡡㔰ㄹ㐷慥㑡㔵摡㡦㥢㈱㉥㍥㤶㍥㠲㡢㑥戸て〲㘹ㅢ晣㥦〹㌳戸〰㌵慤晢㍡扥㠵㕥㐶攴搹搵攴ㅢㅢ㘷㡤㔹ㄷㄹ扤挶㡣㠷㘳㔷㘵㐳㤱〸散㠲㜴戰扦㙢㜸攸ㄳ㙣挸挶㝥㐴ㄱ㌳㤵ㄷ㑡扡搳㈲㌲捡㤲㔶㍥ㄱ㘱㌶㜵㝦㠳㘶戴㡦〲㌹㤰㤷㠰㑣㘸昷〱〶㔱㤹㙤捣ㄸ愲㈰㤰㕣晥㌱ㄶ㝣㥣攰ㄳ〰㜹㠵㕣㑦㍡挸㍥〰㌰ㄸ晤㡦ㄵ㈳换搲愵愲㉡昷㐴㠳挵挹㐸㝢㤰つㅥ〲攸㠱㉦㔷〹㠹㌰慦㝤ち㌹昱㐱㈹㐱攴愰㥦㘶挱㘷〸㍥ぢ㤰捦㜰戲敢摥㌵慥愹㑢ㄵ昶㌹㌴㔵戸ㄵ㔲愰㝤㍥㑣昰㈵挳㝤㜸㜷㘷愳㤹愷攵攸ぢ㝦挴㍤㥢㍥攵㍦㠰㑦昳㔷戸攸ㅥ晣捦㈴ㄹ㘹攱愷搵㜷㜵搷ㄷ㤹㠰挶戹晣㥤挵㘶扦㡡㝥戸慥㠶戱挹ㅥ摦㠳㕦㑥捤㉡挴㌷ㄷ慣㉣㘱〴㡥㐲㤵㥢㠳㈷㠶㌴㈰ぢ㥣戰㘰ㅣㄹ摡挳慣㑡ㅣㄳ㑦摡ㄷ昹㐶搴戲㝦敤㑢㘱㠲㉦ち昱㉡㥢㥦〹㥢㐷〳ㄲ搷戲攰㜴换㠰挴扦㉣㌰攳〳㝥㠵㥤㐹㘴㈱搱慣㥥㠸㌴㐹㐳㡦㈰㌱搰㌳挸戹㔱㜱慡攷㤵昲挹捡挹㤳晦ㄸ㑣㡦㕣㤱扥晢搶晥ぢ㉦晤晣昷て扦昸挱晤㉦晦敢搱㐷㕦晣挳挳捦晦敢搹㠵晤㍦㝢攲㠹㥦摥昶搸昳扦摦㙡㍣慥㝥敦ㅦ㐷ㅥ扦㜷散捣扤㘷㡤ㄳ㙦㍢㜴敦晢㑥摦㌱㌶㜷挹㘸㑦㑦㙦敦㡤挳捦㕤㝥搳搰晤㘷㝦愰晣攴㌷㤷搹㡡㕣㉥〶㘸㥥〶㤷㉤愷昱㈸ㄲ㤸〶㘷晣扡㑥㠳换㤵ㅢ㔵づ㌷㙡ㄲㄹ㌹㔸㑣㥣㠰㉣㔸㘸㉥攸晢て㡢慥挰换</t>
  </si>
  <si>
    <t>CB_Block_7.3.0.0:1</t>
  </si>
  <si>
    <t>㜸〱捤㔹㝢㙣ㅣ挵ㄹ扦戹昷㥥ㅦ戹㠶㌷〱攲㐲搴㤲㍡戹摡㐹㕣ㄲ㈸㘰晢捥㜶ㅣㅣ挷攴ㅣ㐷㄰搳㘳敦㙥捥㕥㝣扢㙢㜶昷晣㐸ㅦ〱攲㐲㘸㔴愰慡搴ㄶ㠸㘸晡㈰戴愵㙡摣〶ㅡ㐸〹愹㑡㉢㠵㐲愳搲慡攲ㅦ挴愳㡡昳㔰㘹㠱ㄴ㄰慡㔴搱敦㌷扢㜷㍥摦㈳〹㈱㤵ㄸ㝢㍦捦捣㌷昳捤敢晢㝥摦㌷㘳ㄷ㜳戹㕣ㅦ㔲挲㕦㈴㉦㌲㤷挴㈷㑤㡢慢㤱愸㥥捤昲㤴愵攸㥡ㄹ㘹㌳っ㜹戲㐷㌱㉤て㌵昰㈷ㄴ攲㥢扥㠴愹㙣收挱挴ㄸ㌷㑣㙡攴㜳戹㠲㐱挹㑤晣晣ㄷ捥㘷㈴昴㤲扣㐴㙡愹㤵慢㍦摡扥㉥㜹ㅢ㠹㡥㕢扡挱㤷㌴っ搸〲慥㙤㙥㡥㌴㐷㔶㉣㕦戶㍣搲戴愴㈱㥡换㕡㌹㠳㕦慢昱㥣㘵挸搹㈵つ㝤戹㘴㔶㐹摤挰㈷晢昵ㄱ慥㕤换㤳㑤换㤳昲㡡㤵捤㉢㕡㕡㌲慢㔶慤慣昵㤳攴扥㘸晢㙡㥥ㅤ㈵㜹㘷㑢㙡㠰愴昶㐶摢晢っ㥥㌹㕢㌲㝤搸㡤愵㌱㥥㔲戰㙤㥣ㅢ㡡㌶ㄴ㠹戶搳㙦搱慥㔰改慡挸扡㜸㍣㈵㕢ㄶ㌷戰㙢㤲扡㉥㤵ㅣ㤰戳㌹敥㔷挵㜴㠲敡㠰㙣昴捡㉡慦㔳㌷㤸㝣扤慣つ㜱㤴㝣㙡㔷㑥㐹㝢改㈸㍤㡢㉢つ攲㙣㔰㘴㕤戴㍤㍡㉣ㅢ㤶㉤㤲〶㘸慣搴㕡㡣ㄴ㜱愶㈱摡㡢ㅡ㙣ぢ慢㜱ㄴ〵攳㠹ㄹ〶㌱㑤㠹㠸㍦㐴㘴㥥搳慢㐱㜴㙢㘸㘶摥昷㐸搵㡡㍢搵㔰㉢㜷㐲㜶㈷㤲敥㐴捡㥤㐸扢ㄳ摣㥤挸戸ㄳ㐳敥挴戰㍢愱戸ㄳ户戹ㄳ㈳搴㈶㥦㠲㠱㠰摢㐹㑦㑤㙤㕤㤸㔸晥㜸敢㌳㈳搱㥢摥ㄸ㙤㝣㤱㐱扢㠴㥡搵㔲㐶慡㈳攲慦㈷㔲㌲㠹㘵㡣扤㐳㤳挰㐴㑥㘴愷㍥㜸昸㜷㉤㍤㝢㔷散つ㑣慦㔹愰搷㠶愹㜹㉦敤㑡愴㤷㕢㘷㐹㝤㝣搸㤱搳㍦〵㑣摤愷摡㠷ㄸ攳㘶㑡挲〹㜷㙢㘹㍥攱愷ㅣ㥤㝣慤ㅡ搵㌵㡢㑦㔸㌱搹㤲〳㙡㥦㙣㜰捤㤲愸㔱愳攸㘵攷搰戳㑥搴攵㝢㠷㥣ㄲ㐹〸㡢㙣㤱㤴ㅡ㔱㘱㑢㘲㘴晥ㅥ慦㑤㠳晥㑡㌸戰㕡㌶㠷㉤㌹㤹攵㡢㑡㤴〵晢㐶晡戹挱㔲戲㘶㠴㐴㜶ㄹ㝡㙥ㄴ㍢㝡戶攴挰扣㈵愸㤵㝦㍥ㄱ㠱㕡昸㑢愹㔵㍡㠷㘸㐸㌰㈵㌰改㜰㍦〴㠳㤲挳慢扤㠰昲㌴挵㤸慥捡㡡㜶㤶づ户昶㐲ㄲ㝡愳㘳〳㌱㐳ㅥ㈷㍢㥥ㄵ扤㉣搲㠴㥦㔳〳ㄹ攱㔸愶㈵㜳㔵愶戹㌹摤搲㈴㉦㤷㝤㌰愰㡦㘲㡢ぢ愹㝤慤扡㔱搱搲晡戸㌰捥㍡㌵慥〸捤㠹〱戱㙢搵㝥搹ㄸ攲㘴攷㐶㜷㉣愴ち㘳散㥦ㅣ攵㌵㉡收摣愷㉢㥡㘵搶慡攲㙦㝣㔲㑤敡搹ㅡ扢㐰昰慦ㅢ㈱㠷㐱㐰㉦㠹昶㍤㡡㐶㌹搰㌸搵㠵㐴㑥戴戴㉢㈱㤸㠶ㅦ搶挷㍢㤵㉣〱ㄷ㑦㉦㄰摤愲扡㘱昰慣っ㘷ㄲ搵㜹㈶愳愴ㄴ搲摣㝡戵搳搰搵㌸搷㑣㌱慢昳㐵搳昵㝣挸攰㈶愰㌱挶㉤㤹搴改㤲㜶搹攴戳搰搳㤸戱㤷摡慥攷戴戴戹愰㌲㌳㙥挹ㄶ扦戸㤴㌷㉢愴慣㕢㥣㘰㤸㥢㘲晢㉥㉢敤㈶㑣慦㙤㐲戱搹㤷㤶戰〹㡣昵㘴㜵㙥愷挱㙦㉦㜰换㘶搴㐶晥㜵㡣㠳㕦戶㑡㥢㘵捦㡢㈰㔴㌷戹㈶愶搷愸昶㈹愹ㄱ㙥挴㌹扣㌳㑦㡢愵㥥〷ㄶ㙤户㤶攲㘶攳㍡㡤ㄶ㑡摥㈰㝤㜹㜱㙤愶㘳挲攲㠴㈵㘹㥡㉦㜹㐸㙢戲ㅦ㜶㝣晥㥣㈶昶㤸挴戸㘸㑥㜵愷㥥捡㤹挰っ㐳捦捥攵戴愵挷㘴ㅡ㌳扤㔶㑦㜳慦挷敤㜵〹ㅣ昶〲㡣㕤㕥㤷ㄷ挹㐵㡥挸㐳㤸戲愴〴㌱㠴挷挳㌰㘶摥扤ㄴ愹㌰晣㑢㈵晣㈹挴㈱㥦慤㉥㑤㥣㌲ㄴㄱ㥦㜰㔴攷捥㌵㔲㐴㌶扡〱敢つ戰㐰㔵㕥㐵搸㥥㌳㕦㔸㐱㘱っ挶搸㠵㈵挳慣愷昳愱㜳挸㜲っ攵㉥㐵捣愲昵捦敡㈵愶㝢㤲㠱㡢㑥〵愶㡤搶㔷㥥㘲㈳ち扡昷晦㙤散㜶㥦攳慣扥㘳㡣㉣㝢戵慣愵戳摣㌸改ㄱ㌲捣㐸扡〸攴㘲㤰〵㐴㝣㠷〹扢㑦昷㙣ㄱ慣〶挶攰ㄷㄳ〹㔷㄰搲愰㜷捣㝦㈹㔱晦㕡搹㈰昵昶晤㥤攴㔵㍣㘲㌴昵㙡㠸㤷㠴㠴搰㠸愶㡦ㄳ㌶㤱㘲昸㑣㠰〷㠴㑢㠱〰㡥づ㕥挷㐹㙥ち㙥ㄹ晤扥㐱㘲㈱㍡㌴㌸㌸攸昸ㅡ户换昷㍡搵㥣攴昴㥣㜸㈸慦㌶攵搳挷㈰愴㐷㉥摦㙢㈴愸慡㌶㠹㐵㑥戰㐹摦戸㤲戶㠶晤挳㕣ㄹㅡ戶搰㌵㐸〹昳晤㡥昳㍤㐲昱㜷ㅤ㘲㜰改㜲㤰㉢㐰ㄶㄱ〹㠵㕣挲㑦晡㐳搲㘷散㈲㐳攴㈱愲㌷挴㑣攵㑥㜴㌱㥡㐹㈷攱㌱〴㕣㜰㕣搲㔲㤰〸挸攷㠹戰㍦搳㑡㜰愶昶挹㌴㔳㤵㜳㌲散㄰搵㡡㉤愴㍡㈷攵㜷昷㑦㜹㔶昱敥戲ㄷ愹ㄶ㍢㡣挶搸㈵昶〲ㄵ㕥愳敦㌰㔵攰㤳㘹㤰㘳㈲〶晣〲㤵愴慢㐰㔶ㄲ㈹㕡敦搵㜶搱㡢㠸愱㤲㜲ㄶ攲ㅢ㘸㔳愸㐷㤷搳㥤㜲㡡㙥㈹〱攷㡥ㄲ㡣敡敡㈸㐵㕤㐶ㄸ㉤愳㠴㝡㠴愶㘳㑡㥡ㅢ㐱㔴挰㈷㝡改㡡㘲晡㠵捦㌰㈹㥣昲戸㝣扥㥡㘰愵戱扡昳戲ㄶ㌹㤶㐳摡㔷戸㜰㜵㤷挹㝦昳挶㤵搷攳㌰㐳㈱戱挴㙢㈸㉢㝤㤱㠸てㄶ昴㤱挰㜵ㅥ扡慡㝤㔹摤挲㝣敢搵愸㐱昷㌹㐳㤱㝢ㄴ㔵戱捥㉢ㄴ㝢㜳㙡㤲ㅢ晤挴挸㥡攷ㄴ㙡晢戸㤱㈲〳㤷㠷昸挵〲戶㡡㐰扢㌱㌳愰昰㜱㈰攲挲㜲ㄶ㕤㔱愲㌹搳搲㐵愰㝡㔹㌹㍦愶昷敡㔶㑣㌱㐷戳昲攴愲ち㙣㥢戳㜱㤸㙢攴昰っ昲㝢愷㙡愴㡦㡥昲㜴㠵㌹挶昵ㅣ慤愰㍢昶㐹㜰㤹〲戰攸㌴㕣㑣戸挸㘰愴㍡㤸攷慦㘰挵㘷〵㈵つ〶摤㘴っ散捣搰ㄷ晡攴㝢㡥㑣攸㈳づ㕣ㄹ扡㘰㝢攲攲㐷㉥㥦㠵㤰㕣っ挸㉥愰昴㍡捡〸㠰挰㤰㠰晡㡡㈱慥ㅤ愰ㄷ慥挲摤㘹㔲㌵挵㥡挴敤戲ㄶ昷摦㝥㠳㡢㑢㙥㔰ㄴ㐴戰戹㔱㌷㐶㤲扡㍥㠲㙢㔳扤㡡㤲㌹捣戹㠵㑢㘹㡤㙡摦愸㤱愷㍤昲㜸收㕣㍥ㅤ慢〳ㄳ搷〳ㅢㄲ㕢㈹攷改㌴㔲愲挴㥥愵慤挱㕤搱㜵㜸晦㤶捤㍦㝥戰晢㠹㝦扤昵晡㍦ㄷ㑤慤㘵晢ㅤ挶愱摦㉡㔷ㅦ㑣㑤昷㍣㜶攳昷て㍥㍦晦挴㙥ㅦ㤰昶戴㍣㍤敥㐶昳㌲〵慢攸㔷慣㉣慦挹〸挵ㄷ昹㘰㠶昴㥣攲扣㜴㈰搳㍦㑣慢㡥搵㘵扡っ㈵㥤㜵㘲㡥㜳敤愶㍤㝣㠸㘲扡㍥摤㔴㄰㕡搷㘵晡つ㔹㌳〱㔰㕡㙡㜲晥㥣㤲〰㈴㕦愶㕤搱㑣ㅡ㐶㔸㈲昲昳㌲〸搶〹㜹㜲慡搶㈵㡦㥡㥦〸慢㠰挲搸㐹㤸〵㜳㌳户㥢〵摤挱㌳搴㜲愱㤴㙥搷㌲ㄲ改〶㈱〸㈵搵昴挱ㅦ㥥挴㕢㤷挴㕡㤸ㄳ㕤㤳㘶挳㙣㑦㈵㑣㉦挴愷㈲戶㠹愱㑦〷㤱㌵㕤ㅢ扡㘷慦㠶ㅦ敢㥤换户㠸攴㥤㜶搰㜷ㅥ㌵慥户㔵〵㠱㈰戰㔹ㄲ㈷㡥㔲愹晡㠵㌲愲つ㌴戱㝥㌶摢㐹㜱㝦㙤愶㐷㑥昲㙣愷㙥愸戲㔵㙦ㄷ〰㔵㉡戹〶㠷㐷捥㑣㤵愱㕡㜸㔳㈲戰捡昲㘰愶㉤㘷改㙢ㄵ㑤捡㄰ㄱ晡攷㔴挹ㄳ㔴㈵㑦㠸慡摡捣㝡㕣攴㙣㝦㐹戲昴㈱㤹㈰㙥㔸㔵㔲㐱ㄴ㜰搹晡㐴攸㈴挱ㄸ㠵ㄷ㠵㈴ㄴ㤳㤰户愱〴戱敤〷㄰㍡敥〸㌹㐶㙣ㅤ㡥㥦㌴搷捤晣昴挳捥㌰㑡愶㜸㐷〰㤲搴㐵搲㝣㐰㙤〴㐰㈲扤㥤㝦扣㝤㝢ぢ搵搸愰㡢愸づ㙣㘹戵㤳㐱㠱㈱㠸㐳摣㔳ㄲ㐸㜴㔳㤵戴〶つ㄰扡㈱㤸㄰昲㥦㈴㠴㠳㘷愰戲〸慡㑡㠱ㅤ㈱㥥ㄸ愳㠷㌲搸ㄹ㝣っ㌱ㅦ挰摤〶搳㕥捡捤㠲改戴㠳㤹㕤昷㙤晥㘳昷戱㐷愳㡦慤㡤づ㍥㝣攱扤㡦戳摤づ㘳攰扥搶摤挱摦扦摣戹㐷昹攰㍦敦㐹㜷㍤挷㄰挶〱㔰㉢ㅢ㌰㐳㠰〷㈳㤶搶ㄳ㘱㠸昴㘰ㅢ㠵扤敡愷晣愹昷ちㄱ愱㔸挷〶㈷㠳㐲ㄸ搱ㄵ戶挱㍦㐰愴㍥摡㥥㈸㌲㝣晦㐶慡晢ㄴ搵搹捥㈵敦愳挲〸挶搰㐷扣㠰㑡㌷㔱㉥っ愷〷愰㤷㙥〶搹〴㌲〸㜲ぢ挸㤷㐰ㄲ㈰户㠲挸㈰㐹㈲㜵〱ㄶ愳㍦㘲㔲㈹捡攴㤳て㠷㝦㑡㝤挳㌱㠴㌲搰扣戸㌵㤹㈵㙢㐷ㄶ扥搱捥㠹㔷ㅢ㔱㈷敥㍡昴㑡散㉤扤㘸ㄴ晡攲㉥㔱㔳昱昲〴づㄴ摢户㠳㡥慥㙡㝦慣㘰昶㝥㠶㍥㐸㝥㑥攴摣戵㑡捡搰㑤㍤㘳㌵挴挹㘳㌵攰㤹㈳攳㜲㌵戵戱㠷㐸攲㥣㙢挱ㄵ戴ㄳ㘱㈸㌲㔶㈶つㄱ愹昳㠴愱戴㘲慦㜱㍥ㄲづ㈴っㄵㄶ㔵攲㉡㠲㘷攳㜰㕥㌵愵㉣㕡愹㈰ㅡ㠸㑥㠴〹愵㐱㘹㤴㐸㍥㌱㈸つ昶㤹摤㑦昳挰敡挰昱ㅢ㐴慡㑦昹㥢ㄵ愷っ㝤ㄲ㔳挶摤慣捥挳愰㄰㌰つ㝦㡥挸扣㈳昷摥㜱㘴挷扤㌳㝢ㅦ㍤扣㝦挷搱改〳晥㌱㌴㥡晢㈴㍦㑥㔵慢㔷㐶㡥晦攰改愳て晦攲挸ㅤ㡦ㅤ摢扡晦昸て愷㡥㍣戹晤捡愳捦散㍢晥攰摥㤹摤㜷捦散摢戵㜸㈹摤㐰昰捦㤴㠶㘳摢敦㥦搹晢挸捣㈳㕢㘷㜶㍣㍢戳敤敥愳扦晣捤捣搳㝢㘶敥㥦㡥㑣㘴捤〹戶㡤㈶㠹㔰收㉦㥦晥敢慢㕦戹攷㐴攷〳户㡣㍤㜴攸敢慤摦㘶昷㌸㡣戲ㄷ㜵攸㙣挱㤶愵㔶㉡搹㐱搱㔶愷㐳㔹㔰㜴㤷挳㈸つ㡡ㄸㄴ扦㈰挹扦㠵㑡㥥㌶㔳戵愵㙤愹㈶敤㙢づ攳昹挵㌱搷㑢ㄳ摦敤搸㌱晤戳㕤㝤敦户慤㘰戰愰㠲㌴〹搲㙣㐹㕦慥㈶㘹戳挳㘸㙡搹昹敥挴戶㍤戱敤㥢㙥㕦搲昵敥㥤㥣挱っ㉢㐹ㅡ㜷㍡慣戹㙣搷挱㥢慦㝢㜹捤㤴晣慤昶㉢扡昶摤捡挶慡㐹㠲㉤㔷㤲㘴㔶㤳㘴㌸㡣戲搵〱㄰㉡㐹搲慢㐹搲ㅣ挶㝥㈳昶㤳挱㑤㕦㡤ㅤ昸摢慦敦㌸戱昷㐷㉦戱㕢慢㐸ㅡ愹㈶改㌶㠷昱〲ㅦ㍡戰㜵搵收搸戶㐳慦戸搸挲㘷ㄶ㌳㐰㔳愵㌹つ㌹ㅤ捡㌴㈱攳㌰摥摡㜶昸㔰搳挰㔴搷㕤ㄲ晦昰昹㠱户㠷ㄹ昰慤㤲愴㔴㌵㐹㐹㠷昱慢〷㕡㝡㉥㙤㝥扦㝤㔷㝤挷攷愶㤲慦㕥ㅦ捥㈳愳て㠸㜰㑤㠹ㄷ㉥㝡㕢㉢〲敥挶搲ㄷ搰づ㝡搱㥣〴㘶㜸攸捥敥ㄳ㈱㠸搷㝤昵㤹挹捡㍦〴〶㐸㥣㑦愶㔹㝦っ㌹㜳㠱ㄳㄲㄷ搲㈷敤㈴挲〰㙣㘲〷〱㈳ㄲ㘰㐳〲㔰戰㐱㘷愳捡散㝢㤳挳㈸晤㝦ㄷ〳㈸捥㥥〵㝣戵㙤㐷ㅢ㥤づ㘵㝥㝡挰㘱㤴昹㘹㈰㙢㐱㤲晦㜱㉡捤摡㜷扣㥡戴昵づ㘳㘸挶晦挰〹㝤晥敡㍤て㌵㙤扦愸改攰㍦ㄸ㈰扡㈰㑤㠲㌴㝢㕥敢慡㐹敡㜵ㄸ㝦昸昹㍤慦㑣㉦㝢愷攳ㅢ挳敦扣㌴㜰戸㜹㈹〳捥㔷㤲㜴㐳㌵㐹㙢ㅣ挶慡㙤㑦㍣ㄷㄹ㍦搸晥搳戰㜶攰捤攳摦扢㈰㥣昷ㄱっ㘰づ㡤㘳摤搴ㄴ挷㉣㑥收㈹慡昱敤㈴㔲敡㉤攱㙥㍢愱㘱㈵㡦㜵㌵㌵㜰㠷晤て敥㙢晤敦昲㕢摡ㄸ晡敦愴捦昵敦㥡㌶搷搱㐷摢㙡晥〷㠷㕣ㄷ挳</t>
  </si>
  <si>
    <t>Decisioneering:7.3.0.0</t>
  </si>
  <si>
    <t>项目性能预测</t>
  </si>
  <si>
    <t>项目名称：</t>
  </si>
  <si>
    <t>赛事运营支持系统</t>
  </si>
  <si>
    <t>版本号</t>
  </si>
  <si>
    <t>日期</t>
  </si>
  <si>
    <t>编写</t>
  </si>
  <si>
    <t>审核</t>
  </si>
  <si>
    <t>V1.0</t>
  </si>
  <si>
    <t>V2.0</t>
  </si>
  <si>
    <t>缺陷密度达成情况</t>
  </si>
  <si>
    <t>计划阶段</t>
  </si>
  <si>
    <t>当前缺陷密度模型如下：</t>
  </si>
  <si>
    <t>缺陷密度 = 0.158 - 1.33 技改使用率 + 0.9444 编码错误类缺陷率</t>
  </si>
  <si>
    <t>缺陷密度</t>
  </si>
  <si>
    <t>技改使用率</t>
  </si>
  <si>
    <t>编码错误类缺陷率</t>
  </si>
  <si>
    <t>项目计划阶段，采用组织级PPB进行预测</t>
  </si>
  <si>
    <t>过程</t>
  </si>
  <si>
    <t>度量</t>
  </si>
  <si>
    <t>PPB</t>
  </si>
  <si>
    <t>标准差</t>
  </si>
  <si>
    <t>改进目标值</t>
  </si>
  <si>
    <t>LCL</t>
  </si>
  <si>
    <t>CL</t>
  </si>
  <si>
    <t>UCL</t>
  </si>
  <si>
    <t>SD</t>
  </si>
  <si>
    <t>SL</t>
  </si>
  <si>
    <t>项目测试缺陷总数/实际总工时</t>
  </si>
  <si>
    <t>个/人天</t>
  </si>
  <si>
    <t>技改使用个数/项目规模</t>
  </si>
  <si>
    <t>%</t>
  </si>
  <si>
    <t>编码错误缺陷数/项目实际总工时</t>
  </si>
  <si>
    <t>1.缺陷密度预测-A：</t>
  </si>
  <si>
    <t>-目前根据研发部的性能目标，项目需要将缺陷密度降低4%，即到1.32，方差降低0.1。基于当前组织技改使用率基线和编码错误类缺陷率基线，使用水晶球软件进行模拟；</t>
  </si>
  <si>
    <t>-预测结果，缺陷密度达到项目目标的可能性为47.05%，可能性小于85%，目标无法达成;</t>
  </si>
  <si>
    <t>-且敏感度分析中，编码错误类缺陷率的影响较大.</t>
  </si>
  <si>
    <t>2.缺陷密度预测-B：</t>
  </si>
  <si>
    <t>-在上述情况下，我们假设让编码错误类缺陷率降低至1.00，标准差降低到0.5，技改使用率保持不变，看是否能达成目标；</t>
  </si>
  <si>
    <t>-预测显示，编码错误类缺陷率降低至1.00，仍然不能达到缺陷密度降低4%的目标，还需进一步调整改善方案。</t>
  </si>
  <si>
    <t>3.缺陷密度预测-C：</t>
  </si>
  <si>
    <t>我们再假设让编码错误类缺陷率降低至0.8，技改使用率保持不变，看是否能达成目标；
预测显示，编码错误类缺陷率降低至0.8，标准差降低至0.45，目标达成可能性&gt;85%, 目标可达成。</t>
  </si>
  <si>
    <t>结论：为了确保本项目的缺陷密度这个目标值能够小于1.32，且达成概率大于85%，需要降低编码错误缺陷率，均值要达到0.8，标准差为0.45，项目需根据姚艳晖要求，实施相关改善措施，降低编码错误率。</t>
  </si>
  <si>
    <t>编码阶段</t>
  </si>
  <si>
    <t>编码阶段，采用项目PPB进行预测，PPB数据是基于项目前10个模块数据</t>
  </si>
  <si>
    <t>编码阶段PPB</t>
  </si>
  <si>
    <t>预测结果，缺陷密度达到项目目标的可能性为67.69%，小于目标置信率85%，目标无法达成，因此后续开发中还需要对编码错误缺陷进行控制，加强措施执行监控</t>
  </si>
  <si>
    <t>-在上述情况下，假设让项目编码错误类缺陷率降低至0.8，标准差降低到0.45，同时技改使用率保持不变，看是否能达成目标；</t>
  </si>
  <si>
    <t>-预测显示，项目还需继续降低编码错误率至0.8，标准差降低到0.45，才能达到目标；</t>
  </si>
  <si>
    <t>结论：为了确保本项目的缺陷密度这个目标值能够小于1.32，且达成概率大于85%，还需要继续降低编码错误缺陷率，均值要达到0.8，标准差为0.45，项目需根据原因分析结果，实施相关改善措施，进一步降低编码错误率。</t>
  </si>
  <si>
    <t>苏州垃圾分类平台</t>
  </si>
  <si>
    <t>编码效率</t>
  </si>
  <si>
    <t>模块复用度</t>
  </si>
  <si>
    <t>工作量偏差率</t>
  </si>
  <si>
    <t>迭代交付及时率</t>
  </si>
  <si>
    <t>系统测试生产率</t>
  </si>
  <si>
    <t>系统测试用例覆盖比</t>
  </si>
  <si>
    <t>生产效率</t>
  </si>
  <si>
    <t>序号</t>
  </si>
  <si>
    <t>迭代</t>
  </si>
  <si>
    <t>项目规模
（个）</t>
  </si>
  <si>
    <t>迭代个数
（个）</t>
  </si>
  <si>
    <t>编码工作量
（人天）</t>
  </si>
  <si>
    <t>测试工作量
（人天）</t>
  </si>
  <si>
    <t>缺陷总数
（个）</t>
  </si>
  <si>
    <t>预计工时
（人天）</t>
  </si>
  <si>
    <t>实际工时
（人天）</t>
  </si>
  <si>
    <t>复用模块个数
（个）</t>
  </si>
  <si>
    <t>技改使用个数
（个）</t>
  </si>
  <si>
    <t>及时交付迭代数
（个）</t>
  </si>
  <si>
    <t>测试用例个数
（个）</t>
  </si>
  <si>
    <t>编码错误缺陷数
（个）</t>
  </si>
  <si>
    <t>编码效率
（个/人天）</t>
  </si>
  <si>
    <t>模块复用度
（%）</t>
  </si>
  <si>
    <t>技改使用率
（%）</t>
  </si>
  <si>
    <t>工作量偏差率
（%）</t>
  </si>
  <si>
    <t>迭代交付及时率
（%）</t>
  </si>
  <si>
    <t>系统测试生产率
（个/人天）</t>
  </si>
  <si>
    <t>系统测试用例覆盖比
（比值）</t>
  </si>
  <si>
    <t>编码错误类缺陷率
（个/人天）</t>
  </si>
  <si>
    <t>缺陷密度
（个/人天）</t>
  </si>
  <si>
    <t>生产效率
（个/人天）</t>
  </si>
  <si>
    <t>模块1</t>
  </si>
  <si>
    <t>模块2</t>
  </si>
  <si>
    <t>模块3</t>
  </si>
  <si>
    <t>模块4</t>
  </si>
  <si>
    <t>模块5</t>
  </si>
  <si>
    <t>模块6</t>
  </si>
  <si>
    <t>模块7</t>
  </si>
  <si>
    <t>模块8</t>
  </si>
  <si>
    <t>模块9</t>
  </si>
  <si>
    <t>模块10</t>
  </si>
  <si>
    <t>…...</t>
  </si>
  <si>
    <t>总计</t>
  </si>
  <si>
    <t>1.异常点描述：</t>
  </si>
  <si>
    <t>基于前10个模块的数据，在建立项目PPB是发现模块2的编码错误缺陷率很高，超出了UCL，需对这个数据点进行原因分析</t>
  </si>
  <si>
    <t>2.原因分析</t>
  </si>
  <si>
    <t>经项目回顾分析，这个异常点是由于改模块引入实习生参与代码编写，其编程能力相对较弱，且对项目编程规范不熟悉。</t>
  </si>
  <si>
    <t>3.措施</t>
  </si>
  <si>
    <t>去掉该数据点后，重新采样， 经Mintab分析数据符合要求</t>
  </si>
  <si>
    <t>定义组织 QPPO</t>
  </si>
  <si>
    <t>说明：优先级＝重要×紧急，重要性取值：1－5，紧急度取值：1－5</t>
  </si>
  <si>
    <t>优先级</t>
  </si>
  <si>
    <t>商业目标</t>
  </si>
  <si>
    <t>QPPO</t>
  </si>
  <si>
    <t>均值改进率(%)</t>
  </si>
  <si>
    <t>标准差改进率(%)</t>
  </si>
  <si>
    <t>目前PPB</t>
  </si>
  <si>
    <t>调整后组织QPPO</t>
  </si>
  <si>
    <t>重要</t>
  </si>
  <si>
    <t>紧急</t>
  </si>
  <si>
    <t>Std. Dev</t>
  </si>
  <si>
    <t>缺陷密度比前一年均值降低27%, 标准差降低11%</t>
  </si>
  <si>
    <t>QPPO1：缺陷密度</t>
  </si>
  <si>
    <t>QPPO1.1:</t>
  </si>
  <si>
    <t>QPPO1.2:</t>
  </si>
  <si>
    <t>生产效率比前一年均值提高14%，标准差降低8%</t>
  </si>
  <si>
    <t>QPPO2：生产效率</t>
  </si>
  <si>
    <t>QPPO2.1:</t>
  </si>
  <si>
    <t>QPPO2.2:</t>
  </si>
  <si>
    <t>迭代交付及时率比前一年提高4%，标准差降低21%</t>
  </si>
  <si>
    <t>QPPO3：迭代交付及时率</t>
  </si>
  <si>
    <t>工作量偏差率比前一年降低2%，标准差降低41%</t>
  </si>
  <si>
    <t>QPPO4：工作量偏差率</t>
  </si>
  <si>
    <t>项目度量分析计划</t>
  </si>
  <si>
    <t>序列号</t>
  </si>
  <si>
    <t>度量项</t>
  </si>
  <si>
    <t>计算公式</t>
  </si>
  <si>
    <t>目标</t>
  </si>
  <si>
    <t>分类</t>
  </si>
  <si>
    <t>数据来源</t>
  </si>
  <si>
    <t>收集责任人</t>
  </si>
  <si>
    <t>搜集频率</t>
  </si>
  <si>
    <t>采集时机</t>
  </si>
  <si>
    <t>验证人</t>
  </si>
  <si>
    <t>存储</t>
  </si>
  <si>
    <t>分析人</t>
  </si>
  <si>
    <t>信息需要</t>
  </si>
  <si>
    <t>交付后缺陷密度</t>
  </si>
  <si>
    <t>交付后三月内收集的交付后缺陷数/功能点总数*%</t>
  </si>
  <si>
    <t>≤6.35%</t>
  </si>
  <si>
    <t>衍生</t>
  </si>
  <si>
    <t>缺陷记录来自于禅道上</t>
  </si>
  <si>
    <t>度量分析师</t>
  </si>
  <si>
    <t>每个迭代结束</t>
  </si>
  <si>
    <t>项目结束时</t>
  </si>
  <si>
    <t>PQA</t>
  </si>
  <si>
    <t>项目级级度量库</t>
  </si>
  <si>
    <t>降低项目交付后的缺陷密度可以提高客户满意和项目回款，应保证指标执行小于6.35，可以减少工作量的偏差，提高客户满意度</t>
  </si>
  <si>
    <t>测试用例覆盖率</t>
  </si>
  <si>
    <t>测试用例覆盖功能点个数/功能点总数*%</t>
  </si>
  <si>
    <t>≥54.37%</t>
  </si>
  <si>
    <t>测试用例来自于测试用例文档</t>
  </si>
  <si>
    <t>提高项目测试用例覆盖率可以帮助项目提高测试质量，应保证指标执行大于54.37%，可以减少工作量的偏差，提高客户满意度</t>
  </si>
  <si>
    <t>需求评审缺陷密度</t>
  </si>
  <si>
    <t>需求评审总缺陷数/功能点总数*%</t>
  </si>
  <si>
    <t>≥23.53%</t>
  </si>
  <si>
    <t>需求评审缺陷记录来自于禅道上</t>
  </si>
  <si>
    <t>提高需求评审缺陷密度可以帮助项目需求过程更加清晰，减少后期项目的变更导致的延期和范围蔓延，应保证指标执行大于23.53%，可以减少工作量的偏差，节约成本。</t>
  </si>
  <si>
    <t>代码评审缺陷密度</t>
  </si>
  <si>
    <t>代码评审总缺陷数/功能点总数*%</t>
  </si>
  <si>
    <t>≥10.42%</t>
  </si>
  <si>
    <t>代码评审缺陷记录来自于禅道上</t>
  </si>
  <si>
    <t>提高代码评审缺陷密度可以帮助项目提高研发质量，应保证指标执行大于10.42%，可以减少工作量的偏差，节约开发成本，减少后期bug。</t>
  </si>
  <si>
    <t>系统测试缺陷密度</t>
  </si>
  <si>
    <t>系统测试总缺陷数/功能点总数*%</t>
  </si>
  <si>
    <t>≥43.39%</t>
  </si>
  <si>
    <t>测试缺陷记录来自于禅道上</t>
  </si>
  <si>
    <t>提高项目系统测试缺陷密度可以帮助项目提高测试质量，应保证指标执行大于43.39%，可以减少工作量的偏差，减少交付后的bug数量，提高客户满意度</t>
  </si>
  <si>
    <t>产品交付效率</t>
  </si>
  <si>
    <t>项目交付的时间点，交付的功能点数/功能点总数*%</t>
  </si>
  <si>
    <t>≥71.15%</t>
  </si>
  <si>
    <t xml:space="preserve"> 工作量来自于禅道上的日报</t>
  </si>
  <si>
    <t>提高项目产品交付效率可以帮助项目提高客户满意度和项目回款，应保证指标执行大于71.15%，可以减少成本，提高客户满意度</t>
  </si>
  <si>
    <t>功能点总数/研发工作量*%</t>
  </si>
  <si>
    <t>≥1.5396</t>
  </si>
  <si>
    <t xml:space="preserve"> 工作量来自于禅道上的日报，功能点数来自需求规格说明书</t>
  </si>
  <si>
    <t>提高项目编码效率可以帮助项目提高客户满意度和节约开发时间，应保证指标执行大于1.5396，减少进度偏差，提高客户满意度</t>
  </si>
  <si>
    <t>需求变更率</t>
  </si>
  <si>
    <t>变更功能点数/功能点总数*%</t>
  </si>
  <si>
    <t>≤11.30%</t>
  </si>
  <si>
    <t>变更功能点数来自于需求变更文档，功能点数来自于需求规格说明书</t>
  </si>
  <si>
    <t>减少项目需求变更率可以帮助项目提高产品质量和交付周期，应保证指标执行小于11.30，可以减少成本。</t>
  </si>
  <si>
    <t>功能组件复用率</t>
  </si>
  <si>
    <t>可复用功能组件个数/功能点总数*%</t>
  </si>
  <si>
    <t>≥42.46%</t>
  </si>
  <si>
    <t>功能点数来自于需求规格说明书</t>
  </si>
  <si>
    <t>提高项目功能组件复用率可以帮助项目提高产品质量和开发效率，应保证指标执行大于42.467%，可以减少工作量的偏差，提高客户满意度</t>
  </si>
  <si>
    <t>彭朗</t>
  </si>
</sst>
</file>

<file path=xl/styles.xml><?xml version="1.0" encoding="utf-8"?>
<styleSheet xmlns="http://schemas.openxmlformats.org/spreadsheetml/2006/main">
  <numFmts count="12">
    <numFmt numFmtId="176" formatCode="0.0_ "/>
    <numFmt numFmtId="41" formatCode="_ * #,##0_ ;_ * \-#,##0_ ;_ * &quot;-&quot;_ ;_ @_ "/>
    <numFmt numFmtId="43" formatCode="_ * #,##0.00_ ;_ * \-#,##0.00_ ;_ * &quot;-&quot;??_ ;_ @_ "/>
    <numFmt numFmtId="44" formatCode="_ &quot;￥&quot;* #,##0.00_ ;_ &quot;￥&quot;* \-#,##0.00_ ;_ &quot;￥&quot;* &quot;-&quot;??_ ;_ @_ "/>
    <numFmt numFmtId="42" formatCode="_ &quot;￥&quot;* #,##0_ ;_ &quot;￥&quot;* \-#,##0_ ;_ &quot;￥&quot;* &quot;-&quot;_ ;_ @_ "/>
    <numFmt numFmtId="177" formatCode="0.0000_);[Red]\(0.0000\)"/>
    <numFmt numFmtId="178" formatCode="0.000_ "/>
    <numFmt numFmtId="179" formatCode="0.00_ "/>
    <numFmt numFmtId="180" formatCode="0.00_);[Red]\(0.00\)"/>
    <numFmt numFmtId="181" formatCode="0.0000_ "/>
    <numFmt numFmtId="182" formatCode="0.0_);[Red]\(0.0\)"/>
    <numFmt numFmtId="183" formatCode="0.000_);[Red]\(0.000\)"/>
  </numFmts>
  <fonts count="85">
    <font>
      <sz val="11"/>
      <color theme="1"/>
      <name val="宋体"/>
      <family val="2"/>
      <charset val="134"/>
      <scheme val="minor"/>
    </font>
    <font>
      <sz val="10"/>
      <color theme="1"/>
      <name val="Arial"/>
      <family val="2"/>
    </font>
    <font>
      <b/>
      <i/>
      <sz val="10"/>
      <name val="仿宋"/>
      <family val="3"/>
      <charset val="134"/>
    </font>
    <font>
      <i/>
      <sz val="10"/>
      <name val="仿宋"/>
      <family val="3"/>
      <charset val="134"/>
    </font>
    <font>
      <sz val="12"/>
      <name val="仿宋"/>
      <family val="3"/>
      <charset val="134"/>
    </font>
    <font>
      <b/>
      <sz val="20"/>
      <name val="仿宋"/>
      <family val="3"/>
      <charset val="134"/>
    </font>
    <font>
      <b/>
      <sz val="10"/>
      <color indexed="9"/>
      <name val="仿宋"/>
      <family val="3"/>
      <charset val="134"/>
    </font>
    <font>
      <sz val="10"/>
      <name val="仿宋"/>
      <family val="3"/>
      <charset val="134"/>
    </font>
    <font>
      <sz val="10"/>
      <color rgb="FFFF0000"/>
      <name val="仿宋"/>
      <family val="3"/>
      <charset val="134"/>
    </font>
    <font>
      <sz val="11"/>
      <color theme="1"/>
      <name val="Microsoft YaHei Light"/>
      <family val="2"/>
      <charset val="134"/>
    </font>
    <font>
      <b/>
      <sz val="10"/>
      <name val="Microsoft YaHei Light"/>
      <family val="2"/>
      <charset val="134"/>
    </font>
    <font>
      <b/>
      <sz val="10"/>
      <color theme="1"/>
      <name val="Microsoft YaHei Light"/>
      <family val="2"/>
      <charset val="134"/>
    </font>
    <font>
      <b/>
      <sz val="10"/>
      <color theme="5" tint="-0.24994"/>
      <name val="Microsoft YaHei Light"/>
      <family val="2"/>
      <charset val="134"/>
    </font>
    <font>
      <sz val="9"/>
      <name val="微软雅黑"/>
      <family val="2"/>
      <charset val="134"/>
    </font>
    <font>
      <sz val="10"/>
      <color theme="1"/>
      <name val="Microsoft YaHei Light"/>
      <family val="2"/>
      <charset val="134"/>
    </font>
    <font>
      <sz val="10"/>
      <color rgb="FFFF0000"/>
      <name val="Arial"/>
      <family val="2"/>
      <charset val="134"/>
    </font>
    <font>
      <sz val="10"/>
      <name val="Arial"/>
      <family val="2"/>
      <charset val="134"/>
    </font>
    <font>
      <b/>
      <sz val="10"/>
      <color theme="3"/>
      <name val="微软雅黑"/>
      <family val="2"/>
      <charset val="134"/>
    </font>
    <font>
      <b/>
      <sz val="11"/>
      <color theme="1"/>
      <name val="Microsoft YaHei Light"/>
      <family val="2"/>
      <charset val="134"/>
    </font>
    <font>
      <b/>
      <sz val="11"/>
      <color rgb="FFFF0000"/>
      <name val="Microsoft YaHei Light"/>
      <family val="2"/>
      <charset val="134"/>
    </font>
    <font>
      <b/>
      <sz val="11"/>
      <color theme="1"/>
      <name val="宋体"/>
      <family val="2"/>
      <charset val="134"/>
      <scheme val="minor"/>
    </font>
    <font>
      <b/>
      <sz val="11"/>
      <name val="Microsoft YaHei Light"/>
      <family val="2"/>
      <charset val="134"/>
    </font>
    <font>
      <b/>
      <sz val="11"/>
      <color theme="5"/>
      <name val="Microsoft YaHei Light"/>
      <family val="2"/>
      <charset val="134"/>
    </font>
    <font>
      <sz val="11"/>
      <name val="Microsoft YaHei Light"/>
      <family val="2"/>
      <charset val="134"/>
    </font>
    <font>
      <b/>
      <sz val="11"/>
      <color theme="4"/>
      <name val="Microsoft YaHei Light"/>
      <family val="2"/>
      <charset val="134"/>
    </font>
    <font>
      <sz val="9"/>
      <color indexed="8"/>
      <name val="Calibri"/>
      <family val="2"/>
      <charset val="134"/>
    </font>
    <font>
      <sz val="10"/>
      <color indexed="8"/>
      <name val="Calibri"/>
      <family val="2"/>
      <charset val="134"/>
    </font>
    <font>
      <b/>
      <sz val="11"/>
      <color theme="0"/>
      <name val="Microsoft YaHei Light"/>
      <family val="2"/>
      <charset val="134"/>
    </font>
    <font>
      <b/>
      <sz val="10"/>
      <color rgb="FFFF0000"/>
      <name val="微软雅黑"/>
      <family val="2"/>
      <charset val="134"/>
    </font>
    <font>
      <sz val="10"/>
      <name val="宋体"/>
      <family val="2"/>
      <charset val="134"/>
    </font>
    <font>
      <b/>
      <sz val="10"/>
      <name val="微软雅黑"/>
      <family val="2"/>
      <charset val="134"/>
    </font>
    <font>
      <sz val="10"/>
      <name val="Microsoft YaHei Light"/>
      <family val="2"/>
      <charset val="134"/>
    </font>
    <font>
      <sz val="12"/>
      <name val="宋体"/>
      <family val="2"/>
      <charset val="134"/>
    </font>
    <font>
      <sz val="10"/>
      <color theme="3"/>
      <name val="微软雅黑"/>
      <family val="2"/>
      <charset val="134"/>
    </font>
    <font>
      <sz val="10"/>
      <color theme="3"/>
      <name val="Calibri"/>
      <family val="2"/>
      <charset val="134"/>
    </font>
    <font>
      <sz val="10"/>
      <name val="Calibri"/>
      <family val="2"/>
      <charset val="134"/>
    </font>
    <font>
      <b/>
      <sz val="12"/>
      <color rgb="FF0070C0"/>
      <name val="Calibri"/>
      <family val="2"/>
      <charset val="134"/>
    </font>
    <font>
      <sz val="9"/>
      <color theme="3"/>
      <name val="微软雅黑"/>
      <family val="2"/>
      <charset val="134"/>
    </font>
    <font>
      <sz val="10"/>
      <name val="微软雅黑"/>
      <family val="2"/>
      <charset val="134"/>
    </font>
    <font>
      <sz val="10"/>
      <color indexed="8"/>
      <name val="微软雅黑"/>
      <family val="2"/>
      <charset val="134"/>
    </font>
    <font>
      <b/>
      <sz val="10"/>
      <color indexed="8"/>
      <name val="Calibri"/>
      <family val="2"/>
      <charset val="134"/>
    </font>
    <font>
      <b/>
      <sz val="10"/>
      <color indexed="8"/>
      <name val="微软雅黑"/>
      <family val="2"/>
      <charset val="134"/>
    </font>
    <font>
      <sz val="12"/>
      <name val="Microsoft YaHei Light"/>
      <family val="2"/>
      <charset val="134"/>
    </font>
    <font>
      <b/>
      <sz val="12"/>
      <color rgb="FF0070C0"/>
      <name val="Microsoft YaHei Light"/>
      <family val="2"/>
      <charset val="134"/>
    </font>
    <font>
      <sz val="10"/>
      <color indexed="8"/>
      <name val="Microsoft YaHei Light"/>
      <family val="2"/>
      <charset val="134"/>
    </font>
    <font>
      <sz val="6"/>
      <color indexed="8"/>
      <name val="微软雅黑"/>
      <family val="2"/>
      <charset val="134"/>
    </font>
    <font>
      <sz val="8"/>
      <color theme="1"/>
      <name val="Calibri"/>
      <family val="2"/>
      <charset val="134"/>
    </font>
    <font>
      <sz val="8"/>
      <color theme="5"/>
      <name val="Calibri"/>
      <family val="2"/>
      <charset val="134"/>
    </font>
    <font>
      <sz val="8"/>
      <name val="Calibri"/>
      <family val="2"/>
      <charset val="134"/>
    </font>
    <font>
      <sz val="10"/>
      <color theme="3"/>
      <name val="Arial"/>
      <family val="2"/>
      <charset val="134"/>
    </font>
    <font>
      <sz val="10"/>
      <color indexed="8"/>
      <name val="宋体"/>
      <family val="2"/>
      <charset val="134"/>
    </font>
    <font>
      <b/>
      <sz val="10"/>
      <color rgb="FFC00000"/>
      <name val="微软雅黑"/>
      <family val="2"/>
      <charset val="134"/>
    </font>
    <font>
      <sz val="9"/>
      <color indexed="8"/>
      <name val="Microsoft YaHei Light"/>
      <family val="2"/>
      <charset val="134"/>
    </font>
    <font>
      <sz val="9"/>
      <name val="宋体"/>
      <family val="2"/>
      <charset val="134"/>
    </font>
    <font>
      <sz val="9"/>
      <name val="Calibri"/>
      <family val="2"/>
      <charset val="134"/>
    </font>
    <font>
      <sz val="11"/>
      <color theme="1"/>
      <name val="微软雅黑"/>
      <family val="2"/>
      <charset val="134"/>
    </font>
    <font>
      <b/>
      <sz val="18"/>
      <name val="微软雅黑"/>
      <family val="2"/>
      <charset val="134"/>
    </font>
    <font>
      <sz val="12"/>
      <name val="微软雅黑"/>
      <family val="2"/>
      <charset val="134"/>
    </font>
    <font>
      <sz val="10.5"/>
      <name val="微软雅黑"/>
      <family val="2"/>
      <charset val="134"/>
    </font>
    <font>
      <b/>
      <sz val="22"/>
      <name val="微软雅黑"/>
      <family val="2"/>
      <charset val="134"/>
    </font>
    <font>
      <b/>
      <sz val="10.5"/>
      <name val="微软雅黑"/>
      <family val="2"/>
      <charset val="134"/>
    </font>
    <font>
      <sz val="11"/>
      <color indexed="8"/>
      <name val="宋体"/>
      <family val="2"/>
      <charset val="134"/>
    </font>
    <font>
      <i/>
      <sz val="11"/>
      <color rgb="FF7F7F7F"/>
      <name val="宋体"/>
      <family val="2"/>
      <charset val="134"/>
      <scheme val="minor"/>
    </font>
    <font>
      <b/>
      <sz val="18"/>
      <color theme="3"/>
      <name val="宋体"/>
      <family val="2"/>
      <charset val="134"/>
      <scheme val="minor"/>
    </font>
    <font>
      <sz val="11"/>
      <color theme="0"/>
      <name val="宋体"/>
      <family val="2"/>
      <charset val="134"/>
      <scheme val="minor"/>
    </font>
    <font>
      <sz val="11"/>
      <color rgb="FF3F3F76"/>
      <name val="宋体"/>
      <family val="2"/>
      <charset val="134"/>
      <scheme val="minor"/>
    </font>
    <font>
      <sz val="12"/>
      <color theme="1"/>
      <name val="宋体"/>
      <family val="2"/>
      <charset val="134"/>
    </font>
    <font>
      <sz val="11"/>
      <color rgb="FFFF0000"/>
      <name val="宋体"/>
      <family val="2"/>
      <charset val="134"/>
      <scheme val="minor"/>
    </font>
    <font>
      <sz val="11"/>
      <color rgb="FF9C0006"/>
      <name val="宋体"/>
      <family val="2"/>
      <charset val="134"/>
      <scheme val="minor"/>
    </font>
    <font>
      <u val="single"/>
      <sz val="11"/>
      <color rgb="FF800080"/>
      <name val="宋体"/>
      <family val="2"/>
      <charset val="134"/>
      <scheme val="minor"/>
    </font>
    <font>
      <sz val="11"/>
      <color rgb="FFFA7D00"/>
      <name val="宋体"/>
      <family val="2"/>
      <charset val="134"/>
      <scheme val="minor"/>
    </font>
    <font>
      <u val="single"/>
      <sz val="11"/>
      <color theme="10"/>
      <name val="宋体"/>
      <family val="2"/>
      <charset val="134"/>
    </font>
    <font>
      <b/>
      <sz val="13"/>
      <color theme="3"/>
      <name val="宋体"/>
      <family val="2"/>
      <charset val="134"/>
      <scheme val="minor"/>
    </font>
    <font>
      <b/>
      <sz val="11"/>
      <color theme="3"/>
      <name val="宋体"/>
      <family val="2"/>
      <charset val="134"/>
      <scheme val="minor"/>
    </font>
    <font>
      <b/>
      <sz val="15"/>
      <color theme="3"/>
      <name val="宋体"/>
      <family val="2"/>
      <charset val="134"/>
      <scheme val="minor"/>
    </font>
    <font>
      <b/>
      <sz val="11"/>
      <color rgb="FFFA7D00"/>
      <name val="宋体"/>
      <family val="2"/>
      <charset val="134"/>
      <scheme val="minor"/>
    </font>
    <font>
      <b/>
      <sz val="11"/>
      <color rgb="FF3F3F3F"/>
      <name val="宋体"/>
      <family val="2"/>
      <charset val="134"/>
      <scheme val="minor"/>
    </font>
    <font>
      <b/>
      <sz val="11"/>
      <color rgb="FFFFFFFF"/>
      <name val="宋体"/>
      <family val="2"/>
      <charset val="134"/>
      <scheme val="minor"/>
    </font>
    <font>
      <sz val="11"/>
      <color rgb="FF006100"/>
      <name val="宋体"/>
      <family val="2"/>
      <charset val="134"/>
      <scheme val="minor"/>
    </font>
    <font>
      <sz val="11"/>
      <color rgb="FF9C6500"/>
      <name val="宋体"/>
      <family val="2"/>
      <charset val="134"/>
      <scheme val="minor"/>
    </font>
    <font>
      <sz val="10"/>
      <color theme="1"/>
      <name val="微软雅黑"/>
      <family val="2"/>
      <charset val="134"/>
    </font>
    <font>
      <sz val="11"/>
      <color indexed="17"/>
      <name val="宋体"/>
      <family val="2"/>
      <charset val="134"/>
    </font>
    <font>
      <sz val="11"/>
      <color indexed="20"/>
      <name val="宋体"/>
      <family val="2"/>
      <charset val="134"/>
    </font>
    <font>
      <u val="single"/>
      <sz val="11"/>
      <color rgb="FF0000FF"/>
      <name val="宋体"/>
      <family val="2"/>
      <charset val="134"/>
      <scheme val="minor"/>
    </font>
    <font>
      <b/>
      <sz val="9"/>
      <name val="宋体"/>
      <family val="2"/>
      <charset val="134"/>
    </font>
  </fonts>
  <fills count="50">
    <fill>
      <patternFill/>
    </fill>
    <fill>
      <patternFill patternType="gray125"/>
    </fill>
    <fill>
      <patternFill patternType="solid">
        <fgColor rgb="FFFFCC99"/>
        <bgColor indexed="64"/>
      </patternFill>
    </fill>
    <fill>
      <patternFill patternType="solid">
        <fgColor theme="6" tint="0.79995"/>
        <bgColor indexed="64"/>
      </patternFill>
    </fill>
    <fill>
      <patternFill patternType="solid">
        <fgColor theme="6" tint="0.59996"/>
        <bgColor indexed="64"/>
      </patternFill>
    </fill>
    <fill>
      <patternFill patternType="solid">
        <fgColor rgb="FFFFC7CE"/>
        <bgColor indexed="64"/>
      </patternFill>
    </fill>
    <fill>
      <patternFill patternType="solid">
        <fgColor theme="6" tint="0.39998"/>
        <bgColor indexed="64"/>
      </patternFill>
    </fill>
    <fill>
      <patternFill patternType="solid">
        <fgColor rgb="FFFFFFCC"/>
        <bgColor indexed="64"/>
      </patternFill>
    </fill>
    <fill>
      <patternFill patternType="solid">
        <fgColor theme="5" tint="0.39998"/>
        <bgColor indexed="64"/>
      </patternFill>
    </fill>
    <fill>
      <patternFill patternType="solid">
        <fgColor theme="4" tint="0.39998"/>
        <bgColor indexed="64"/>
      </patternFill>
    </fill>
    <fill>
      <patternFill patternType="solid">
        <fgColor theme="7" tint="0.39998"/>
        <bgColor indexed="64"/>
      </patternFill>
    </fill>
    <fill>
      <patternFill patternType="solid">
        <fgColor rgb="FFF2F2F2"/>
        <bgColor indexed="64"/>
      </patternFill>
    </fill>
    <fill>
      <patternFill patternType="solid">
        <fgColor rgb="FFA5A5A5"/>
        <bgColor indexed="64"/>
      </patternFill>
    </fill>
    <fill>
      <patternFill patternType="solid">
        <fgColor theme="9" tint="0.79995"/>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5"/>
        <bgColor indexed="64"/>
      </patternFill>
    </fill>
    <fill>
      <patternFill patternType="solid">
        <fgColor theme="4"/>
        <bgColor indexed="64"/>
      </patternFill>
    </fill>
    <fill>
      <patternFill patternType="solid">
        <fgColor theme="4" tint="0.79995"/>
        <bgColor indexed="64"/>
      </patternFill>
    </fill>
    <fill>
      <patternFill patternType="solid">
        <fgColor theme="4" tint="0.59996"/>
        <bgColor indexed="64"/>
      </patternFill>
    </fill>
    <fill>
      <patternFill patternType="solid">
        <fgColor theme="5" tint="0.79995"/>
        <bgColor indexed="64"/>
      </patternFill>
    </fill>
    <fill>
      <patternFill patternType="solid">
        <fgColor theme="5" tint="0.59996"/>
        <bgColor indexed="64"/>
      </patternFill>
    </fill>
    <fill>
      <patternFill patternType="solid">
        <fgColor theme="6"/>
        <bgColor indexed="64"/>
      </patternFill>
    </fill>
    <fill>
      <patternFill patternType="solid">
        <fgColor theme="7"/>
        <bgColor indexed="64"/>
      </patternFill>
    </fill>
    <fill>
      <patternFill patternType="solid">
        <fgColor theme="7" tint="0.79995"/>
        <bgColor indexed="64"/>
      </patternFill>
    </fill>
    <fill>
      <patternFill patternType="solid">
        <fgColor theme="7" tint="0.59996"/>
        <bgColor indexed="64"/>
      </patternFill>
    </fill>
    <fill>
      <patternFill patternType="solid">
        <fgColor theme="8"/>
        <bgColor indexed="64"/>
      </patternFill>
    </fill>
    <fill>
      <patternFill patternType="solid">
        <fgColor theme="8" tint="0.59996"/>
        <bgColor indexed="64"/>
      </patternFill>
    </fill>
    <fill>
      <patternFill patternType="solid">
        <fgColor theme="8" tint="0.39998"/>
        <bgColor indexed="64"/>
      </patternFill>
    </fill>
    <fill>
      <patternFill patternType="solid">
        <fgColor theme="9"/>
        <bgColor indexed="64"/>
      </patternFill>
    </fill>
    <fill>
      <patternFill patternType="solid">
        <fgColor theme="9" tint="0.59996"/>
        <bgColor indexed="64"/>
      </patternFill>
    </fill>
    <fill>
      <patternFill patternType="solid">
        <fgColor theme="9" tint="0.39998"/>
        <bgColor indexed="64"/>
      </patternFill>
    </fill>
    <fill>
      <patternFill patternType="solid">
        <fgColor indexed="42"/>
        <bgColor indexed="64"/>
      </patternFill>
    </fill>
    <fill>
      <patternFill patternType="solid">
        <fgColor indexed="45"/>
        <bgColor indexed="64"/>
      </patternFill>
    </fill>
    <fill>
      <patternFill patternType="solid">
        <fgColor indexed="9"/>
        <bgColor indexed="64"/>
      </patternFill>
    </fill>
    <fill>
      <patternFill patternType="solid">
        <fgColor theme="0"/>
        <bgColor indexed="64"/>
      </patternFill>
    </fill>
    <fill>
      <patternFill patternType="solid">
        <fgColor indexed="17"/>
        <bgColor indexed="64"/>
      </patternFill>
    </fill>
    <fill>
      <patternFill patternType="solid">
        <fgColor indexed="22"/>
        <bgColor indexed="64"/>
      </patternFill>
    </fill>
    <fill>
      <patternFill patternType="solid">
        <fgColor theme="0" tint="-0.24991"/>
        <bgColor indexed="64"/>
      </patternFill>
    </fill>
    <fill>
      <patternFill patternType="solid">
        <fgColor theme="4" tint="0.39991"/>
        <bgColor indexed="64"/>
      </patternFill>
    </fill>
    <fill>
      <patternFill patternType="solid">
        <fgColor theme="6" tint="0.79998"/>
        <bgColor indexed="64"/>
      </patternFill>
    </fill>
    <fill>
      <patternFill patternType="solid">
        <fgColor rgb="FFFFFF00"/>
        <bgColor indexed="64"/>
      </patternFill>
    </fill>
    <fill>
      <patternFill patternType="solid">
        <fgColor theme="4" tint="0.39995"/>
        <bgColor indexed="64"/>
      </patternFill>
    </fill>
    <fill>
      <patternFill patternType="solid">
        <fgColor theme="9" tint="0.79998"/>
        <bgColor indexed="64"/>
      </patternFill>
    </fill>
    <fill>
      <patternFill patternType="solid">
        <fgColor theme="4" tint="-0.24994"/>
        <bgColor indexed="64"/>
      </patternFill>
    </fill>
    <fill>
      <patternFill patternType="solid">
        <fgColor rgb="FF00FFFF"/>
        <bgColor indexed="64"/>
      </patternFill>
    </fill>
    <fill>
      <patternFill patternType="solid">
        <fgColor rgb="FF00FF00"/>
        <bgColor indexed="64"/>
      </patternFill>
    </fill>
    <fill>
      <patternFill patternType="solid">
        <fgColor theme="8" tint="0.79998"/>
        <bgColor indexed="64"/>
      </patternFill>
    </fill>
    <fill>
      <patternFill patternType="solid">
        <fgColor theme="4" tint="0.59999"/>
        <bgColor indexed="64"/>
      </patternFill>
    </fill>
  </fills>
  <borders count="23">
    <border>
      <left/>
      <right/>
      <top/>
      <bottom/>
      <diagonal/>
    </border>
    <border>
      <left style="thin">
        <color rgb="FF7F7F7F"/>
      </left>
      <right style="thin">
        <color rgb="FF7F7F7F"/>
      </right>
      <top style="thin">
        <color rgb="FF7F7F7F"/>
      </top>
      <bottom style="thin">
        <color rgb="FF7F7F7F"/>
      </bottom>
    </border>
    <border>
      <left style="thin">
        <color rgb="FFB2B2B2"/>
      </left>
      <right style="thin">
        <color rgb="FFB2B2B2"/>
      </right>
      <top style="thin">
        <color rgb="FFB2B2B2"/>
      </top>
      <bottom style="thin">
        <color rgb="FFB2B2B2"/>
      </bottom>
    </border>
    <border>
      <left/>
      <right/>
      <top/>
      <bottom style="medium">
        <color theme="4"/>
      </bottom>
    </border>
    <border>
      <left/>
      <right/>
      <top/>
      <bottom style="medium">
        <color theme="4" tint="0.49998"/>
      </bottom>
    </border>
    <border>
      <left style="thin">
        <color rgb="FF3F3F3F"/>
      </left>
      <right style="thin">
        <color rgb="FF3F3F3F"/>
      </right>
      <top style="thin">
        <color rgb="FF3F3F3F"/>
      </top>
      <bottom style="thin">
        <color rgb="FF3F3F3F"/>
      </bottom>
    </border>
    <border>
      <left style="double">
        <color rgb="FF3F3F3F"/>
      </left>
      <right style="double">
        <color rgb="FF3F3F3F"/>
      </right>
      <top style="double">
        <color rgb="FF3F3F3F"/>
      </top>
      <bottom style="double">
        <color rgb="FF3F3F3F"/>
      </bottom>
    </border>
    <border>
      <left/>
      <right/>
      <top/>
      <bottom style="double">
        <color rgb="FFFF8001"/>
      </bottom>
    </border>
    <border>
      <left/>
      <right/>
      <top style="thin">
        <color theme="4"/>
      </top>
      <bottom style="double">
        <color theme="4"/>
      </bottom>
    </border>
    <border>
      <left/>
      <right/>
      <top/>
      <bottom style="medium">
        <color theme="4" tint="0.49995"/>
      </bottom>
    </border>
    <border>
      <left style="thin">
        <color auto="1"/>
      </left>
      <right/>
      <top/>
      <bottom/>
    </border>
    <border>
      <left style="thin">
        <color auto="1"/>
      </left>
      <right style="thin">
        <color auto="1"/>
      </right>
      <top/>
      <bottom style="thin">
        <color auto="1"/>
      </bottom>
    </border>
    <border>
      <left style="thin">
        <color auto="1"/>
      </left>
      <right style="thin">
        <color auto="1"/>
      </right>
      <top style="thin">
        <color auto="1"/>
      </top>
      <bottom style="thin">
        <color auto="1"/>
      </bottom>
    </border>
    <border>
      <left style="thin">
        <color auto="1"/>
      </left>
      <right/>
      <top style="thin">
        <color auto="1"/>
      </top>
      <bottom style="thin">
        <color auto="1"/>
      </bottom>
    </border>
    <border>
      <left/>
      <right/>
      <top style="thin">
        <color auto="1"/>
      </top>
      <bottom style="thin">
        <color auto="1"/>
      </bottom>
    </border>
    <border>
      <left/>
      <right/>
      <top/>
      <bottom style="thin">
        <color auto="1"/>
      </bottom>
    </border>
    <border>
      <left style="thin">
        <color auto="1"/>
      </left>
      <right style="thin">
        <color auto="1"/>
      </right>
      <top style="thin">
        <color auto="1"/>
      </top>
      <bottom/>
    </border>
    <border>
      <left/>
      <right style="thin">
        <color auto="1"/>
      </right>
      <top style="thin">
        <color auto="1"/>
      </top>
      <bottom style="thin">
        <color auto="1"/>
      </bottom>
    </border>
    <border>
      <left style="thin">
        <color auto="1"/>
      </left>
      <right/>
      <top style="thin">
        <color auto="1"/>
      </top>
      <bottom/>
    </border>
    <border>
      <left/>
      <right/>
      <top style="thin">
        <color auto="1"/>
      </top>
      <bottom/>
    </border>
    <border>
      <left/>
      <right style="thin">
        <color auto="1"/>
      </right>
      <top style="thin">
        <color auto="1"/>
      </top>
      <bottom/>
    </border>
    <border>
      <left/>
      <right style="thin">
        <color auto="1"/>
      </right>
      <top/>
      <bottom/>
    </border>
    <border>
      <left/>
      <right style="thin">
        <color auto="1"/>
      </right>
      <top/>
      <bottom style="thin">
        <color auto="1"/>
      </bottom>
    </border>
  </borders>
  <cellStyleXfs count="1086">
    <xf numFmtId="0" fontId="0" fillId="0" borderId="0">
      <alignment vertical="center"/>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42" fontId="0" fillId="0" borderId="0" applyFont="0" applyFill="0" applyBorder="0" applyProtection="0">
      <alignment/>
    </xf>
    <xf numFmtId="44" fontId="0" fillId="0" borderId="0" applyFont="0" applyFill="0" applyBorder="0" applyProtection="0">
      <alignment/>
    </xf>
    <xf numFmtId="9" fontId="61" fillId="0" borderId="0" applyFont="0" applyFill="0" applyBorder="0" applyProtection="0">
      <alignment/>
    </xf>
    <xf numFmtId="0" fontId="32" fillId="0" borderId="0">
      <alignment vertical="center"/>
      <protection/>
    </xf>
    <xf numFmtId="9" fontId="61" fillId="0" borderId="0" applyFont="0" applyFill="0" applyBorder="0" applyProtection="0">
      <alignment/>
    </xf>
    <xf numFmtId="0" fontId="65" fillId="2" borderId="1" applyNumberFormat="0" applyProtection="0">
      <alignment/>
    </xf>
    <xf numFmtId="9" fontId="61" fillId="0" borderId="0" applyFont="0" applyFill="0" applyBorder="0" applyProtection="0">
      <alignment/>
    </xf>
    <xf numFmtId="0" fontId="0" fillId="0" borderId="0">
      <alignment vertical="center"/>
      <protection/>
    </xf>
    <xf numFmtId="0" fontId="0" fillId="3" borderId="0" applyNumberFormat="0" applyBorder="0" applyProtection="0">
      <alignment/>
    </xf>
    <xf numFmtId="9" fontId="61" fillId="0" borderId="0" applyFont="0" applyFill="0" applyBorder="0" applyProtection="0">
      <alignment/>
    </xf>
    <xf numFmtId="0" fontId="0" fillId="0" borderId="0">
      <alignment vertical="center"/>
      <protection/>
    </xf>
    <xf numFmtId="0" fontId="0" fillId="0" borderId="0">
      <alignment vertical="center"/>
      <protection/>
    </xf>
    <xf numFmtId="9" fontId="61" fillId="0" borderId="0" applyFont="0" applyFill="0" applyBorder="0" applyProtection="0">
      <alignment/>
    </xf>
    <xf numFmtId="0" fontId="0" fillId="0" borderId="0">
      <alignment vertical="center"/>
      <protection/>
    </xf>
    <xf numFmtId="43" fontId="1" fillId="0" borderId="0" applyFont="0" applyFill="0" applyBorder="0" applyAlignment="0" applyProtection="0"/>
    <xf numFmtId="0" fontId="0" fillId="0" borderId="0">
      <alignment vertical="center"/>
      <protection/>
    </xf>
    <xf numFmtId="0" fontId="66" fillId="0" borderId="0">
      <alignment vertical="center"/>
      <protection/>
    </xf>
    <xf numFmtId="9" fontId="61" fillId="0" borderId="0" applyFont="0" applyFill="0" applyBorder="0" applyProtection="0">
      <alignment/>
    </xf>
    <xf numFmtId="41" fontId="0" fillId="0" borderId="0" applyFont="0" applyFill="0" applyBorder="0" applyProtection="0">
      <alignment/>
    </xf>
    <xf numFmtId="0" fontId="0" fillId="0" borderId="0">
      <alignment vertical="center"/>
      <protection/>
    </xf>
    <xf numFmtId="9" fontId="61" fillId="0" borderId="0" applyFont="0" applyFill="0" applyBorder="0" applyProtection="0">
      <alignment/>
    </xf>
    <xf numFmtId="0" fontId="0" fillId="4" borderId="0" applyNumberFormat="0" applyBorder="0" applyProtection="0">
      <alignment/>
    </xf>
    <xf numFmtId="9" fontId="61" fillId="0" borderId="0" applyFont="0" applyFill="0" applyBorder="0" applyProtection="0">
      <alignment/>
    </xf>
    <xf numFmtId="0" fontId="68" fillId="5" borderId="0" applyNumberFormat="0" applyBorder="0" applyProtection="0">
      <alignment/>
    </xf>
    <xf numFmtId="9" fontId="61" fillId="0" borderId="0" applyFont="0" applyFill="0" applyBorder="0" applyProtection="0">
      <alignment/>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43" fontId="0" fillId="0" borderId="0" applyFont="0" applyFill="0" applyBorder="0" applyProtection="0">
      <alignment/>
    </xf>
    <xf numFmtId="0" fontId="0" fillId="0" borderId="0">
      <alignment vertical="center"/>
      <protection/>
    </xf>
    <xf numFmtId="0" fontId="0" fillId="0" borderId="0">
      <alignment vertical="center"/>
      <protection/>
    </xf>
    <xf numFmtId="9" fontId="61" fillId="0" borderId="0" applyFont="0" applyFill="0" applyBorder="0" applyProtection="0">
      <alignment/>
    </xf>
    <xf numFmtId="0" fontId="64" fillId="6" borderId="0" applyNumberFormat="0" applyBorder="0" applyProtection="0">
      <alignment/>
    </xf>
    <xf numFmtId="9" fontId="61" fillId="0" borderId="0" applyFont="0" applyFill="0" applyBorder="0" applyProtection="0">
      <alignment/>
    </xf>
    <xf numFmtId="0" fontId="71" fillId="0" borderId="0" applyNumberFormat="0" applyFill="0" applyBorder="0">
      <alignment/>
      <protection locked="0"/>
    </xf>
    <xf numFmtId="0" fontId="0" fillId="0" borderId="0">
      <alignment vertical="center"/>
      <protection/>
    </xf>
    <xf numFmtId="9" fontId="61" fillId="0" borderId="0" applyFont="0" applyFill="0" applyBorder="0" applyProtection="0">
      <alignment/>
    </xf>
    <xf numFmtId="9" fontId="0" fillId="0" borderId="0" applyFont="0" applyFill="0" applyBorder="0" applyProtection="0">
      <alignment/>
    </xf>
    <xf numFmtId="0" fontId="69" fillId="0" borderId="0" applyNumberFormat="0" applyFill="0" applyBorder="0" applyProtection="0">
      <alignment/>
    </xf>
    <xf numFmtId="9" fontId="61" fillId="0" borderId="0" applyFont="0" applyFill="0" applyBorder="0" applyProtection="0">
      <alignment/>
    </xf>
    <xf numFmtId="0" fontId="0" fillId="0" borderId="0">
      <alignment vertical="center"/>
      <protection/>
    </xf>
    <xf numFmtId="0" fontId="0" fillId="7" borderId="2" applyNumberFormat="0" applyFont="0" applyProtection="0">
      <alignment/>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64" fillId="8" borderId="0" applyNumberFormat="0" applyBorder="0" applyProtection="0">
      <alignment/>
    </xf>
    <xf numFmtId="0" fontId="73" fillId="0" borderId="0" applyNumberFormat="0" applyFill="0" applyBorder="0" applyProtection="0">
      <alignment/>
    </xf>
    <xf numFmtId="43" fontId="1" fillId="0" borderId="0" applyFont="0" applyFill="0" applyBorder="0" applyAlignment="0" applyProtection="0"/>
    <xf numFmtId="9" fontId="61" fillId="0" borderId="0" applyFont="0" applyFill="0" applyBorder="0" applyProtection="0">
      <alignment/>
    </xf>
    <xf numFmtId="0" fontId="0" fillId="0" borderId="0">
      <alignment vertical="center"/>
      <protection/>
    </xf>
    <xf numFmtId="0" fontId="67" fillId="0" borderId="0" applyNumberFormat="0" applyFill="0" applyBorder="0" applyProtection="0">
      <alignment/>
    </xf>
    <xf numFmtId="0" fontId="63" fillId="0" borderId="0" applyNumberFormat="0" applyFill="0" applyBorder="0" applyProtection="0">
      <alignment/>
    </xf>
    <xf numFmtId="0" fontId="0" fillId="0" borderId="0">
      <alignment vertical="center"/>
      <protection/>
    </xf>
    <xf numFmtId="0" fontId="0" fillId="0" borderId="0">
      <alignment vertical="center"/>
      <protection/>
    </xf>
    <xf numFmtId="0" fontId="62" fillId="0" borderId="0" applyNumberFormat="0" applyFill="0" applyBorder="0" applyProtection="0">
      <alignment/>
    </xf>
    <xf numFmtId="0" fontId="0" fillId="0" borderId="0">
      <alignment vertical="center"/>
      <protection/>
    </xf>
    <xf numFmtId="0" fontId="74" fillId="0" borderId="3" applyNumberFormat="0" applyFill="0" applyProtection="0">
      <alignment/>
    </xf>
    <xf numFmtId="9" fontId="61" fillId="0" borderId="0" applyFont="0" applyFill="0" applyBorder="0" applyProtection="0">
      <alignment/>
    </xf>
    <xf numFmtId="0" fontId="0" fillId="0" borderId="0">
      <alignment vertical="center"/>
      <protection/>
    </xf>
    <xf numFmtId="0" fontId="72" fillId="0" borderId="3" applyNumberFormat="0" applyFill="0" applyProtection="0">
      <alignment/>
    </xf>
    <xf numFmtId="9" fontId="61" fillId="0" borderId="0" applyFont="0" applyFill="0" applyBorder="0" applyProtection="0">
      <alignment/>
    </xf>
    <xf numFmtId="0" fontId="0" fillId="0" borderId="0">
      <alignment vertical="center"/>
      <protection/>
    </xf>
    <xf numFmtId="0" fontId="64" fillId="9" borderId="0" applyNumberFormat="0" applyBorder="0" applyProtection="0">
      <alignment/>
    </xf>
    <xf numFmtId="42" fontId="0" fillId="0" borderId="0" applyFont="0" applyFill="0" applyBorder="0" applyProtection="0">
      <alignment/>
    </xf>
    <xf numFmtId="0" fontId="73" fillId="0" borderId="4" applyNumberFormat="0" applyFill="0" applyProtection="0">
      <alignment/>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0" fontId="64" fillId="10" borderId="0" applyNumberFormat="0" applyBorder="0" applyProtection="0">
      <alignment/>
    </xf>
    <xf numFmtId="9" fontId="61" fillId="0" borderId="0" applyFont="0" applyFill="0" applyBorder="0" applyProtection="0">
      <alignment/>
    </xf>
    <xf numFmtId="0" fontId="76" fillId="11" borderId="5" applyNumberFormat="0" applyProtection="0">
      <alignment/>
    </xf>
    <xf numFmtId="0" fontId="0" fillId="0" borderId="0">
      <alignment vertical="center"/>
      <protection/>
    </xf>
    <xf numFmtId="9" fontId="61" fillId="0" borderId="0" applyFont="0" applyFill="0" applyBorder="0" applyProtection="0">
      <alignment/>
    </xf>
    <xf numFmtId="0" fontId="75" fillId="11" borderId="1" applyNumberFormat="0" applyProtection="0">
      <alignment/>
    </xf>
    <xf numFmtId="0" fontId="0" fillId="0" borderId="0">
      <alignment vertical="center"/>
      <protection/>
    </xf>
    <xf numFmtId="0" fontId="77" fillId="12" borderId="6" applyNumberFormat="0" applyProtection="0">
      <alignment/>
    </xf>
    <xf numFmtId="9" fontId="61" fillId="0" borderId="0" applyFont="0" applyFill="0" applyBorder="0" applyProtection="0">
      <alignment/>
    </xf>
    <xf numFmtId="0" fontId="0" fillId="13" borderId="0" applyNumberFormat="0" applyBorder="0" applyProtection="0">
      <alignment/>
    </xf>
    <xf numFmtId="9" fontId="61" fillId="0" borderId="0" applyFont="0" applyFill="0" applyBorder="0" applyProtection="0">
      <alignment/>
    </xf>
    <xf numFmtId="0" fontId="0" fillId="0" borderId="0">
      <alignment vertical="center"/>
      <protection/>
    </xf>
    <xf numFmtId="0" fontId="64" fillId="14" borderId="0" applyNumberFormat="0" applyBorder="0" applyProtection="0">
      <alignment/>
    </xf>
    <xf numFmtId="0" fontId="0" fillId="0" borderId="0">
      <alignment vertical="center"/>
      <protection/>
    </xf>
    <xf numFmtId="0" fontId="0" fillId="0" borderId="0">
      <alignment vertical="center"/>
      <protection/>
    </xf>
    <xf numFmtId="9" fontId="61" fillId="0" borderId="0" applyFont="0" applyFill="0" applyBorder="0" applyProtection="0">
      <alignment/>
    </xf>
    <xf numFmtId="9" fontId="61" fillId="0" borderId="0" applyFont="0" applyFill="0" applyBorder="0" applyProtection="0">
      <alignment/>
    </xf>
    <xf numFmtId="0" fontId="70" fillId="0" borderId="7" applyNumberFormat="0" applyFill="0" applyProtection="0">
      <alignment/>
    </xf>
    <xf numFmtId="0" fontId="20" fillId="0" borderId="8" applyNumberFormat="0" applyFill="0" applyProtection="0">
      <alignment/>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0" fontId="78" fillId="15" borderId="0" applyNumberFormat="0" applyBorder="0" applyProtection="0">
      <alignment/>
    </xf>
    <xf numFmtId="9" fontId="61" fillId="0" borderId="0" applyFont="0" applyFill="0" applyBorder="0" applyProtection="0">
      <alignment/>
    </xf>
    <xf numFmtId="0" fontId="79" fillId="16" borderId="0" applyNumberFormat="0" applyBorder="0" applyProtection="0">
      <alignment/>
    </xf>
    <xf numFmtId="9" fontId="61" fillId="0" borderId="0" applyFont="0" applyFill="0" applyBorder="0" applyProtection="0">
      <alignment/>
    </xf>
    <xf numFmtId="0" fontId="0" fillId="17" borderId="0" applyNumberFormat="0" applyBorder="0" applyProtection="0">
      <alignment/>
    </xf>
    <xf numFmtId="0" fontId="0" fillId="0" borderId="0">
      <alignment vertical="center"/>
      <protection/>
    </xf>
    <xf numFmtId="9" fontId="61" fillId="0" borderId="0" applyFont="0" applyFill="0" applyBorder="0" applyProtection="0">
      <alignment/>
    </xf>
    <xf numFmtId="0" fontId="0" fillId="0" borderId="0">
      <alignment vertical="center"/>
      <protection/>
    </xf>
    <xf numFmtId="0" fontId="64" fillId="18" borderId="0" applyNumberFormat="0" applyBorder="0" applyProtection="0">
      <alignment/>
    </xf>
    <xf numFmtId="0" fontId="0" fillId="0" borderId="0">
      <alignment vertical="center"/>
      <protection/>
    </xf>
    <xf numFmtId="0" fontId="0" fillId="0" borderId="0">
      <alignment vertical="center"/>
      <protection/>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0" fontId="0" fillId="19" borderId="0" applyNumberFormat="0" applyBorder="0" applyProtection="0">
      <alignment/>
    </xf>
    <xf numFmtId="0" fontId="0" fillId="0" borderId="0">
      <alignment vertical="center"/>
      <protection/>
    </xf>
    <xf numFmtId="9" fontId="61" fillId="0" borderId="0" applyFont="0" applyFill="0" applyBorder="0" applyProtection="0">
      <alignment/>
    </xf>
    <xf numFmtId="9" fontId="61" fillId="0" borderId="0" applyFont="0" applyFill="0" applyBorder="0" applyProtection="0">
      <alignment/>
    </xf>
    <xf numFmtId="0" fontId="0" fillId="20" borderId="0" applyNumberFormat="0" applyBorder="0" applyProtection="0">
      <alignment/>
    </xf>
    <xf numFmtId="9" fontId="61" fillId="0" borderId="0" applyFont="0" applyFill="0" applyBorder="0" applyProtection="0">
      <alignment/>
    </xf>
    <xf numFmtId="0" fontId="0" fillId="21" borderId="0" applyNumberFormat="0" applyBorder="0" applyProtection="0">
      <alignment/>
    </xf>
    <xf numFmtId="0" fontId="0" fillId="0" borderId="0">
      <alignment vertical="center"/>
      <protection/>
    </xf>
    <xf numFmtId="9" fontId="61" fillId="0" borderId="0" applyFont="0" applyFill="0" applyBorder="0" applyProtection="0">
      <alignment/>
    </xf>
    <xf numFmtId="0" fontId="0" fillId="22" borderId="0" applyNumberFormat="0" applyBorder="0" applyProtection="0">
      <alignment/>
    </xf>
    <xf numFmtId="9" fontId="61" fillId="0" borderId="0" applyFont="0" applyFill="0" applyBorder="0" applyProtection="0">
      <alignment/>
    </xf>
    <xf numFmtId="0" fontId="64" fillId="23" borderId="0" applyNumberFormat="0" applyBorder="0" applyProtection="0">
      <alignment/>
    </xf>
    <xf numFmtId="0" fontId="0" fillId="0" borderId="0">
      <alignment vertical="center"/>
      <protection/>
    </xf>
    <xf numFmtId="0" fontId="0" fillId="0" borderId="0">
      <alignment vertical="center"/>
      <protection/>
    </xf>
    <xf numFmtId="9" fontId="61" fillId="0" borderId="0" applyFont="0" applyFill="0" applyBorder="0" applyProtection="0">
      <alignment/>
    </xf>
    <xf numFmtId="0" fontId="64" fillId="24" borderId="0" applyNumberFormat="0" applyBorder="0" applyProtection="0">
      <alignment/>
    </xf>
    <xf numFmtId="0" fontId="0" fillId="0" borderId="0">
      <alignment vertical="center"/>
      <protection/>
    </xf>
    <xf numFmtId="0" fontId="0" fillId="0" borderId="0">
      <alignment vertical="center"/>
      <protection/>
    </xf>
    <xf numFmtId="9" fontId="61" fillId="0" borderId="0" applyFont="0" applyFill="0" applyBorder="0" applyProtection="0">
      <alignment/>
    </xf>
    <xf numFmtId="9" fontId="61" fillId="0" borderId="0" applyFont="0" applyFill="0" applyBorder="0" applyProtection="0">
      <alignment/>
    </xf>
    <xf numFmtId="0" fontId="0" fillId="25" borderId="0" applyNumberFormat="0" applyBorder="0" applyProtection="0">
      <alignment/>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0" fontId="0" fillId="26" borderId="0" applyNumberFormat="0" applyBorder="0" applyProtection="0">
      <alignment/>
    </xf>
    <xf numFmtId="0" fontId="0" fillId="0" borderId="0">
      <alignment vertical="center"/>
      <protection/>
    </xf>
    <xf numFmtId="0" fontId="64" fillId="27" borderId="0" applyNumberFormat="0" applyBorder="0" applyProtection="0">
      <alignment/>
    </xf>
    <xf numFmtId="0" fontId="0" fillId="0" borderId="0">
      <alignment vertical="center"/>
      <protection/>
    </xf>
    <xf numFmtId="0" fontId="0" fillId="0" borderId="0">
      <alignment vertical="center"/>
      <protection/>
    </xf>
    <xf numFmtId="9" fontId="61" fillId="0" borderId="0" applyFont="0" applyFill="0" applyBorder="0" applyProtection="0">
      <alignment/>
    </xf>
    <xf numFmtId="9" fontId="61" fillId="0" borderId="0" applyFont="0" applyFill="0" applyBorder="0" applyProtection="0">
      <alignment/>
    </xf>
    <xf numFmtId="0" fontId="0" fillId="28" borderId="0" applyNumberFormat="0" applyBorder="0" applyProtection="0">
      <alignment/>
    </xf>
    <xf numFmtId="0" fontId="0" fillId="0" borderId="0">
      <alignment vertical="center"/>
      <protection/>
    </xf>
    <xf numFmtId="0" fontId="0" fillId="0" borderId="0">
      <alignment vertical="center"/>
      <protection/>
    </xf>
    <xf numFmtId="9" fontId="61" fillId="0" borderId="0" applyFont="0" applyFill="0" applyBorder="0" applyProtection="0">
      <alignment/>
    </xf>
    <xf numFmtId="0" fontId="64" fillId="29" borderId="0" applyNumberFormat="0" applyBorder="0" applyProtection="0">
      <alignment/>
    </xf>
    <xf numFmtId="9" fontId="61" fillId="0" borderId="0" applyFont="0" applyFill="0" applyBorder="0" applyProtection="0">
      <alignment/>
    </xf>
    <xf numFmtId="0" fontId="64" fillId="30" borderId="0" applyNumberFormat="0" applyBorder="0" applyProtection="0">
      <alignment/>
    </xf>
    <xf numFmtId="9" fontId="61" fillId="0" borderId="0" applyFont="0" applyFill="0" applyBorder="0" applyProtection="0">
      <alignment/>
    </xf>
    <xf numFmtId="0" fontId="0" fillId="31" borderId="0" applyNumberFormat="0" applyBorder="0" applyProtection="0">
      <alignment/>
    </xf>
    <xf numFmtId="0" fontId="0" fillId="0" borderId="0">
      <alignment vertical="center"/>
      <protection/>
    </xf>
    <xf numFmtId="0" fontId="0" fillId="0" borderId="0">
      <alignment vertical="center"/>
      <protection/>
    </xf>
    <xf numFmtId="9" fontId="61" fillId="0" borderId="0" applyFont="0" applyFill="0" applyBorder="0" applyProtection="0">
      <alignment/>
    </xf>
    <xf numFmtId="0" fontId="64" fillId="32" borderId="0" applyNumberFormat="0" applyBorder="0" applyProtection="0">
      <alignment/>
    </xf>
    <xf numFmtId="9" fontId="61" fillId="0" borderId="0" applyFont="0" applyFill="0" applyBorder="0" applyProtection="0">
      <alignment/>
    </xf>
    <xf numFmtId="43" fontId="1" fillId="0" borderId="0" applyFont="0" applyFill="0" applyBorder="0" applyAlignment="0" applyProtection="0"/>
    <xf numFmtId="9" fontId="61" fillId="0" borderId="0" applyFont="0" applyFill="0" applyBorder="0" applyProtection="0">
      <alignment/>
    </xf>
    <xf numFmtId="0" fontId="0" fillId="0" borderId="0">
      <alignment vertical="center"/>
      <protection/>
    </xf>
    <xf numFmtId="0" fontId="63" fillId="0" borderId="0" applyNumberFormat="0" applyFill="0" applyBorder="0" applyProtection="0">
      <alignment/>
    </xf>
    <xf numFmtId="0" fontId="0" fillId="0" borderId="0">
      <alignment vertical="center"/>
      <protection/>
    </xf>
    <xf numFmtId="41" fontId="1" fillId="0" borderId="0" applyFont="0" applyFill="0" applyBorder="0" applyAlignment="0" applyProtection="0"/>
    <xf numFmtId="43" fontId="1" fillId="0" borderId="0" applyFont="0" applyFill="0" applyBorder="0" applyAlignment="0" applyProtection="0"/>
    <xf numFmtId="9" fontId="61" fillId="0" borderId="0" applyFont="0" applyFill="0" applyBorder="0" applyProtection="0">
      <alignment/>
    </xf>
    <xf numFmtId="0" fontId="0" fillId="0" borderId="0">
      <alignment vertical="center"/>
      <protection/>
    </xf>
    <xf numFmtId="43" fontId="1" fillId="0" borderId="0" applyFont="0" applyFill="0" applyBorder="0" applyAlignment="0" applyProtection="0"/>
    <xf numFmtId="9" fontId="61" fillId="0" borderId="0" applyFont="0" applyFill="0" applyBorder="0" applyProtection="0">
      <alignment/>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29" fillId="0" borderId="0">
      <alignment vertical="center"/>
      <protection/>
    </xf>
    <xf numFmtId="43" fontId="1" fillId="0" borderId="0" applyFont="0" applyFill="0" applyBorder="0" applyAlignment="0" applyProtection="0"/>
    <xf numFmtId="0" fontId="0" fillId="0" borderId="0">
      <alignment vertical="center"/>
      <protection/>
    </xf>
    <xf numFmtId="0" fontId="0" fillId="0" borderId="0">
      <alignment vertical="center"/>
      <protection/>
    </xf>
    <xf numFmtId="43" fontId="1" fillId="0" borderId="0" applyFont="0" applyFill="0" applyBorder="0" applyAlignment="0" applyProtection="0"/>
    <xf numFmtId="0" fontId="0" fillId="0" borderId="0">
      <alignment vertical="center"/>
      <protection/>
    </xf>
    <xf numFmtId="0" fontId="0" fillId="0" borderId="0">
      <alignment vertical="center"/>
      <protection/>
    </xf>
    <xf numFmtId="0" fontId="0" fillId="0" borderId="0">
      <alignment vertical="center"/>
      <protection/>
    </xf>
    <xf numFmtId="9" fontId="61" fillId="0" borderId="0" applyFont="0" applyFill="0" applyBorder="0" applyProtection="0">
      <alignment/>
    </xf>
    <xf numFmtId="9" fontId="61" fillId="0" borderId="0" applyFont="0" applyFill="0" applyBorder="0" applyProtection="0">
      <alignment/>
    </xf>
    <xf numFmtId="0" fontId="62" fillId="0" borderId="0" applyNumberFormat="0" applyFill="0" applyBorder="0" applyProtection="0">
      <alignment/>
    </xf>
    <xf numFmtId="9" fontId="61" fillId="0" borderId="0" applyFont="0" applyFill="0" applyBorder="0" applyProtection="0">
      <alignment/>
    </xf>
    <xf numFmtId="0" fontId="0" fillId="0" borderId="0">
      <alignment vertical="center"/>
      <protection/>
    </xf>
    <xf numFmtId="43" fontId="1" fillId="0" borderId="0" applyFont="0" applyFill="0" applyBorder="0" applyAlignment="0" applyProtection="0"/>
    <xf numFmtId="0" fontId="0" fillId="0" borderId="0">
      <alignment vertical="center"/>
      <protection/>
    </xf>
    <xf numFmtId="0" fontId="0" fillId="0" borderId="0">
      <alignment vertical="center"/>
      <protection/>
    </xf>
    <xf numFmtId="0" fontId="0" fillId="0" borderId="0">
      <alignment vertical="center"/>
      <protection/>
    </xf>
    <xf numFmtId="9" fontId="61" fillId="0" borderId="0" applyFont="0" applyFill="0" applyBorder="0" applyProtection="0">
      <alignment/>
    </xf>
    <xf numFmtId="0" fontId="0" fillId="0" borderId="0">
      <alignment vertical="center"/>
      <protection/>
    </xf>
    <xf numFmtId="0" fontId="29"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80" fillId="0" borderId="0">
      <alignment vertical="center"/>
      <protection/>
    </xf>
    <xf numFmtId="0" fontId="0" fillId="0" borderId="0">
      <alignment vertical="center"/>
      <protection/>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0" fontId="68" fillId="5" borderId="0" applyNumberFormat="0" applyBorder="0" applyProtection="0">
      <alignment/>
    </xf>
    <xf numFmtId="0" fontId="0" fillId="0" borderId="0">
      <alignment vertical="center"/>
      <protection/>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0" fontId="0" fillId="0" borderId="0">
      <alignment vertical="center"/>
      <protection/>
    </xf>
    <xf numFmtId="0" fontId="0" fillId="0" borderId="0">
      <alignment vertical="center"/>
      <protection/>
    </xf>
    <xf numFmtId="9" fontId="61" fillId="0" borderId="0" applyFont="0" applyFill="0" applyBorder="0" applyProtection="0">
      <alignment/>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9" fontId="61" fillId="0" borderId="0" applyFont="0" applyFill="0" applyBorder="0" applyProtection="0">
      <alignment/>
    </xf>
    <xf numFmtId="0" fontId="0" fillId="0" borderId="0">
      <alignment vertical="center"/>
      <protection/>
    </xf>
    <xf numFmtId="0" fontId="0" fillId="0" borderId="0">
      <alignment vertical="center"/>
      <protection/>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0" fontId="61" fillId="0" borderId="0">
      <alignment vertical="center"/>
      <protection/>
    </xf>
    <xf numFmtId="0" fontId="61" fillId="0" borderId="0">
      <alignment vertical="center"/>
      <protection/>
    </xf>
    <xf numFmtId="9" fontId="61" fillId="0" borderId="0" applyFont="0" applyFill="0" applyBorder="0" applyProtection="0">
      <alignment/>
    </xf>
    <xf numFmtId="0" fontId="0" fillId="0" borderId="0">
      <alignment vertical="center"/>
      <protection/>
    </xf>
    <xf numFmtId="0" fontId="0" fillId="0" borderId="0">
      <alignment vertical="center"/>
      <protection/>
    </xf>
    <xf numFmtId="0" fontId="0" fillId="0" borderId="0">
      <alignment vertical="center"/>
      <protection/>
    </xf>
    <xf numFmtId="9" fontId="61" fillId="0" borderId="0" applyFont="0" applyFill="0" applyBorder="0" applyProtection="0">
      <alignment/>
    </xf>
    <xf numFmtId="0" fontId="0" fillId="0" borderId="0">
      <alignment vertical="center"/>
      <protection/>
    </xf>
    <xf numFmtId="0" fontId="0" fillId="0" borderId="0">
      <alignment vertical="center"/>
      <protection/>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0" fontId="0" fillId="0" borderId="0">
      <alignment vertical="center"/>
      <protection/>
    </xf>
    <xf numFmtId="0" fontId="0" fillId="0" borderId="0">
      <alignment vertical="center"/>
      <protection/>
    </xf>
    <xf numFmtId="9" fontId="61" fillId="0" borderId="0" applyFont="0" applyFill="0" applyBorder="0" applyProtection="0">
      <alignment/>
    </xf>
    <xf numFmtId="9" fontId="61" fillId="0" borderId="0" applyFont="0" applyFill="0" applyBorder="0" applyProtection="0">
      <alignment/>
    </xf>
    <xf numFmtId="0" fontId="0" fillId="0" borderId="0">
      <alignment vertical="center"/>
      <protection/>
    </xf>
    <xf numFmtId="0" fontId="0" fillId="0" borderId="0">
      <alignment vertical="center"/>
      <protection/>
    </xf>
    <xf numFmtId="9" fontId="61" fillId="0" borderId="0" applyFont="0" applyFill="0" applyBorder="0" applyProtection="0">
      <alignment/>
    </xf>
    <xf numFmtId="9" fontId="61" fillId="0" borderId="0" applyFont="0" applyFill="0" applyBorder="0" applyProtection="0">
      <alignment/>
    </xf>
    <xf numFmtId="0" fontId="0" fillId="0" borderId="0">
      <alignment vertical="center"/>
      <protection/>
    </xf>
    <xf numFmtId="0" fontId="0" fillId="0" borderId="0">
      <alignment vertical="center"/>
      <protection/>
    </xf>
    <xf numFmtId="0" fontId="0" fillId="0" borderId="0">
      <alignment vertical="center"/>
      <protection/>
    </xf>
    <xf numFmtId="9" fontId="61" fillId="0" borderId="0" applyFont="0" applyFill="0" applyBorder="0" applyProtection="0">
      <alignment/>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0" fontId="61" fillId="0" borderId="0">
      <alignment vertical="center"/>
      <protection/>
    </xf>
    <xf numFmtId="0" fontId="0" fillId="0" borderId="0">
      <alignment vertical="center"/>
      <protection/>
    </xf>
    <xf numFmtId="0" fontId="70" fillId="0" borderId="7" applyNumberFormat="0" applyFill="0" applyProtection="0">
      <alignment/>
    </xf>
    <xf numFmtId="9" fontId="61" fillId="0" borderId="0" applyFont="0" applyFill="0" applyBorder="0" applyProtection="0">
      <alignment/>
    </xf>
    <xf numFmtId="0" fontId="32" fillId="0" borderId="0">
      <alignment vertical="center"/>
      <protection/>
    </xf>
    <xf numFmtId="9" fontId="61" fillId="0" borderId="0" applyFont="0" applyFill="0" applyBorder="0" applyProtection="0">
      <alignment/>
    </xf>
    <xf numFmtId="0" fontId="32" fillId="0" borderId="0">
      <alignment vertical="center"/>
      <protection/>
    </xf>
    <xf numFmtId="9" fontId="61" fillId="0" borderId="0" applyFont="0" applyFill="0" applyBorder="0" applyProtection="0">
      <alignment/>
    </xf>
    <xf numFmtId="0" fontId="32" fillId="0" borderId="0">
      <alignment vertical="center"/>
      <protection/>
    </xf>
    <xf numFmtId="9" fontId="61" fillId="0" borderId="0" applyFont="0" applyFill="0" applyBorder="0" applyProtection="0">
      <alignment/>
    </xf>
    <xf numFmtId="9" fontId="61" fillId="0" borderId="0" applyFont="0" applyFill="0" applyBorder="0" applyProtection="0">
      <alignment/>
    </xf>
    <xf numFmtId="0" fontId="0" fillId="0" borderId="0">
      <alignment vertical="center"/>
      <protection/>
    </xf>
    <xf numFmtId="0" fontId="0" fillId="0" borderId="0">
      <alignment vertical="center"/>
      <protection/>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0" fontId="0" fillId="0" borderId="0">
      <alignment vertical="center"/>
      <protection/>
    </xf>
    <xf numFmtId="0" fontId="0" fillId="0" borderId="0">
      <alignment vertical="center"/>
      <protection/>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0" fontId="0" fillId="0" borderId="0">
      <alignment vertical="center"/>
      <protection/>
    </xf>
    <xf numFmtId="0" fontId="0" fillId="0" borderId="0">
      <alignment vertical="center"/>
      <protection/>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0" fontId="61" fillId="0" borderId="0">
      <alignment vertical="center"/>
      <protection/>
    </xf>
    <xf numFmtId="0" fontId="78" fillId="15" borderId="0" applyNumberFormat="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0" fontId="0" fillId="0" borderId="0">
      <alignment vertical="center"/>
      <protection/>
    </xf>
    <xf numFmtId="9" fontId="0" fillId="0" borderId="0" applyFont="0" applyFill="0" applyBorder="0" applyProtection="0">
      <alignment/>
    </xf>
    <xf numFmtId="9" fontId="0" fillId="0" borderId="0" applyFont="0" applyFill="0" applyBorder="0" applyProtection="0">
      <alignment/>
    </xf>
    <xf numFmtId="0" fontId="0" fillId="0" borderId="0">
      <alignment vertical="center"/>
      <protection/>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0" fontId="73" fillId="0" borderId="0" applyNumberForma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0" fontId="61" fillId="0" borderId="0">
      <alignment vertical="center"/>
      <protection/>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9" fontId="61" fillId="0" borderId="0" applyFont="0" applyFill="0" applyBorder="0" applyProtection="0">
      <alignment/>
    </xf>
    <xf numFmtId="0" fontId="71" fillId="0" borderId="0" applyNumberFormat="0" applyFill="0" applyBorder="0">
      <alignment/>
      <protection locked="0"/>
    </xf>
    <xf numFmtId="9" fontId="61" fillId="0" borderId="0" applyFont="0" applyFill="0" applyBorder="0" applyProtection="0">
      <alignment/>
    </xf>
    <xf numFmtId="9" fontId="61" fillId="0" borderId="0" applyFont="0" applyFill="0" applyBorder="0" applyProtection="0">
      <alignment/>
    </xf>
    <xf numFmtId="0" fontId="71" fillId="0" borderId="0" applyNumberFormat="0" applyFill="0" applyBorder="0">
      <alignment/>
      <protection locked="0"/>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0" fontId="61" fillId="0" borderId="0">
      <alignment vertical="center"/>
      <protection/>
    </xf>
    <xf numFmtId="9" fontId="61" fillId="0" borderId="0" applyFont="0" applyFill="0" applyBorder="0" applyProtection="0">
      <alignment/>
    </xf>
    <xf numFmtId="9" fontId="61" fillId="0" borderId="0" applyFont="0" applyFill="0" applyBorder="0" applyProtection="0">
      <alignment/>
    </xf>
    <xf numFmtId="0" fontId="0" fillId="0" borderId="0">
      <alignment vertical="center"/>
      <protection/>
    </xf>
    <xf numFmtId="0" fontId="0" fillId="0" borderId="0">
      <alignment vertical="center"/>
      <protection/>
    </xf>
    <xf numFmtId="0" fontId="0" fillId="0" borderId="0">
      <alignment vertical="center"/>
      <protection/>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0" fontId="66" fillId="0" borderId="0">
      <alignment vertical="center"/>
      <protection/>
    </xf>
    <xf numFmtId="0" fontId="0" fillId="0" borderId="0">
      <alignment vertical="center"/>
      <protection/>
    </xf>
    <xf numFmtId="9" fontId="61" fillId="0" borderId="0" applyFont="0" applyFill="0" applyBorder="0" applyProtection="0">
      <alignment/>
    </xf>
    <xf numFmtId="0" fontId="0" fillId="0" borderId="0">
      <alignment vertical="center"/>
      <protection/>
    </xf>
    <xf numFmtId="0" fontId="0" fillId="0" borderId="0">
      <alignment vertical="center"/>
      <protection/>
    </xf>
    <xf numFmtId="9" fontId="61" fillId="0" borderId="0" applyFont="0" applyFill="0" applyBorder="0" applyProtection="0">
      <alignment/>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9" fontId="61" fillId="0" borderId="0" applyFont="0" applyFill="0" applyBorder="0" applyProtection="0">
      <alignment/>
    </xf>
    <xf numFmtId="0" fontId="0" fillId="0" borderId="0">
      <alignment vertical="center"/>
      <protection/>
    </xf>
    <xf numFmtId="0" fontId="0" fillId="0" borderId="0">
      <alignment vertical="center"/>
      <protection/>
    </xf>
    <xf numFmtId="0" fontId="0" fillId="0" borderId="0">
      <alignment vertical="center"/>
      <protection/>
    </xf>
    <xf numFmtId="9" fontId="61" fillId="0" borderId="0" applyFont="0" applyFill="0" applyBorder="0" applyProtection="0">
      <alignment/>
    </xf>
    <xf numFmtId="0" fontId="0" fillId="0" borderId="0">
      <alignment vertical="center"/>
      <protection/>
    </xf>
    <xf numFmtId="0" fontId="0" fillId="0" borderId="0">
      <alignment vertical="center"/>
      <protection/>
    </xf>
    <xf numFmtId="0" fontId="74" fillId="0" borderId="3" applyNumberFormat="0" applyFill="0" applyProtection="0">
      <alignment/>
    </xf>
    <xf numFmtId="9" fontId="61" fillId="0" borderId="0" applyFont="0" applyFill="0" applyBorder="0" applyProtection="0">
      <alignment/>
    </xf>
    <xf numFmtId="0" fontId="32" fillId="0" borderId="0">
      <alignment vertical="center"/>
      <protection/>
    </xf>
    <xf numFmtId="9" fontId="61" fillId="0" borderId="0" applyFont="0" applyFill="0" applyBorder="0" applyProtection="0">
      <alignment/>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0" fontId="32" fillId="0" borderId="0">
      <alignment vertical="center"/>
      <protection/>
    </xf>
    <xf numFmtId="9" fontId="61" fillId="0" borderId="0" applyFont="0" applyFill="0" applyBorder="0" applyProtection="0">
      <alignment/>
    </xf>
    <xf numFmtId="0" fontId="0" fillId="0" borderId="0">
      <alignment vertical="center"/>
      <protection/>
    </xf>
    <xf numFmtId="0" fontId="71" fillId="0" borderId="0" applyNumberFormat="0" applyFill="0" applyBorder="0">
      <alignment/>
      <protection locked="0"/>
    </xf>
    <xf numFmtId="0" fontId="32" fillId="0" borderId="0">
      <alignment vertical="center"/>
      <protection/>
    </xf>
    <xf numFmtId="9" fontId="61" fillId="0" borderId="0" applyFont="0" applyFill="0" applyBorder="0" applyProtection="0">
      <alignment/>
    </xf>
    <xf numFmtId="0" fontId="0" fillId="0" borderId="0">
      <alignment vertical="center"/>
      <protection/>
    </xf>
    <xf numFmtId="0" fontId="71" fillId="0" borderId="0" applyNumberFormat="0" applyFill="0" applyBorder="0">
      <alignment/>
      <protection locked="0"/>
    </xf>
    <xf numFmtId="0" fontId="0" fillId="0" borderId="0">
      <alignment vertical="center"/>
      <protection/>
    </xf>
    <xf numFmtId="9" fontId="61" fillId="0" borderId="0" applyFont="0" applyFill="0" applyBorder="0" applyProtection="0">
      <alignment/>
    </xf>
    <xf numFmtId="0" fontId="0" fillId="0" borderId="0">
      <alignment vertical="center"/>
      <protection/>
    </xf>
    <xf numFmtId="0" fontId="71" fillId="0" borderId="0" applyNumberFormat="0" applyFill="0" applyBorder="0">
      <alignment/>
      <protection locked="0"/>
    </xf>
    <xf numFmtId="0" fontId="0" fillId="0" borderId="0">
      <alignment vertical="center"/>
      <protection/>
    </xf>
    <xf numFmtId="9" fontId="61" fillId="0" borderId="0" applyFont="0" applyFill="0" applyBorder="0" applyProtection="0">
      <alignment/>
    </xf>
    <xf numFmtId="0" fontId="0" fillId="0" borderId="0">
      <alignment vertical="center"/>
      <protection/>
    </xf>
    <xf numFmtId="0" fontId="71" fillId="0" borderId="0" applyNumberFormat="0" applyFill="0" applyBorder="0">
      <alignment/>
      <protection locked="0"/>
    </xf>
    <xf numFmtId="0" fontId="0" fillId="0" borderId="0">
      <alignment vertical="center"/>
      <protection/>
    </xf>
    <xf numFmtId="9" fontId="61" fillId="0" borderId="0" applyFont="0" applyFill="0" applyBorder="0" applyProtection="0">
      <alignment/>
    </xf>
    <xf numFmtId="0" fontId="81" fillId="33" borderId="0" applyNumberFormat="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9" fontId="61" fillId="0" borderId="0" applyFont="0" applyFill="0" applyBorder="0" applyProtection="0">
      <alignment/>
    </xf>
    <xf numFmtId="0" fontId="32" fillId="0" borderId="0">
      <alignment vertical="center"/>
      <protection/>
    </xf>
    <xf numFmtId="9" fontId="61" fillId="0" borderId="0" applyFont="0" applyFill="0" applyBorder="0" applyProtection="0">
      <alignment/>
    </xf>
    <xf numFmtId="0" fontId="32" fillId="0" borderId="0">
      <alignment vertical="center"/>
      <protection/>
    </xf>
    <xf numFmtId="9" fontId="61" fillId="0" borderId="0" applyFont="0" applyFill="0" applyBorder="0" applyProtection="0">
      <alignment/>
    </xf>
    <xf numFmtId="0" fontId="0" fillId="0" borderId="0">
      <alignment vertical="center"/>
      <protection/>
    </xf>
    <xf numFmtId="0" fontId="0" fillId="0" borderId="0">
      <alignment vertical="center"/>
      <protection/>
    </xf>
    <xf numFmtId="9" fontId="61" fillId="0" borderId="0" applyFont="0" applyFill="0" applyBorder="0" applyProtection="0">
      <alignment/>
    </xf>
    <xf numFmtId="0" fontId="0" fillId="0" borderId="0">
      <alignment vertical="center"/>
      <protection/>
    </xf>
    <xf numFmtId="0" fontId="0" fillId="0" borderId="0">
      <alignment vertical="center"/>
      <protection/>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0" fontId="0" fillId="0" borderId="0">
      <alignment vertical="center"/>
      <protection/>
    </xf>
    <xf numFmtId="0" fontId="72" fillId="0" borderId="3" applyNumberFormat="0" applyFill="0" applyProtection="0">
      <alignment/>
    </xf>
    <xf numFmtId="9" fontId="61" fillId="0" borderId="0" applyFont="0" applyFill="0" applyBorder="0" applyProtection="0">
      <alignment/>
    </xf>
    <xf numFmtId="9" fontId="0" fillId="0" borderId="0" applyFont="0" applyFill="0" applyBorder="0" applyProtection="0">
      <alignment/>
    </xf>
    <xf numFmtId="0" fontId="0" fillId="0" borderId="0">
      <alignment vertical="center"/>
      <protection/>
    </xf>
    <xf numFmtId="9" fontId="16" fillId="0" borderId="0" applyFont="0" applyFill="0" applyBorder="0" applyAlignment="0" applyProtection="0"/>
    <xf numFmtId="0" fontId="0" fillId="0" borderId="0">
      <alignment vertical="center"/>
      <protection/>
    </xf>
    <xf numFmtId="9" fontId="61" fillId="0" borderId="0" applyFont="0" applyFill="0" applyBorder="0" applyProtection="0">
      <alignment/>
    </xf>
    <xf numFmtId="0" fontId="0" fillId="0" borderId="0">
      <alignment vertical="center"/>
      <protection/>
    </xf>
    <xf numFmtId="0" fontId="73" fillId="0" borderId="9" applyNumberFormat="0" applyFill="0" applyProtection="0">
      <alignment/>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0" fontId="0" fillId="0" borderId="0">
      <alignment vertical="center"/>
      <protection/>
    </xf>
    <xf numFmtId="0" fontId="0" fillId="0" borderId="0">
      <alignment vertical="center"/>
      <protection/>
    </xf>
    <xf numFmtId="9" fontId="61" fillId="0" borderId="0" applyFont="0" applyFill="0" applyBorder="0" applyProtection="0">
      <alignment/>
    </xf>
    <xf numFmtId="0" fontId="0" fillId="0" borderId="0">
      <alignment vertical="center"/>
      <protection/>
    </xf>
    <xf numFmtId="0" fontId="16" fillId="0" borderId="0">
      <alignment/>
      <protection/>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9" fontId="61" fillId="0" borderId="0" applyFont="0" applyFill="0" applyBorder="0" applyProtection="0">
      <alignment/>
    </xf>
    <xf numFmtId="0" fontId="0" fillId="0" borderId="0">
      <alignment vertical="center"/>
      <protection/>
    </xf>
    <xf numFmtId="0" fontId="0" fillId="0" borderId="0">
      <alignment vertical="center"/>
      <protection/>
    </xf>
    <xf numFmtId="0" fontId="0" fillId="0" borderId="0">
      <alignment vertical="center"/>
      <protection/>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0" fontId="0" fillId="0" borderId="0">
      <alignment vertical="center"/>
      <protection/>
    </xf>
    <xf numFmtId="0" fontId="0" fillId="0" borderId="0">
      <alignment vertical="center"/>
      <protection/>
    </xf>
    <xf numFmtId="9" fontId="61" fillId="0" borderId="0" applyFont="0" applyFill="0" applyBorder="0" applyProtection="0">
      <alignment/>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0" fontId="0" fillId="0" borderId="0">
      <alignment vertical="center"/>
      <protection/>
    </xf>
    <xf numFmtId="9" fontId="61" fillId="0" borderId="0" applyFont="0" applyFill="0" applyBorder="0" applyProtection="0">
      <alignment/>
    </xf>
    <xf numFmtId="9" fontId="61" fillId="0" borderId="0" applyFont="0" applyFill="0" applyBorder="0" applyProtection="0">
      <alignment/>
    </xf>
    <xf numFmtId="0" fontId="82" fillId="34" borderId="0" applyNumberFormat="0" applyBorder="0" applyProtection="0">
      <alignment/>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176" fontId="32" fillId="0" borderId="0">
      <alignment/>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61"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61"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61"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61"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32"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66"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66"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71" fillId="0" borderId="0" applyNumberFormat="0" applyFill="0" applyBorder="0">
      <alignment/>
      <protection locked="0"/>
    </xf>
    <xf numFmtId="0" fontId="0" fillId="0" borderId="0">
      <alignment vertical="center"/>
      <protection/>
    </xf>
    <xf numFmtId="0" fontId="83" fillId="0" borderId="0" applyNumberFormat="0" applyFill="0" applyBorder="0" applyProtection="0">
      <alignment/>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32"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61" fillId="0" borderId="0">
      <alignment vertical="center"/>
      <protection/>
    </xf>
    <xf numFmtId="0" fontId="32"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32"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32"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65" fillId="2" borderId="1" applyNumberFormat="0" applyProtection="0">
      <alignment/>
    </xf>
    <xf numFmtId="0" fontId="0" fillId="0" borderId="0">
      <alignment vertical="center"/>
      <protection/>
    </xf>
    <xf numFmtId="0" fontId="0" fillId="0" borderId="0">
      <alignment vertical="center"/>
      <protection/>
    </xf>
    <xf numFmtId="0" fontId="32" fillId="0" borderId="0">
      <alignment/>
      <protection/>
    </xf>
    <xf numFmtId="0" fontId="0" fillId="0" borderId="0">
      <alignment vertical="center"/>
      <protection/>
    </xf>
    <xf numFmtId="0" fontId="8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0" fillId="0" borderId="0">
      <alignment vertical="center"/>
      <protection/>
    </xf>
    <xf numFmtId="0" fontId="71" fillId="0" borderId="0" applyNumberFormat="0" applyFill="0" applyBorder="0">
      <alignment/>
      <protection locked="0"/>
    </xf>
    <xf numFmtId="0" fontId="71" fillId="0" borderId="0" applyNumberFormat="0" applyFill="0" applyBorder="0">
      <alignment/>
      <protection locked="0"/>
    </xf>
    <xf numFmtId="0" fontId="71" fillId="0" borderId="0" applyNumberFormat="0" applyFill="0" applyBorder="0">
      <alignment/>
      <protection locked="0"/>
    </xf>
    <xf numFmtId="0" fontId="71" fillId="0" borderId="0" applyNumberFormat="0" applyFill="0" applyBorder="0">
      <alignment/>
      <protection locked="0"/>
    </xf>
    <xf numFmtId="0" fontId="20" fillId="0" borderId="8" applyNumberFormat="0" applyFill="0" applyProtection="0">
      <alignment/>
    </xf>
    <xf numFmtId="44" fontId="0" fillId="0" borderId="0" applyFont="0" applyFill="0" applyBorder="0" applyProtection="0">
      <alignment/>
    </xf>
    <xf numFmtId="0" fontId="75" fillId="11" borderId="1" applyNumberFormat="0" applyProtection="0">
      <alignment/>
    </xf>
    <xf numFmtId="0" fontId="77" fillId="12" borderId="6" applyNumberFormat="0" applyProtection="0">
      <alignment/>
    </xf>
    <xf numFmtId="0" fontId="67" fillId="0" borderId="0" applyNumberFormat="0" applyFill="0" applyBorder="0" applyProtection="0">
      <alignment/>
    </xf>
    <xf numFmtId="43" fontId="0" fillId="0" borderId="0" applyFont="0" applyFill="0" applyBorder="0" applyProtection="0">
      <alignment/>
    </xf>
    <xf numFmtId="41" fontId="0" fillId="0" borderId="0" applyFont="0" applyFill="0" applyBorder="0" applyProtection="0">
      <alignment/>
    </xf>
    <xf numFmtId="0" fontId="79" fillId="16" borderId="0" applyNumberFormat="0" applyBorder="0" applyProtection="0">
      <alignment/>
    </xf>
    <xf numFmtId="0" fontId="76" fillId="11" borderId="5" applyNumberFormat="0" applyProtection="0">
      <alignment/>
    </xf>
    <xf numFmtId="0" fontId="0" fillId="7" borderId="2" applyNumberFormat="0" applyFont="0" applyProtection="0">
      <alignment/>
    </xf>
  </cellStyleXfs>
  <cellXfs count="227">
    <xf numFmtId="0" fontId="0" fillId="0" borderId="0" xfId="0" applyAlignment="1">
      <alignment vertical="center"/>
    </xf>
    <xf numFmtId="0" fontId="2" fillId="35" borderId="0" xfId="0" applyFont="1" applyFill="1" applyBorder="1" applyAlignment="1">
      <alignment/>
    </xf>
    <xf numFmtId="0" fontId="2" fillId="0" borderId="0" xfId="0" applyFont="1" applyFill="1" applyBorder="1" applyAlignment="1">
      <alignment/>
    </xf>
    <xf numFmtId="0" fontId="2" fillId="0" borderId="0" xfId="0" applyFont="1" applyFill="1" applyBorder="1" applyAlignment="1">
      <alignment horizontal="center" vertical="center"/>
    </xf>
    <xf numFmtId="0" fontId="3" fillId="0" borderId="0" xfId="0" applyFont="1" applyFill="1" applyBorder="1" applyAlignment="1">
      <alignment/>
    </xf>
    <xf numFmtId="0" fontId="3" fillId="0" borderId="0" xfId="0" applyFont="1" applyFill="1" applyBorder="1" applyAlignment="1">
      <alignment horizontal="center" vertical="center"/>
    </xf>
    <xf numFmtId="0" fontId="2" fillId="0" borderId="0" xfId="0" applyFont="1" applyFill="1" applyBorder="1" applyAlignment="1">
      <alignment wrapText="1"/>
    </xf>
    <xf numFmtId="0" fontId="4" fillId="0" borderId="0" xfId="0" applyFont="1" applyFill="1" applyBorder="1" applyAlignment="1">
      <alignment vertical="center"/>
    </xf>
    <xf numFmtId="0" fontId="5" fillId="36" borderId="10" xfId="0" applyFont="1" applyFill="1" applyBorder="1" applyAlignment="1">
      <alignment horizontal="center" vertical="center"/>
    </xf>
    <xf numFmtId="0" fontId="5" fillId="36" borderId="0" xfId="0" applyFont="1" applyFill="1" applyBorder="1" applyAlignment="1">
      <alignment horizontal="center" vertical="center"/>
    </xf>
    <xf numFmtId="0" fontId="6" fillId="37" borderId="11" xfId="0" applyFont="1" applyFill="1" applyBorder="1" applyAlignment="1">
      <alignment horizontal="center" vertical="center"/>
    </xf>
    <xf numFmtId="0" fontId="6" fillId="37" borderId="11" xfId="0" applyNumberFormat="1" applyFont="1" applyFill="1" applyBorder="1" applyAlignment="1">
      <alignment horizontal="center" vertical="center"/>
    </xf>
    <xf numFmtId="0" fontId="6" fillId="37" borderId="11" xfId="0" applyFont="1" applyFill="1" applyBorder="1" applyAlignment="1">
      <alignment horizontal="center" vertical="center" wrapText="1"/>
    </xf>
    <xf numFmtId="0" fontId="6" fillId="0" borderId="12" xfId="0" applyFont="1" applyFill="1" applyBorder="1" applyAlignment="1">
      <alignment horizontal="center" vertical="center"/>
    </xf>
    <xf numFmtId="0" fontId="6" fillId="37" borderId="12" xfId="0" applyNumberFormat="1" applyFont="1" applyFill="1" applyBorder="1" applyAlignment="1">
      <alignment horizontal="center" vertical="center"/>
    </xf>
    <xf numFmtId="0" fontId="6" fillId="0" borderId="12" xfId="0" applyFont="1" applyFill="1" applyBorder="1" applyAlignment="1">
      <alignment horizontal="center" vertical="center" wrapText="1"/>
    </xf>
    <xf numFmtId="0" fontId="7" fillId="0" borderId="12" xfId="0" applyFont="1" applyFill="1" applyBorder="1" applyAlignment="1">
      <alignment horizontal="center" vertical="center"/>
    </xf>
    <xf numFmtId="0" fontId="8" fillId="0" borderId="12" xfId="0" applyFont="1" applyFill="1" applyBorder="1" applyAlignment="1">
      <alignment horizontal="center" vertical="center"/>
    </xf>
    <xf numFmtId="0" fontId="7" fillId="0" borderId="12" xfId="0" applyFont="1" applyFill="1" applyBorder="1" applyAlignment="1">
      <alignment horizontal="center" vertical="center" wrapText="1"/>
    </xf>
    <xf numFmtId="9" fontId="7" fillId="0" borderId="11" xfId="0" applyNumberFormat="1" applyFont="1" applyFill="1" applyBorder="1" applyAlignment="1">
      <alignment horizontal="center" vertical="center"/>
    </xf>
    <xf numFmtId="9" fontId="7" fillId="0" borderId="12" xfId="0" applyNumberFormat="1" applyFont="1" applyFill="1" applyBorder="1" applyAlignment="1">
      <alignment horizontal="center" vertical="center" wrapText="1"/>
    </xf>
    <xf numFmtId="9" fontId="7" fillId="0" borderId="12" xfId="0" applyNumberFormat="1" applyFont="1" applyFill="1" applyBorder="1" applyAlignment="1">
      <alignment horizontal="center" vertical="center"/>
    </xf>
    <xf numFmtId="0" fontId="7" fillId="0" borderId="11" xfId="0" applyFont="1" applyFill="1" applyBorder="1" applyAlignment="1">
      <alignment horizontal="center" vertical="center"/>
    </xf>
    <xf numFmtId="0" fontId="5" fillId="36" borderId="0" xfId="0" applyFont="1" applyFill="1" applyBorder="1" applyAlignment="1">
      <alignment horizontal="center" vertical="center" wrapText="1"/>
    </xf>
    <xf numFmtId="9" fontId="7" fillId="0" borderId="12" xfId="0" applyNumberFormat="1" applyFont="1" applyFill="1" applyBorder="1" applyAlignment="1">
      <alignment horizontal="left" vertical="center" wrapText="1"/>
    </xf>
    <xf numFmtId="0" fontId="9" fillId="0" borderId="0" xfId="0" applyFont="1" applyFill="1" applyAlignment="1">
      <alignment vertical="center"/>
    </xf>
    <xf numFmtId="0" fontId="9" fillId="0" borderId="13" xfId="0" applyFont="1" applyFill="1" applyBorder="1" applyAlignment="1">
      <alignment horizontal="left" vertical="center"/>
    </xf>
    <xf numFmtId="0" fontId="9" fillId="0" borderId="14" xfId="0" applyFont="1" applyFill="1" applyBorder="1" applyAlignment="1">
      <alignment horizontal="left" vertical="center"/>
    </xf>
    <xf numFmtId="0" fontId="9" fillId="0" borderId="15" xfId="0" applyFont="1" applyFill="1" applyBorder="1" applyAlignment="1">
      <alignment horizontal="left" vertical="center"/>
    </xf>
    <xf numFmtId="0" fontId="10" fillId="38" borderId="16" xfId="0" applyFont="1" applyFill="1" applyBorder="1" applyAlignment="1">
      <alignment horizontal="center" vertical="center" wrapText="1"/>
    </xf>
    <xf numFmtId="0" fontId="11" fillId="39" borderId="12" xfId="561" applyFont="1" applyFill="1" applyBorder="1" applyAlignment="1">
      <alignment horizontal="center" vertical="center" wrapText="1"/>
      <protection/>
    </xf>
    <xf numFmtId="177" fontId="11" fillId="39" borderId="13" xfId="561" applyNumberFormat="1" applyFont="1" applyFill="1" applyBorder="1" applyAlignment="1">
      <alignment horizontal="center" vertical="center"/>
      <protection/>
    </xf>
    <xf numFmtId="0" fontId="10" fillId="38" borderId="11" xfId="0" applyFont="1" applyFill="1" applyBorder="1" applyAlignment="1">
      <alignment horizontal="center" vertical="center" wrapText="1"/>
    </xf>
    <xf numFmtId="0" fontId="11" fillId="39" borderId="16" xfId="561" applyFont="1" applyFill="1" applyBorder="1" applyAlignment="1">
      <alignment horizontal="center" vertical="center" wrapText="1"/>
      <protection/>
    </xf>
    <xf numFmtId="0" fontId="11" fillId="39" borderId="12" xfId="561" applyFont="1" applyFill="1" applyBorder="1" applyAlignment="1">
      <alignment horizontal="center" vertical="center"/>
      <protection/>
    </xf>
    <xf numFmtId="177" fontId="11" fillId="39" borderId="12" xfId="561" applyNumberFormat="1" applyFont="1" applyFill="1" applyBorder="1" applyAlignment="1">
      <alignment horizontal="center" vertical="center"/>
      <protection/>
    </xf>
    <xf numFmtId="0" fontId="11" fillId="6" borderId="12" xfId="0" applyFont="1" applyFill="1" applyBorder="1" applyAlignment="1">
      <alignment horizontal="center" vertical="center" wrapText="1"/>
    </xf>
    <xf numFmtId="0" fontId="10" fillId="6" borderId="12" xfId="0" applyFont="1" applyFill="1" applyBorder="1" applyAlignment="1">
      <alignment vertical="center" wrapText="1"/>
    </xf>
    <xf numFmtId="0" fontId="11" fillId="6" borderId="13" xfId="561" applyFont="1" applyFill="1" applyBorder="1" applyAlignment="1">
      <alignment horizontal="left" vertical="center"/>
      <protection/>
    </xf>
    <xf numFmtId="0" fontId="11" fillId="6" borderId="14" xfId="561" applyFont="1" applyFill="1" applyBorder="1" applyAlignment="1">
      <alignment horizontal="left" vertical="center"/>
      <protection/>
    </xf>
    <xf numFmtId="0" fontId="11" fillId="6" borderId="17" xfId="561" applyFont="1" applyFill="1" applyBorder="1" applyAlignment="1">
      <alignment horizontal="left" vertical="center"/>
      <protection/>
    </xf>
    <xf numFmtId="9" fontId="12" fillId="0" borderId="17" xfId="561" applyNumberFormat="1" applyFont="1" applyBorder="1" applyAlignment="1">
      <alignment horizontal="center" vertical="center"/>
      <protection/>
    </xf>
    <xf numFmtId="178" fontId="13" fillId="0" borderId="17" xfId="0" applyNumberFormat="1" applyFont="1" applyBorder="1" applyAlignment="1">
      <alignment horizontal="center" vertical="center"/>
    </xf>
    <xf numFmtId="0" fontId="14" fillId="3" borderId="13" xfId="521" applyFont="1" applyFill="1" applyBorder="1" applyAlignment="1">
      <alignment horizontal="left" vertical="center" wrapText="1"/>
      <protection/>
    </xf>
    <xf numFmtId="0" fontId="14" fillId="3" borderId="13" xfId="521" applyFont="1" applyFill="1" applyBorder="1" applyAlignment="1">
      <alignment horizontal="left" vertical="center"/>
      <protection/>
    </xf>
    <xf numFmtId="0" fontId="14" fillId="3" borderId="17" xfId="521" applyFont="1" applyFill="1" applyBorder="1" applyAlignment="1">
      <alignment horizontal="left" vertical="center"/>
      <protection/>
    </xf>
    <xf numFmtId="10" fontId="13" fillId="0" borderId="17" xfId="0" applyNumberFormat="1" applyFont="1" applyBorder="1" applyAlignment="1">
      <alignment horizontal="center" vertical="center"/>
    </xf>
    <xf numFmtId="0" fontId="14" fillId="3" borderId="12" xfId="521" applyFont="1" applyFill="1" applyBorder="1" applyAlignment="1">
      <alignment horizontal="left" vertical="center" wrapText="1"/>
      <protection/>
    </xf>
    <xf numFmtId="179" fontId="13" fillId="0" borderId="17" xfId="0" applyNumberFormat="1" applyFont="1" applyBorder="1" applyAlignment="1">
      <alignment horizontal="center" vertical="center"/>
    </xf>
    <xf numFmtId="0" fontId="11" fillId="6" borderId="18" xfId="521" applyFont="1" applyFill="1" applyBorder="1" applyAlignment="1">
      <alignment horizontal="left" vertical="center"/>
      <protection/>
    </xf>
    <xf numFmtId="0" fontId="11" fillId="6" borderId="19" xfId="521" applyFont="1" applyFill="1" applyBorder="1" applyAlignment="1">
      <alignment vertical="center"/>
      <protection/>
    </xf>
    <xf numFmtId="0" fontId="11" fillId="6" borderId="20" xfId="521" applyFont="1" applyFill="1" applyBorder="1" applyAlignment="1">
      <alignment vertical="center"/>
      <protection/>
    </xf>
    <xf numFmtId="0" fontId="14" fillId="3" borderId="18" xfId="521" applyFont="1" applyFill="1" applyBorder="1" applyAlignment="1">
      <alignment horizontal="left" vertical="center" wrapText="1"/>
      <protection/>
    </xf>
    <xf numFmtId="0" fontId="14" fillId="3" borderId="12" xfId="521" applyFont="1" applyFill="1" applyBorder="1" applyAlignment="1">
      <alignment horizontal="left" vertical="center"/>
      <protection/>
    </xf>
    <xf numFmtId="0" fontId="9" fillId="0" borderId="0" xfId="0" applyFont="1" applyFill="1" applyAlignment="1">
      <alignment horizontal="left" vertical="center"/>
    </xf>
    <xf numFmtId="177" fontId="11" fillId="39" borderId="17" xfId="561" applyNumberFormat="1" applyFont="1" applyFill="1" applyBorder="1" applyAlignment="1">
      <alignment horizontal="center" vertical="center"/>
      <protection/>
    </xf>
    <xf numFmtId="180" fontId="15" fillId="36" borderId="12" xfId="972" applyNumberFormat="1" applyFont="1" applyFill="1" applyBorder="1" applyAlignment="1">
      <alignment horizontal="center" vertical="center"/>
      <protection/>
    </xf>
    <xf numFmtId="180" fontId="15" fillId="36" borderId="12" xfId="81" applyNumberFormat="1" applyFont="1" applyFill="1" applyBorder="1" applyAlignment="1">
      <alignment horizontal="center" vertical="center"/>
    </xf>
    <xf numFmtId="0" fontId="11" fillId="6" borderId="12" xfId="561" applyFont="1" applyFill="1" applyBorder="1" applyAlignment="1">
      <alignment horizontal="center" vertical="center"/>
      <protection/>
    </xf>
    <xf numFmtId="10" fontId="16" fillId="36" borderId="12" xfId="972" applyNumberFormat="1" applyFont="1" applyFill="1" applyBorder="1" applyAlignment="1">
      <alignment horizontal="center" vertical="center"/>
      <protection/>
    </xf>
    <xf numFmtId="10" fontId="16" fillId="36" borderId="12" xfId="81" applyNumberFormat="1" applyFont="1" applyFill="1" applyBorder="1" applyAlignment="1">
      <alignment horizontal="center" vertical="center"/>
    </xf>
    <xf numFmtId="0" fontId="11" fillId="3" borderId="12" xfId="561" applyFont="1" applyFill="1" applyBorder="1" applyAlignment="1">
      <alignment horizontal="center" vertical="center"/>
      <protection/>
    </xf>
    <xf numFmtId="181" fontId="13" fillId="0" borderId="17" xfId="0" applyNumberFormat="1" applyFont="1" applyBorder="1" applyAlignment="1">
      <alignment horizontal="center" vertical="center"/>
    </xf>
    <xf numFmtId="180" fontId="16" fillId="36" borderId="12" xfId="972" applyNumberFormat="1" applyFont="1" applyFill="1" applyBorder="1" applyAlignment="1">
      <alignment horizontal="center" vertical="center"/>
      <protection/>
    </xf>
    <xf numFmtId="0" fontId="11" fillId="6" borderId="12" xfId="521" applyFont="1" applyFill="1" applyBorder="1" applyAlignment="1">
      <alignment horizontal="center" vertical="center"/>
      <protection/>
    </xf>
    <xf numFmtId="0" fontId="11" fillId="6" borderId="18" xfId="521" applyFont="1" applyFill="1" applyBorder="1" applyAlignment="1">
      <alignment horizontal="center" vertical="center"/>
      <protection/>
    </xf>
    <xf numFmtId="0" fontId="11" fillId="3" borderId="18" xfId="521" applyFont="1" applyFill="1" applyBorder="1" applyAlignment="1">
      <alignment horizontal="center" vertical="center"/>
      <protection/>
    </xf>
    <xf numFmtId="10" fontId="16" fillId="36" borderId="16" xfId="972" applyNumberFormat="1" applyFont="1" applyFill="1" applyBorder="1" applyAlignment="1">
      <alignment horizontal="center" vertical="center"/>
      <protection/>
    </xf>
    <xf numFmtId="180" fontId="16" fillId="36" borderId="12" xfId="81" applyNumberFormat="1" applyFont="1" applyFill="1" applyBorder="1" applyAlignment="1">
      <alignment horizontal="center" vertical="center"/>
    </xf>
    <xf numFmtId="0" fontId="11" fillId="3" borderId="12" xfId="521" applyFont="1" applyFill="1" applyBorder="1" applyAlignment="1">
      <alignment horizontal="center" vertical="center"/>
      <protection/>
    </xf>
    <xf numFmtId="0" fontId="17" fillId="0" borderId="0" xfId="999" applyFont="1" applyAlignment="1">
      <alignment horizontal="left" vertical="center" wrapText="1"/>
      <protection/>
    </xf>
    <xf numFmtId="0" fontId="18" fillId="0" borderId="0" xfId="0" applyFont="1" applyAlignment="1">
      <alignment vertical="center"/>
    </xf>
    <xf numFmtId="0" fontId="19" fillId="0" borderId="0" xfId="0" applyFont="1" applyAlignment="1">
      <alignment vertical="center"/>
    </xf>
    <xf numFmtId="0" fontId="9" fillId="0" borderId="0" xfId="0" applyFont="1" applyAlignment="1">
      <alignment vertical="center"/>
    </xf>
    <xf numFmtId="0" fontId="18" fillId="36" borderId="12" xfId="0" applyFont="1" applyFill="1" applyBorder="1" applyAlignment="1">
      <alignment vertical="center"/>
    </xf>
    <xf numFmtId="0" fontId="20" fillId="36" borderId="0" xfId="0" applyFont="1" applyFill="1" applyAlignment="1">
      <alignment vertical="center"/>
    </xf>
    <xf numFmtId="0" fontId="18" fillId="40" borderId="12" xfId="0" applyFont="1" applyFill="1" applyBorder="1" applyAlignment="1">
      <alignment horizontal="center" vertical="center"/>
    </xf>
    <xf numFmtId="0" fontId="18" fillId="40" borderId="12" xfId="0" applyFont="1" applyFill="1" applyBorder="1" applyAlignment="1">
      <alignment horizontal="center" vertical="center" wrapText="1"/>
    </xf>
    <xf numFmtId="0" fontId="21" fillId="40" borderId="12" xfId="0" applyFont="1" applyFill="1" applyBorder="1" applyAlignment="1">
      <alignment horizontal="center" vertical="center" wrapText="1"/>
    </xf>
    <xf numFmtId="0" fontId="22" fillId="40" borderId="12" xfId="0" applyFont="1" applyFill="1" applyBorder="1" applyAlignment="1">
      <alignment horizontal="center" vertical="center" wrapText="1"/>
    </xf>
    <xf numFmtId="0" fontId="18" fillId="36" borderId="12" xfId="0" applyFont="1" applyFill="1" applyBorder="1" applyAlignment="1">
      <alignment horizontal="center" vertical="center"/>
    </xf>
    <xf numFmtId="0" fontId="9" fillId="36" borderId="12" xfId="0" applyFont="1" applyFill="1" applyBorder="1" applyAlignment="1">
      <alignment horizontal="center" vertical="center"/>
    </xf>
    <xf numFmtId="0" fontId="23" fillId="36" borderId="12" xfId="0" applyFont="1" applyFill="1" applyBorder="1" applyAlignment="1">
      <alignment horizontal="center" vertical="center"/>
    </xf>
    <xf numFmtId="176" fontId="23" fillId="36" borderId="12" xfId="0" applyNumberFormat="1" applyFont="1" applyFill="1" applyBorder="1" applyAlignment="1">
      <alignment horizontal="center" vertical="center"/>
    </xf>
    <xf numFmtId="180" fontId="21" fillId="41" borderId="12" xfId="0" applyNumberFormat="1" applyFont="1" applyFill="1" applyBorder="1" applyAlignment="1">
      <alignment horizontal="center" vertical="center"/>
    </xf>
    <xf numFmtId="0" fontId="21" fillId="41" borderId="12" xfId="0" applyFont="1" applyFill="1" applyBorder="1" applyAlignment="1">
      <alignment horizontal="center" vertical="center"/>
    </xf>
    <xf numFmtId="0" fontId="18" fillId="36" borderId="12" xfId="0" applyFont="1" applyFill="1" applyBorder="1" applyAlignment="1">
      <alignment horizontal="center" vertical="center" wrapText="1"/>
    </xf>
    <xf numFmtId="0" fontId="21" fillId="36" borderId="12" xfId="0" applyFont="1" applyFill="1" applyBorder="1" applyAlignment="1">
      <alignment horizontal="center" vertical="center" wrapText="1"/>
    </xf>
    <xf numFmtId="0" fontId="22" fillId="36" borderId="12" xfId="0" applyFont="1" applyFill="1" applyBorder="1" applyAlignment="1">
      <alignment horizontal="center" vertical="center" wrapText="1"/>
    </xf>
    <xf numFmtId="0" fontId="9" fillId="42" borderId="12" xfId="0" applyFont="1" applyFill="1" applyBorder="1" applyAlignment="1">
      <alignment horizontal="center" vertical="center"/>
    </xf>
    <xf numFmtId="0" fontId="18" fillId="42" borderId="12" xfId="0" applyFont="1" applyFill="1" applyBorder="1" applyAlignment="1">
      <alignment horizontal="center" vertical="center" wrapText="1"/>
    </xf>
    <xf numFmtId="0" fontId="21" fillId="42" borderId="12" xfId="0" applyFont="1" applyFill="1" applyBorder="1" applyAlignment="1">
      <alignment horizontal="center" vertical="center" wrapText="1"/>
    </xf>
    <xf numFmtId="0" fontId="22" fillId="42" borderId="12" xfId="0" applyFont="1" applyFill="1" applyBorder="1" applyAlignment="1">
      <alignment horizontal="center" vertical="center" wrapText="1"/>
    </xf>
    <xf numFmtId="0" fontId="18" fillId="43" borderId="12" xfId="0" applyFont="1" applyFill="1" applyBorder="1" applyAlignment="1">
      <alignment horizontal="center" vertical="center" wrapText="1"/>
    </xf>
    <xf numFmtId="0" fontId="21" fillId="43" borderId="12" xfId="0" applyFont="1" applyFill="1" applyBorder="1" applyAlignment="1">
      <alignment horizontal="center" vertical="center" wrapText="1"/>
    </xf>
    <xf numFmtId="176" fontId="21" fillId="41" borderId="12" xfId="0" applyNumberFormat="1" applyFont="1" applyFill="1" applyBorder="1" applyAlignment="1">
      <alignment horizontal="center" vertical="center"/>
    </xf>
    <xf numFmtId="1" fontId="21" fillId="36" borderId="12" xfId="0" applyNumberFormat="1" applyFont="1" applyFill="1" applyBorder="1" applyAlignment="1">
      <alignment horizontal="center" vertical="center"/>
    </xf>
    <xf numFmtId="0" fontId="21" fillId="36" borderId="12" xfId="0" applyFont="1" applyFill="1" applyBorder="1" applyAlignment="1">
      <alignment horizontal="center" vertical="center"/>
    </xf>
    <xf numFmtId="180" fontId="23" fillId="36" borderId="12" xfId="57" applyNumberFormat="1" applyFont="1" applyFill="1" applyBorder="1" applyAlignment="1">
      <alignment vertical="center"/>
    </xf>
    <xf numFmtId="180" fontId="23" fillId="41" borderId="12" xfId="57" applyNumberFormat="1" applyFont="1" applyFill="1" applyBorder="1" applyAlignment="1">
      <alignment vertical="center"/>
    </xf>
    <xf numFmtId="0" fontId="18" fillId="13" borderId="12" xfId="0" applyFont="1" applyFill="1" applyBorder="1" applyAlignment="1">
      <alignment horizontal="center" vertical="center" wrapText="1"/>
    </xf>
    <xf numFmtId="0" fontId="21" fillId="44" borderId="12" xfId="0" applyFont="1" applyFill="1" applyBorder="1" applyAlignment="1">
      <alignment horizontal="center" vertical="center" wrapText="1"/>
    </xf>
    <xf numFmtId="0" fontId="21" fillId="9" borderId="12" xfId="0" applyFont="1" applyFill="1" applyBorder="1" applyAlignment="1">
      <alignment horizontal="center" vertical="center" wrapText="1"/>
    </xf>
    <xf numFmtId="0" fontId="21" fillId="13" borderId="12" xfId="0" applyFont="1" applyFill="1" applyBorder="1" applyAlignment="1">
      <alignment horizontal="center" vertical="center" wrapText="1"/>
    </xf>
    <xf numFmtId="10" fontId="21" fillId="41" borderId="12" xfId="57" applyNumberFormat="1" applyFont="1" applyFill="1" applyBorder="1" applyAlignment="1">
      <alignment vertical="center"/>
    </xf>
    <xf numFmtId="10" fontId="21" fillId="0" borderId="12" xfId="57" applyNumberFormat="1" applyFont="1" applyBorder="1" applyAlignment="1">
      <alignment vertical="center"/>
    </xf>
    <xf numFmtId="10" fontId="23" fillId="41" borderId="12" xfId="57" applyNumberFormat="1" applyFont="1" applyFill="1" applyBorder="1" applyAlignment="1">
      <alignment horizontal="center" vertical="center"/>
    </xf>
    <xf numFmtId="10" fontId="21" fillId="41" borderId="12" xfId="57" applyNumberFormat="1" applyFont="1" applyFill="1" applyBorder="1" applyAlignment="1">
      <alignment horizontal="center" vertical="center"/>
    </xf>
    <xf numFmtId="180" fontId="21" fillId="41" borderId="12" xfId="57" applyNumberFormat="1" applyFont="1" applyFill="1" applyBorder="1" applyAlignment="1">
      <alignment horizontal="center" vertical="center"/>
    </xf>
    <xf numFmtId="179" fontId="23" fillId="3" borderId="12" xfId="0" applyNumberFormat="1" applyFont="1" applyFill="1" applyBorder="1" applyAlignment="1">
      <alignment horizontal="center" vertical="center"/>
    </xf>
    <xf numFmtId="180" fontId="23" fillId="3" borderId="12" xfId="57" applyNumberFormat="1" applyFont="1" applyFill="1" applyBorder="1" applyAlignment="1">
      <alignment horizontal="center" vertical="center"/>
    </xf>
    <xf numFmtId="179" fontId="21" fillId="3" borderId="12" xfId="57" applyNumberFormat="1" applyFont="1" applyFill="1" applyBorder="1" applyAlignment="1">
      <alignment horizontal="center" vertical="center"/>
    </xf>
    <xf numFmtId="10" fontId="23" fillId="41" borderId="12" xfId="57" applyNumberFormat="1" applyFont="1" applyFill="1" applyBorder="1" applyAlignment="1">
      <alignment vertical="center"/>
    </xf>
    <xf numFmtId="180" fontId="23" fillId="41" borderId="12" xfId="57" applyNumberFormat="1" applyFont="1" applyFill="1" applyBorder="1" applyAlignment="1">
      <alignment horizontal="center" vertical="center"/>
    </xf>
    <xf numFmtId="179" fontId="23" fillId="41" borderId="12" xfId="0" applyNumberFormat="1" applyFont="1" applyFill="1" applyBorder="1" applyAlignment="1">
      <alignment horizontal="center" vertical="center"/>
    </xf>
    <xf numFmtId="179" fontId="21" fillId="41" borderId="12" xfId="57" applyNumberFormat="1" applyFont="1" applyFill="1" applyBorder="1" applyAlignment="1">
      <alignment horizontal="center" vertical="center"/>
    </xf>
    <xf numFmtId="0" fontId="24" fillId="36" borderId="12" xfId="0" applyFont="1" applyFill="1" applyBorder="1" applyAlignment="1">
      <alignment horizontal="center" vertical="center" wrapText="1"/>
    </xf>
    <xf numFmtId="0" fontId="25" fillId="0" borderId="0" xfId="521" applyFont="1" applyAlignment="1">
      <alignment vertical="center"/>
      <protection/>
    </xf>
    <xf numFmtId="0" fontId="26" fillId="0" borderId="0" xfId="999" applyFont="1" applyAlignment="1">
      <alignment vertical="center"/>
      <protection/>
    </xf>
    <xf numFmtId="0" fontId="26" fillId="0" borderId="0" xfId="521" applyFont="1" applyAlignment="1">
      <alignment vertical="center"/>
      <protection/>
    </xf>
    <xf numFmtId="0" fontId="26" fillId="0" borderId="0" xfId="999" applyFont="1" applyAlignment="1">
      <alignment vertical="center"/>
      <protection/>
    </xf>
    <xf numFmtId="0" fontId="25" fillId="0" borderId="0" xfId="999" applyFont="1" applyAlignment="1">
      <alignment vertical="center"/>
      <protection/>
    </xf>
    <xf numFmtId="0" fontId="25" fillId="0" borderId="0" xfId="999" applyFont="1" applyAlignment="1">
      <alignment vertical="center"/>
      <protection/>
    </xf>
    <xf numFmtId="0" fontId="25" fillId="0" borderId="0" xfId="999" applyFont="1" applyAlignment="1">
      <alignment horizontal="center" vertical="center"/>
      <protection/>
    </xf>
    <xf numFmtId="0" fontId="27" fillId="45" borderId="0" xfId="521" applyFont="1" applyFill="1" applyBorder="1" applyAlignment="1">
      <alignment horizontal="center" vertical="center"/>
      <protection/>
    </xf>
    <xf numFmtId="0" fontId="28" fillId="0" borderId="0" xfId="521" applyFont="1" applyBorder="1" applyAlignment="1">
      <alignment horizontal="center" vertical="center" wrapText="1"/>
      <protection/>
    </xf>
    <xf numFmtId="0" fontId="29" fillId="0" borderId="0" xfId="521" applyFont="1" applyBorder="1" applyAlignment="1">
      <alignment horizontal="left" vertical="top" wrapText="1"/>
      <protection/>
    </xf>
    <xf numFmtId="0" fontId="30" fillId="0" borderId="0" xfId="999" applyFont="1" applyBorder="1" applyAlignment="1">
      <alignment horizontal="left" vertical="center" wrapText="1"/>
      <protection/>
    </xf>
    <xf numFmtId="0" fontId="31" fillId="0" borderId="0" xfId="521" applyFont="1" applyBorder="1" applyAlignment="1">
      <alignment horizontal="left" vertical="top"/>
      <protection/>
    </xf>
    <xf numFmtId="0" fontId="32" fillId="0" borderId="0" xfId="521" applyFont="1" applyBorder="1" applyAlignment="1">
      <alignment horizontal="left" vertical="top" wrapText="1"/>
      <protection/>
    </xf>
    <xf numFmtId="0" fontId="33" fillId="0" borderId="0" xfId="999" applyFont="1" applyAlignment="1">
      <alignment horizontal="left" vertical="center"/>
      <protection/>
    </xf>
    <xf numFmtId="0" fontId="34" fillId="46" borderId="0" xfId="999" applyFont="1" applyFill="1" applyAlignment="1">
      <alignment horizontal="left" vertical="center"/>
      <protection/>
    </xf>
    <xf numFmtId="182" fontId="35" fillId="0" borderId="0" xfId="521" applyNumberFormat="1" applyFont="1" applyAlignment="1">
      <alignment horizontal="center" vertical="center"/>
      <protection/>
    </xf>
    <xf numFmtId="0" fontId="36" fillId="0" borderId="0" xfId="999" applyFont="1" applyAlignment="1">
      <alignment horizontal="left" vertical="center"/>
      <protection/>
    </xf>
    <xf numFmtId="0" fontId="34" fillId="0" borderId="0" xfId="999" applyFont="1" applyFill="1" applyAlignment="1">
      <alignment horizontal="left" vertical="center"/>
      <protection/>
    </xf>
    <xf numFmtId="0" fontId="30" fillId="42" borderId="12" xfId="999" applyFont="1" applyFill="1" applyBorder="1" applyAlignment="1">
      <alignment horizontal="center" vertical="center" wrapText="1"/>
      <protection/>
    </xf>
    <xf numFmtId="183" fontId="30" fillId="42" borderId="12" xfId="999" applyNumberFormat="1" applyFont="1" applyFill="1" applyBorder="1" applyAlignment="1">
      <alignment horizontal="center" vertical="center" wrapText="1"/>
      <protection/>
    </xf>
    <xf numFmtId="0" fontId="37" fillId="0" borderId="12" xfId="521" applyFont="1" applyBorder="1" applyAlignment="1">
      <alignment horizontal="center" vertical="center"/>
      <protection/>
    </xf>
    <xf numFmtId="0" fontId="33" fillId="0" borderId="12" xfId="999" applyFont="1" applyFill="1" applyBorder="1" applyAlignment="1">
      <alignment horizontal="left" vertical="center" wrapText="1"/>
      <protection/>
    </xf>
    <xf numFmtId="0" fontId="33" fillId="0" borderId="12" xfId="54" applyFont="1" applyBorder="1" applyAlignment="1" applyProtection="1">
      <alignment horizontal="left" vertical="center"/>
      <protection/>
    </xf>
    <xf numFmtId="178" fontId="37" fillId="0" borderId="17" xfId="0" applyNumberFormat="1" applyFont="1" applyBorder="1" applyAlignment="1">
      <alignment horizontal="center" vertical="center"/>
    </xf>
    <xf numFmtId="178" fontId="37" fillId="0" borderId="12" xfId="0" applyNumberFormat="1" applyFont="1" applyBorder="1" applyAlignment="1">
      <alignment horizontal="center" vertical="center"/>
    </xf>
    <xf numFmtId="0" fontId="13" fillId="0" borderId="12" xfId="521" applyFont="1" applyBorder="1" applyAlignment="1">
      <alignment horizontal="center" vertical="center"/>
      <protection/>
    </xf>
    <xf numFmtId="0" fontId="38" fillId="0" borderId="12" xfId="999" applyFont="1" applyFill="1" applyBorder="1" applyAlignment="1">
      <alignment horizontal="left" vertical="center" wrapText="1"/>
      <protection/>
    </xf>
    <xf numFmtId="0" fontId="38" fillId="0" borderId="12" xfId="54" applyFont="1" applyBorder="1" applyAlignment="1" applyProtection="1">
      <alignment horizontal="left" vertical="center"/>
      <protection/>
    </xf>
    <xf numFmtId="10" fontId="13" fillId="47" borderId="17" xfId="0" applyNumberFormat="1" applyFont="1" applyFill="1" applyBorder="1" applyAlignment="1">
      <alignment horizontal="center" vertical="center"/>
    </xf>
    <xf numFmtId="10" fontId="13" fillId="0" borderId="12" xfId="0" applyNumberFormat="1" applyFont="1" applyBorder="1" applyAlignment="1">
      <alignment horizontal="center" vertical="center"/>
    </xf>
    <xf numFmtId="0" fontId="38" fillId="0" borderId="12" xfId="999" applyFont="1" applyFill="1" applyBorder="1" applyAlignment="1">
      <alignment vertical="center" wrapText="1"/>
      <protection/>
    </xf>
    <xf numFmtId="179" fontId="13" fillId="47" borderId="17" xfId="0" applyNumberFormat="1" applyFont="1" applyFill="1" applyBorder="1" applyAlignment="1">
      <alignment horizontal="center" vertical="center"/>
    </xf>
    <xf numFmtId="179" fontId="13" fillId="0" borderId="12" xfId="0" applyNumberFormat="1" applyFont="1" applyBorder="1" applyAlignment="1">
      <alignment horizontal="center" vertical="center"/>
    </xf>
    <xf numFmtId="0" fontId="33" fillId="0" borderId="0" xfId="999" applyFont="1" applyFill="1" applyBorder="1" applyAlignment="1">
      <alignment horizontal="left" vertical="center" wrapText="1"/>
      <protection/>
    </xf>
    <xf numFmtId="0" fontId="33" fillId="0" borderId="0" xfId="999" applyFont="1" applyBorder="1" applyAlignment="1">
      <alignment horizontal="left" vertical="center"/>
      <protection/>
    </xf>
    <xf numFmtId="0" fontId="26" fillId="0" borderId="0" xfId="999" applyFont="1" applyAlignment="1">
      <alignment vertical="center" wrapText="1"/>
      <protection/>
    </xf>
    <xf numFmtId="0" fontId="39" fillId="0" borderId="0" xfId="999" applyFont="1" applyAlignment="1">
      <alignment horizontal="left" vertical="top"/>
      <protection/>
    </xf>
    <xf numFmtId="0" fontId="39" fillId="0" borderId="0" xfId="999" applyFont="1" applyAlignment="1">
      <alignment horizontal="center" vertical="center"/>
      <protection/>
    </xf>
    <xf numFmtId="0" fontId="39" fillId="0" borderId="0" xfId="999" applyFont="1" applyAlignment="1">
      <alignment vertical="center"/>
      <protection/>
    </xf>
    <xf numFmtId="0" fontId="26" fillId="0" borderId="0" xfId="999" applyFont="1" applyAlignment="1">
      <alignment/>
      <protection/>
    </xf>
    <xf numFmtId="0" fontId="26" fillId="0" borderId="0" xfId="999" applyFont="1" applyAlignment="1">
      <alignment horizontal="center" vertical="center"/>
      <protection/>
    </xf>
    <xf numFmtId="0" fontId="40" fillId="0" borderId="0" xfId="999" applyFont="1" applyAlignment="1">
      <alignment horizontal="center" vertical="center"/>
      <protection/>
    </xf>
    <xf numFmtId="0" fontId="39" fillId="0" borderId="0" xfId="999" applyFont="1" applyAlignment="1">
      <alignment vertical="center"/>
      <protection/>
    </xf>
    <xf numFmtId="0" fontId="41" fillId="48" borderId="0" xfId="999" applyFont="1" applyFill="1" applyAlignment="1">
      <alignment horizontal="left" vertical="center" wrapText="1"/>
      <protection/>
    </xf>
    <xf numFmtId="0" fontId="29" fillId="0" borderId="21" xfId="521" applyFont="1" applyBorder="1" applyAlignment="1">
      <alignment horizontal="left" vertical="top" wrapText="1"/>
      <protection/>
    </xf>
    <xf numFmtId="0" fontId="36" fillId="0" borderId="0" xfId="521" applyFont="1" applyBorder="1" applyAlignment="1">
      <alignment horizontal="left" vertical="center"/>
      <protection/>
    </xf>
    <xf numFmtId="0" fontId="32" fillId="0" borderId="21" xfId="521" applyFont="1" applyBorder="1" applyAlignment="1">
      <alignment horizontal="left" vertical="top" wrapText="1"/>
      <protection/>
    </xf>
    <xf numFmtId="0" fontId="42" fillId="0" borderId="0" xfId="521" applyFont="1" applyAlignment="1">
      <alignment horizontal="left" vertical="top" wrapText="1"/>
      <protection/>
    </xf>
    <xf numFmtId="0" fontId="43" fillId="0" borderId="0" xfId="521" applyFont="1" applyAlignment="1">
      <alignment horizontal="left" vertical="center"/>
      <protection/>
    </xf>
    <xf numFmtId="182" fontId="31" fillId="0" borderId="0" xfId="521" applyNumberFormat="1" applyFont="1" applyBorder="1" applyAlignment="1">
      <alignment horizontal="center" vertical="center"/>
      <protection/>
    </xf>
    <xf numFmtId="0" fontId="43" fillId="0" borderId="0" xfId="999" applyFont="1" applyBorder="1" applyAlignment="1">
      <alignment horizontal="left" vertical="center"/>
      <protection/>
    </xf>
    <xf numFmtId="0" fontId="44" fillId="0" borderId="0" xfId="999" applyFont="1" applyBorder="1" applyAlignment="1">
      <alignment vertical="center"/>
      <protection/>
    </xf>
    <xf numFmtId="183" fontId="45" fillId="36" borderId="0" xfId="0" applyNumberFormat="1" applyFont="1" applyFill="1" applyBorder="1" applyAlignment="1">
      <alignment horizontal="center" vertical="center" wrapText="1"/>
    </xf>
    <xf numFmtId="180" fontId="46" fillId="0" borderId="0" xfId="0" applyNumberFormat="1" applyFont="1" applyBorder="1" applyAlignment="1">
      <alignment horizontal="center" vertical="center"/>
    </xf>
    <xf numFmtId="180" fontId="47" fillId="0" borderId="0" xfId="0" applyNumberFormat="1" applyFont="1" applyBorder="1" applyAlignment="1">
      <alignment horizontal="center" vertical="center"/>
    </xf>
    <xf numFmtId="180" fontId="48" fillId="0" borderId="0" xfId="57" applyNumberFormat="1" applyFont="1" applyBorder="1" applyAlignment="1">
      <alignment horizontal="center" vertical="center"/>
    </xf>
    <xf numFmtId="0" fontId="36" fillId="0" borderId="0" xfId="999" applyFont="1" applyBorder="1" applyAlignment="1">
      <alignment horizontal="left" vertical="center"/>
      <protection/>
    </xf>
    <xf numFmtId="0" fontId="30" fillId="0" borderId="21" xfId="999" applyFont="1" applyBorder="1" applyAlignment="1">
      <alignment horizontal="left" vertical="center" wrapText="1"/>
      <protection/>
    </xf>
    <xf numFmtId="180" fontId="49" fillId="36" borderId="12" xfId="972" applyNumberFormat="1" applyFont="1" applyFill="1" applyBorder="1" applyAlignment="1">
      <alignment horizontal="center" vertical="center"/>
      <protection/>
    </xf>
    <xf numFmtId="180" fontId="49" fillId="36" borderId="12" xfId="81" applyNumberFormat="1" applyFont="1" applyFill="1" applyBorder="1" applyAlignment="1">
      <alignment horizontal="center" vertical="center"/>
    </xf>
    <xf numFmtId="180" fontId="16" fillId="47" borderId="12" xfId="972" applyNumberFormat="1" applyFont="1" applyFill="1" applyBorder="1" applyAlignment="1">
      <alignment horizontal="center" vertical="center"/>
      <protection/>
    </xf>
    <xf numFmtId="176" fontId="39" fillId="0" borderId="0" xfId="999" applyNumberFormat="1" applyFont="1" applyAlignment="1">
      <alignment vertical="center"/>
      <protection/>
    </xf>
    <xf numFmtId="0" fontId="50" fillId="0" borderId="0" xfId="999" applyFont="1" applyAlignment="1">
      <alignment vertical="center"/>
      <protection/>
    </xf>
    <xf numFmtId="0" fontId="25" fillId="0" borderId="0" xfId="521" applyFont="1" applyAlignment="1">
      <alignment vertical="center"/>
      <protection/>
    </xf>
    <xf numFmtId="0" fontId="26" fillId="0" borderId="0" xfId="521" applyFont="1" applyAlignment="1">
      <alignment vertical="center"/>
      <protection/>
    </xf>
    <xf numFmtId="0" fontId="27" fillId="45" borderId="0" xfId="521" applyFont="1" applyFill="1" applyAlignment="1">
      <alignment horizontal="center" vertical="center"/>
      <protection/>
    </xf>
    <xf numFmtId="0" fontId="51" fillId="0" borderId="0" xfId="521" applyFont="1" applyBorder="1" applyAlignment="1">
      <alignment horizontal="center" vertical="center" wrapText="1"/>
      <protection/>
    </xf>
    <xf numFmtId="0" fontId="29" fillId="0" borderId="0" xfId="521" applyFont="1" applyAlignment="1">
      <alignment horizontal="left" vertical="top" wrapText="1"/>
      <protection/>
    </xf>
    <xf numFmtId="0" fontId="30" fillId="0" borderId="0" xfId="999" applyFont="1" applyAlignment="1">
      <alignment horizontal="left" vertical="center" wrapText="1"/>
      <protection/>
    </xf>
    <xf numFmtId="0" fontId="31" fillId="0" borderId="0" xfId="521" applyFont="1" applyAlignment="1">
      <alignment horizontal="left" vertical="top"/>
      <protection/>
    </xf>
    <xf numFmtId="0" fontId="32" fillId="0" borderId="0" xfId="521" applyFont="1" applyAlignment="1">
      <alignment horizontal="left" vertical="top" wrapText="1"/>
      <protection/>
    </xf>
    <xf numFmtId="0" fontId="34" fillId="0" borderId="0" xfId="999" applyFont="1" applyAlignment="1">
      <alignment horizontal="left" vertical="center"/>
      <protection/>
    </xf>
    <xf numFmtId="0" fontId="30" fillId="0" borderId="15" xfId="999" applyFont="1" applyBorder="1" applyAlignment="1">
      <alignment horizontal="center" vertical="center" wrapText="1"/>
      <protection/>
    </xf>
    <xf numFmtId="0" fontId="30" fillId="0" borderId="0" xfId="999" applyFont="1" applyAlignment="1">
      <alignment vertical="center" wrapText="1"/>
      <protection/>
    </xf>
    <xf numFmtId="0" fontId="33" fillId="0" borderId="12" xfId="999" applyFont="1" applyBorder="1" applyAlignment="1">
      <alignment horizontal="left" vertical="center" wrapText="1"/>
      <protection/>
    </xf>
    <xf numFmtId="0" fontId="38" fillId="0" borderId="12" xfId="999" applyFont="1" applyBorder="1" applyAlignment="1">
      <alignment horizontal="left" vertical="center" wrapText="1"/>
      <protection/>
    </xf>
    <xf numFmtId="0" fontId="38" fillId="0" borderId="12" xfId="999" applyFont="1" applyBorder="1" applyAlignment="1">
      <alignment vertical="center" wrapText="1"/>
      <protection/>
    </xf>
    <xf numFmtId="0" fontId="13" fillId="0" borderId="0" xfId="521" applyFont="1" applyAlignment="1">
      <alignment horizontal="center" vertical="center"/>
      <protection/>
    </xf>
    <xf numFmtId="0" fontId="38" fillId="0" borderId="0" xfId="999" applyFont="1" applyAlignment="1">
      <alignment vertical="center" wrapText="1"/>
      <protection/>
    </xf>
    <xf numFmtId="0" fontId="38" fillId="0" borderId="0" xfId="54" applyFont="1" applyBorder="1" applyAlignment="1" applyProtection="1">
      <alignment horizontal="left" vertical="center"/>
      <protection/>
    </xf>
    <xf numFmtId="179" fontId="13" fillId="0" borderId="0" xfId="0" applyNumberFormat="1" applyFont="1" applyAlignment="1">
      <alignment horizontal="center" vertical="center"/>
    </xf>
    <xf numFmtId="181" fontId="13" fillId="0" borderId="0" xfId="0" applyNumberFormat="1" applyFont="1" applyAlignment="1">
      <alignment horizontal="center" vertical="center"/>
    </xf>
    <xf numFmtId="0" fontId="36" fillId="0" borderId="0" xfId="521" applyFont="1" applyAlignment="1">
      <alignment horizontal="left" vertical="center"/>
      <protection/>
    </xf>
    <xf numFmtId="0" fontId="52" fillId="0" borderId="0" xfId="521" applyFont="1" applyAlignment="1">
      <alignment vertical="center"/>
      <protection/>
    </xf>
    <xf numFmtId="182" fontId="31" fillId="0" borderId="0" xfId="521" applyNumberFormat="1" applyFont="1" applyAlignment="1">
      <alignment horizontal="center" vertical="center"/>
      <protection/>
    </xf>
    <xf numFmtId="0" fontId="43" fillId="0" borderId="0" xfId="999" applyFont="1" applyAlignment="1">
      <alignment horizontal="left" vertical="center"/>
      <protection/>
    </xf>
    <xf numFmtId="0" fontId="44" fillId="0" borderId="0" xfId="999" applyFont="1" applyAlignment="1">
      <alignment vertical="center"/>
      <protection/>
    </xf>
    <xf numFmtId="0" fontId="53" fillId="0" borderId="0" xfId="521" applyFont="1" applyAlignment="1">
      <alignment horizontal="center" vertical="center"/>
      <protection/>
    </xf>
    <xf numFmtId="0" fontId="54" fillId="0" borderId="21" xfId="521" applyFont="1" applyBorder="1" applyAlignment="1">
      <alignment horizontal="center" vertical="center"/>
      <protection/>
    </xf>
    <xf numFmtId="9" fontId="25" fillId="0" borderId="0" xfId="447" applyFont="1" applyAlignment="1">
      <alignment vertical="center"/>
    </xf>
    <xf numFmtId="180" fontId="15" fillId="47" borderId="12" xfId="972" applyNumberFormat="1" applyFont="1" applyFill="1" applyBorder="1" applyAlignment="1">
      <alignment horizontal="center" vertical="center"/>
      <protection/>
    </xf>
    <xf numFmtId="176" fontId="26" fillId="0" borderId="0" xfId="999" applyNumberFormat="1" applyFont="1" applyAlignment="1">
      <alignment vertical="center"/>
      <protection/>
    </xf>
    <xf numFmtId="0" fontId="50" fillId="0" borderId="0" xfId="999" applyFont="1" applyAlignment="1">
      <alignment vertical="center"/>
      <protection/>
    </xf>
    <xf numFmtId="0" fontId="55" fillId="0" borderId="0" xfId="0" applyFont="1" applyAlignment="1">
      <alignment vertical="center"/>
    </xf>
    <xf numFmtId="0" fontId="56" fillId="0" borderId="0" xfId="945" applyFont="1" applyAlignment="1">
      <alignment horizontal="center" vertical="center" wrapText="1"/>
      <protection/>
    </xf>
    <xf numFmtId="0" fontId="57" fillId="0" borderId="0" xfId="945" applyFont="1" applyAlignment="1">
      <alignment vertical="center"/>
      <protection/>
    </xf>
    <xf numFmtId="0" fontId="58" fillId="0" borderId="0" xfId="945" applyFont="1" applyAlignment="1">
      <alignment horizontal="center" vertical="center"/>
      <protection/>
    </xf>
    <xf numFmtId="0" fontId="58" fillId="0" borderId="0" xfId="945" applyFont="1" applyAlignment="1">
      <alignment vertical="center"/>
      <protection/>
    </xf>
    <xf numFmtId="0" fontId="59" fillId="0" borderId="0" xfId="945" applyFont="1" applyAlignment="1">
      <alignment horizontal="center" wrapText="1"/>
      <protection/>
    </xf>
    <xf numFmtId="0" fontId="60" fillId="49" borderId="12" xfId="945" applyFont="1" applyFill="1" applyBorder="1" applyAlignment="1">
      <alignment horizontal="center" vertical="center" wrapText="1"/>
      <protection/>
    </xf>
    <xf numFmtId="0" fontId="60" fillId="49" borderId="17" xfId="945" applyFont="1" applyFill="1" applyBorder="1" applyAlignment="1">
      <alignment horizontal="center" vertical="center" wrapText="1"/>
      <protection/>
    </xf>
    <xf numFmtId="0" fontId="58" fillId="0" borderId="11" xfId="945" applyFont="1" applyBorder="1" applyAlignment="1">
      <alignment horizontal="center" vertical="top" wrapText="1"/>
      <protection/>
    </xf>
    <xf numFmtId="14" fontId="58" fillId="0" borderId="22" xfId="945" applyNumberFormat="1" applyFont="1" applyBorder="1" applyAlignment="1">
      <alignment horizontal="justify" vertical="top" wrapText="1"/>
      <protection/>
    </xf>
    <xf numFmtId="0" fontId="58" fillId="0" borderId="22" xfId="945" applyFont="1" applyBorder="1" applyAlignment="1">
      <alignment horizontal="justify" vertical="top" wrapText="1"/>
      <protection/>
    </xf>
    <xf numFmtId="0" fontId="58" fillId="0" borderId="11" xfId="945" applyFont="1" applyBorder="1" applyAlignment="1">
      <alignment horizontal="justify" vertical="top" wrapText="1"/>
      <protection/>
    </xf>
    <xf numFmtId="0" fontId="20" fillId="0" borderId="0" xfId="0" applyFont="1" applyAlignment="1">
      <alignment vertical="center"/>
    </xf>
    <xf numFmtId="0" fontId="0" fillId="0" borderId="0" xfId="0" applyAlignment="1">
      <alignment vertical="center"/>
    </xf>
    <xf numFmtId="0" fontId="0" fillId="0" borderId="0" xfId="0" applyAlignment="1" quotePrefix="1">
      <alignment vertical="center"/>
    </xf>
    <xf numFmtId="0" fontId="0" fillId="0" borderId="0" xfId="0" applyAlignment="1" quotePrefix="1">
      <alignment vertical="center"/>
    </xf>
    <xf numFmtId="0" fontId="39" fillId="0" borderId="0" xfId="999" applyFont="1" applyAlignment="1" quotePrefix="1">
      <alignment horizontal="left" vertical="top"/>
      <protection/>
    </xf>
  </cellXfs>
  <cellStyles count="1072">
    <cellStyle name="Normal" xfId="0"/>
    <cellStyle name="Percent" xfId="15"/>
    <cellStyle name="Currency" xfId="16"/>
    <cellStyle name="Currency [0]" xfId="17"/>
    <cellStyle name="Comma" xfId="18"/>
    <cellStyle name="Comma [0]" xfId="19"/>
    <cellStyle name="货币[0]" xfId="20"/>
    <cellStyle name="货币" xfId="21"/>
    <cellStyle name="百分比 12 2 12" xfId="22"/>
    <cellStyle name="常规 2 2 4" xfId="23"/>
    <cellStyle name="百分比 8 3 10" xfId="24"/>
    <cellStyle name="输入" xfId="25"/>
    <cellStyle name="百分比 4 3 5" xfId="26"/>
    <cellStyle name="常规 11 3 7" xfId="27"/>
    <cellStyle name="20% - 强调文字颜色 3" xfId="28"/>
    <cellStyle name="百分比 12 5" xfId="29"/>
    <cellStyle name="常规 15 4 2" xfId="30"/>
    <cellStyle name="常规 20 4 2" xfId="31"/>
    <cellStyle name="百分比 6 3 12" xfId="32"/>
    <cellStyle name="常规 10 3" xfId="33"/>
    <cellStyle name="Comma 7" xfId="34"/>
    <cellStyle name="常规 16 2 3" xfId="35"/>
    <cellStyle name="常规 21 2 3" xfId="36"/>
    <cellStyle name="百分比 2 3 9" xfId="37"/>
    <cellStyle name="千位分隔[0]" xfId="38"/>
    <cellStyle name="常规 17 3 12" xfId="39"/>
    <cellStyle name="百分比 8 6" xfId="40"/>
    <cellStyle name="40% - 强调文字颜色 3" xfId="41"/>
    <cellStyle name="百分比 11 3 2 3" xfId="42"/>
    <cellStyle name="差" xfId="43"/>
    <cellStyle name="百分比 12 2 5" xfId="44"/>
    <cellStyle name="百分比 11 8" xfId="45"/>
    <cellStyle name="常规 7 3" xfId="46"/>
    <cellStyle name="百分比 8 2 4" xfId="47"/>
    <cellStyle name="千位分隔" xfId="48"/>
    <cellStyle name="常规 4 13" xfId="49"/>
    <cellStyle name="常规 12 2 3" xfId="50"/>
    <cellStyle name="百分比 10 2 10" xfId="51"/>
    <cellStyle name="60% - 强调文字颜色 3" xfId="52"/>
    <cellStyle name="百分比 9 3 2 2" xfId="53"/>
    <cellStyle name="超链接" xfId="54"/>
    <cellStyle name="常规 14 2 9" xfId="55"/>
    <cellStyle name="百分比 12 3 11" xfId="56"/>
    <cellStyle name="百分比" xfId="57"/>
    <cellStyle name="已访问的超链接" xfId="58"/>
    <cellStyle name="百分比 10 3 7" xfId="59"/>
    <cellStyle name="常规 11 3 11" xfId="60"/>
    <cellStyle name="注释" xfId="61"/>
    <cellStyle name="常规 6" xfId="62"/>
    <cellStyle name="常规 14 3 2" xfId="63"/>
    <cellStyle name="常规 4 12" xfId="64"/>
    <cellStyle name="常规 12 2 2" xfId="65"/>
    <cellStyle name="60% - 强调文字颜色 2" xfId="66"/>
    <cellStyle name="标题 4" xfId="67"/>
    <cellStyle name="Comma 2" xfId="68"/>
    <cellStyle name="百分比 7" xfId="69"/>
    <cellStyle name="常规 6 5" xfId="70"/>
    <cellStyle name="警告文本" xfId="71"/>
    <cellStyle name="标题" xfId="72"/>
    <cellStyle name="常规 2 3 11" xfId="73"/>
    <cellStyle name="常规 12 3 5" xfId="74"/>
    <cellStyle name="解释性文本" xfId="75"/>
    <cellStyle name="常规 13 2 11" xfId="76"/>
    <cellStyle name="标题 1" xfId="77"/>
    <cellStyle name="百分比 4" xfId="78"/>
    <cellStyle name="常规 13 2 12" xfId="79"/>
    <cellStyle name="标题 2" xfId="80"/>
    <cellStyle name="百分比 5" xfId="81"/>
    <cellStyle name="常规 4 11" xfId="82"/>
    <cellStyle name="60% - 强调文字颜色 1" xfId="83"/>
    <cellStyle name="货币[0] 2" xfId="84"/>
    <cellStyle name="标题 3" xfId="85"/>
    <cellStyle name="百分比 6" xfId="86"/>
    <cellStyle name="常规 12 2 4" xfId="87"/>
    <cellStyle name="百分比 10 2 11" xfId="88"/>
    <cellStyle name="60% - 强调文字颜色 4" xfId="89"/>
    <cellStyle name="百分比 9 3 2 3" xfId="90"/>
    <cellStyle name="输出" xfId="91"/>
    <cellStyle name="常规 26" xfId="92"/>
    <cellStyle name="百分比 11 2 2 2" xfId="93"/>
    <cellStyle name="计算" xfId="94"/>
    <cellStyle name="常规 13 5" xfId="95"/>
    <cellStyle name="检查单元格" xfId="96"/>
    <cellStyle name="百分比 12 8" xfId="97"/>
    <cellStyle name="20% - 强调文字颜色 6" xfId="98"/>
    <cellStyle name="百分比 8 3 4" xfId="99"/>
    <cellStyle name="常规 8 3" xfId="100"/>
    <cellStyle name="强调文字颜色 2" xfId="101"/>
    <cellStyle name="常规 20 3 6" xfId="102"/>
    <cellStyle name="常规 15 3 6" xfId="103"/>
    <cellStyle name="百分比 8 2 10" xfId="104"/>
    <cellStyle name="百分比 12" xfId="105"/>
    <cellStyle name="链接单元格" xfId="106"/>
    <cellStyle name="汇总" xfId="107"/>
    <cellStyle name="常规 20 8" xfId="108"/>
    <cellStyle name="常规 18 14" xfId="109"/>
    <cellStyle name="常规 15 8" xfId="110"/>
    <cellStyle name="常规 20 2 10" xfId="111"/>
    <cellStyle name="常规 15 2 10" xfId="112"/>
    <cellStyle name="百分比 9 13" xfId="113"/>
    <cellStyle name="百分比 11 2 5" xfId="114"/>
    <cellStyle name="百分比 9 3 9" xfId="115"/>
    <cellStyle name="好" xfId="116"/>
    <cellStyle name="百分比 10 11" xfId="117"/>
    <cellStyle name="适中" xfId="118"/>
    <cellStyle name="百分比 12 7" xfId="119"/>
    <cellStyle name="20% - 强调文字颜色 5" xfId="120"/>
    <cellStyle name="常规 8 2" xfId="121"/>
    <cellStyle name="百分比 8 3 3" xfId="122"/>
    <cellStyle name="常规 11 3 9" xfId="123"/>
    <cellStyle name="强调文字颜色 1" xfId="124"/>
    <cellStyle name="常规 20 3 5" xfId="125"/>
    <cellStyle name="常规 15 3 5" xfId="126"/>
    <cellStyle name="百分比 12 2 2 3" xfId="127"/>
    <cellStyle name="百分比 12 3" xfId="128"/>
    <cellStyle name="百分比 8 15" xfId="129"/>
    <cellStyle name="20% - 强调文字颜色 1" xfId="130"/>
    <cellStyle name="常规 11 3 5" xfId="131"/>
    <cellStyle name="百分比 4 3 2 3" xfId="132"/>
    <cellStyle name="百分比 8 4" xfId="133"/>
    <cellStyle name="40% - 强调文字颜色 1" xfId="134"/>
    <cellStyle name="百分比 12 4" xfId="135"/>
    <cellStyle name="20% - 强调文字颜色 2" xfId="136"/>
    <cellStyle name="常规 11 3 6" xfId="137"/>
    <cellStyle name="百分比 8 5" xfId="138"/>
    <cellStyle name="40% - 强调文字颜色 2" xfId="139"/>
    <cellStyle name="百分比 11 3 2 2" xfId="140"/>
    <cellStyle name="强调文字颜色 3" xfId="141"/>
    <cellStyle name="常规 20 3 7" xfId="142"/>
    <cellStyle name="常规 15 3 7" xfId="143"/>
    <cellStyle name="百分比 8 2 11" xfId="144"/>
    <cellStyle name="强调文字颜色 4" xfId="145"/>
    <cellStyle name="常规 20 3 8" xfId="146"/>
    <cellStyle name="常规 15 3 8" xfId="147"/>
    <cellStyle name="百分比 8 2 12" xfId="148"/>
    <cellStyle name="百分比 12 6" xfId="149"/>
    <cellStyle name="20% - 强调文字颜色 4" xfId="150"/>
    <cellStyle name="百分比 8 3 2" xfId="151"/>
    <cellStyle name="常规 11 3 8" xfId="152"/>
    <cellStyle name="百分比 8 7" xfId="153"/>
    <cellStyle name="40% - 强调文字颜色 4" xfId="154"/>
    <cellStyle name="常规 11 10" xfId="155"/>
    <cellStyle name="强调文字颜色 5" xfId="156"/>
    <cellStyle name="常规 20 3 9" xfId="157"/>
    <cellStyle name="常规 15 3 9" xfId="158"/>
    <cellStyle name="百分比 8 2 13" xfId="159"/>
    <cellStyle name="百分比 8 8" xfId="160"/>
    <cellStyle name="40% - 强调文字颜色 5" xfId="161"/>
    <cellStyle name="常规 11 11" xfId="162"/>
    <cellStyle name="常规 12 2 5" xfId="163"/>
    <cellStyle name="百分比 10 2 12" xfId="164"/>
    <cellStyle name="60% - 强调文字颜色 5" xfId="165"/>
    <cellStyle name="百分比 4 4 2" xfId="166"/>
    <cellStyle name="强调文字颜色 6" xfId="167"/>
    <cellStyle name="百分比 8 9" xfId="168"/>
    <cellStyle name="40% - 强调文字颜色 6" xfId="169"/>
    <cellStyle name="常规 11 12" xfId="170"/>
    <cellStyle name="常规 12 2 6" xfId="171"/>
    <cellStyle name="百分比 10 2 13" xfId="172"/>
    <cellStyle name="60% - 强调文字颜色 6" xfId="173"/>
    <cellStyle name="百分比 4 4 3" xfId="174"/>
    <cellStyle name="Comma 3" xfId="175"/>
    <cellStyle name="百分比 8" xfId="176"/>
    <cellStyle name="常规 11 4 2" xfId="177"/>
    <cellStyle name="标题 5" xfId="178"/>
    <cellStyle name="常规 18 6" xfId="179"/>
    <cellStyle name="Comma [0] 2" xfId="180"/>
    <cellStyle name="Comma 4" xfId="181"/>
    <cellStyle name="百分比 9" xfId="182"/>
    <cellStyle name="常规 16 2 5" xfId="183"/>
    <cellStyle name="Comma 9" xfId="184"/>
    <cellStyle name="百分比 8 4 2" xfId="185"/>
    <cellStyle name="常规 17 11" xfId="186"/>
    <cellStyle name="常规 10 5" xfId="187"/>
    <cellStyle name="常规 20 2 7" xfId="188"/>
    <cellStyle name="常规 15 2 7" xfId="189"/>
    <cellStyle name="Normal 2" xfId="190"/>
    <cellStyle name="Comma 5" xfId="191"/>
    <cellStyle name="常规 21 2 2" xfId="192"/>
    <cellStyle name="常规 16 2 2" xfId="193"/>
    <cellStyle name="Comma 6" xfId="194"/>
    <cellStyle name="常规 10 2" xfId="195"/>
    <cellStyle name="常规 3 6" xfId="196"/>
    <cellStyle name="常规 19 3 8" xfId="197"/>
    <cellStyle name="百分比 3 11" xfId="198"/>
    <cellStyle name="百分比 10 2 6" xfId="199"/>
    <cellStyle name="解释性文本 2" xfId="200"/>
    <cellStyle name="百分比 4 14" xfId="201"/>
    <cellStyle name="常规 16 2 4" xfId="202"/>
    <cellStyle name="Comma 8" xfId="203"/>
    <cellStyle name="常规 17 10" xfId="204"/>
    <cellStyle name="常规 10 4" xfId="205"/>
    <cellStyle name="常规 17 3 11" xfId="206"/>
    <cellStyle name="百分比 2 3 8" xfId="207"/>
    <cellStyle name="常规 18 8" xfId="208"/>
    <cellStyle name="Normal 2 2" xfId="209"/>
    <cellStyle name="常规 20 2 8" xfId="210"/>
    <cellStyle name="常规 15 2 8" xfId="211"/>
    <cellStyle name="Normal 3" xfId="212"/>
    <cellStyle name="常规 20 2 9" xfId="213"/>
    <cellStyle name="常规 15 2 9" xfId="214"/>
    <cellStyle name="Normal 4" xfId="215"/>
    <cellStyle name="常规 2 4 7" xfId="216"/>
    <cellStyle name="百分比 6 3" xfId="217"/>
    <cellStyle name="百分比 10" xfId="218"/>
    <cellStyle name="百分比 10 10" xfId="219"/>
    <cellStyle name="百分比 10 12" xfId="220"/>
    <cellStyle name="百分比 10 13" xfId="221"/>
    <cellStyle name="百分比 10 14" xfId="222"/>
    <cellStyle name="常规 19 3 11" xfId="223"/>
    <cellStyle name="百分比 10 2" xfId="224"/>
    <cellStyle name="百分比 10 2 2" xfId="225"/>
    <cellStyle name="百分比 4 10" xfId="226"/>
    <cellStyle name="百分比 8 3 6" xfId="227"/>
    <cellStyle name="常规 8 5" xfId="228"/>
    <cellStyle name="百分比 10 2 2 2" xfId="229"/>
    <cellStyle name="百分比 11 10" xfId="230"/>
    <cellStyle name="百分比 10 2 2 3" xfId="231"/>
    <cellStyle name="百分比 11 11" xfId="232"/>
    <cellStyle name="百分比 10 2 3" xfId="233"/>
    <cellStyle name="百分比 4 11" xfId="234"/>
    <cellStyle name="百分比 8 3 7" xfId="235"/>
    <cellStyle name="常规 8 6" xfId="236"/>
    <cellStyle name="百分比 10 2 4" xfId="237"/>
    <cellStyle name="百分比 4 12" xfId="238"/>
    <cellStyle name="百分比 8 3 8" xfId="239"/>
    <cellStyle name="常规 8 7" xfId="240"/>
    <cellStyle name="百分比 10 2 5" xfId="241"/>
    <cellStyle name="百分比 4 13" xfId="242"/>
    <cellStyle name="百分比 8 3 9" xfId="243"/>
    <cellStyle name="常规 8 8" xfId="244"/>
    <cellStyle name="百分比 10 2 7" xfId="245"/>
    <cellStyle name="百分比 4 15" xfId="246"/>
    <cellStyle name="百分比 10 2 8" xfId="247"/>
    <cellStyle name="百分比 10 2 9" xfId="248"/>
    <cellStyle name="差 2" xfId="249"/>
    <cellStyle name="常规 19 3 12" xfId="250"/>
    <cellStyle name="百分比 10 3" xfId="251"/>
    <cellStyle name="百分比 10 3 10" xfId="252"/>
    <cellStyle name="百分比 10 3 11" xfId="253"/>
    <cellStyle name="百分比 10 3 12" xfId="254"/>
    <cellStyle name="百分比 10 3 13" xfId="255"/>
    <cellStyle name="百分比 10 3 2" xfId="256"/>
    <cellStyle name="常规 10 9" xfId="257"/>
    <cellStyle name="百分比 10 3 2 2" xfId="258"/>
    <cellStyle name="百分比 10 3 4" xfId="259"/>
    <cellStyle name="百分比 10 3 2 3" xfId="260"/>
    <cellStyle name="百分比 10 3 5" xfId="261"/>
    <cellStyle name="百分比 10 3 3" xfId="262"/>
    <cellStyle name="百分比 10 3 6" xfId="263"/>
    <cellStyle name="常规 11 3 10" xfId="264"/>
    <cellStyle name="百分比 10 3 8" xfId="265"/>
    <cellStyle name="百分比 4 2 2" xfId="266"/>
    <cellStyle name="常规 11 3 12" xfId="267"/>
    <cellStyle name="百分比 10 3 9" xfId="268"/>
    <cellStyle name="百分比 4 2 3" xfId="269"/>
    <cellStyle name="百分比 10 4" xfId="270"/>
    <cellStyle name="百分比 10 4 2" xfId="271"/>
    <cellStyle name="常规 11 9" xfId="272"/>
    <cellStyle name="百分比 10 4 3" xfId="273"/>
    <cellStyle name="百分比 10 5" xfId="274"/>
    <cellStyle name="常规 12 9" xfId="275"/>
    <cellStyle name="百分比 10 5 2" xfId="276"/>
    <cellStyle name="百分比 10 6" xfId="277"/>
    <cellStyle name="百分比 10 7" xfId="278"/>
    <cellStyle name="百分比 10 8" xfId="279"/>
    <cellStyle name="百分比 10 9" xfId="280"/>
    <cellStyle name="常规 6 2 2" xfId="281"/>
    <cellStyle name="百分比 11" xfId="282"/>
    <cellStyle name="百分比 11 12" xfId="283"/>
    <cellStyle name="百分比 11 13" xfId="284"/>
    <cellStyle name="百分比 11 14" xfId="285"/>
    <cellStyle name="百分比 11 15" xfId="286"/>
    <cellStyle name="百分比 11 2" xfId="287"/>
    <cellStyle name="百分比 9 2 2 3" xfId="288"/>
    <cellStyle name="常规 11 2 4" xfId="289"/>
    <cellStyle name="常规 17 2 3" xfId="290"/>
    <cellStyle name="百分比 11 2 10" xfId="291"/>
    <cellStyle name="百分比 2 2 14" xfId="292"/>
    <cellStyle name="常规 17 2 4" xfId="293"/>
    <cellStyle name="百分比 11 2 11" xfId="294"/>
    <cellStyle name="常规 17 2 5" xfId="295"/>
    <cellStyle name="百分比 11 2 12" xfId="296"/>
    <cellStyle name="百分比 9 4 2" xfId="297"/>
    <cellStyle name="常规 19 2 2 2" xfId="298"/>
    <cellStyle name="常规 17 2 6" xfId="299"/>
    <cellStyle name="百分比 11 2 13" xfId="300"/>
    <cellStyle name="百分比 9 4 3" xfId="301"/>
    <cellStyle name="百分比 11 2 2" xfId="302"/>
    <cellStyle name="百分比 9 3 11" xfId="303"/>
    <cellStyle name="百分比 9 10" xfId="304"/>
    <cellStyle name="百分比 9 3 6" xfId="305"/>
    <cellStyle name="常规 27" xfId="306"/>
    <cellStyle name="百分比 11 2 2 3" xfId="307"/>
    <cellStyle name="百分比 11 2 3" xfId="308"/>
    <cellStyle name="百分比 9 3 12" xfId="309"/>
    <cellStyle name="百分比 9 11" xfId="310"/>
    <cellStyle name="百分比 9 3 7" xfId="311"/>
    <cellStyle name="百分比 11 2 4" xfId="312"/>
    <cellStyle name="百分比 9 3 13" xfId="313"/>
    <cellStyle name="百分比 9 12" xfId="314"/>
    <cellStyle name="百分比 9 3 8" xfId="315"/>
    <cellStyle name="常规 20_AT" xfId="316"/>
    <cellStyle name="常规 15_AT" xfId="317"/>
    <cellStyle name="百分比 11 2 6" xfId="318"/>
    <cellStyle name="常规 20 2 11" xfId="319"/>
    <cellStyle name="常规 17 2 2 2" xfId="320"/>
    <cellStyle name="常规 15 2 11" xfId="321"/>
    <cellStyle name="百分比 9 14" xfId="322"/>
    <cellStyle name="常规 20 2 12" xfId="323"/>
    <cellStyle name="常规 15 2 12" xfId="324"/>
    <cellStyle name="百分比 9 15" xfId="325"/>
    <cellStyle name="百分比 11 2 7" xfId="326"/>
    <cellStyle name="百分比 11 2 8" xfId="327"/>
    <cellStyle name="百分比 11 2 9" xfId="328"/>
    <cellStyle name="百分比 11 3" xfId="329"/>
    <cellStyle name="常规 11 2 5" xfId="330"/>
    <cellStyle name="百分比 11 3 10" xfId="331"/>
    <cellStyle name="百分比 12 3 8" xfId="332"/>
    <cellStyle name="百分比 6 2 2" xfId="333"/>
    <cellStyle name="百分比 11 3 11" xfId="334"/>
    <cellStyle name="百分比 12 3 9" xfId="335"/>
    <cellStyle name="百分比 6 2 3" xfId="336"/>
    <cellStyle name="百分比 11 3 12" xfId="337"/>
    <cellStyle name="百分比 6 2 4" xfId="338"/>
    <cellStyle name="常规 2 5 2" xfId="339"/>
    <cellStyle name="百分比 6 2 5" xfId="340"/>
    <cellStyle name="百分比 11 3 13" xfId="341"/>
    <cellStyle name="百分比 11 3 2" xfId="342"/>
    <cellStyle name="百分比 11 3 3" xfId="343"/>
    <cellStyle name="百分比 2 2" xfId="344"/>
    <cellStyle name="百分比 11 3 4" xfId="345"/>
    <cellStyle name="百分比 2 3" xfId="346"/>
    <cellStyle name="百分比 11 3 5" xfId="347"/>
    <cellStyle name="百分比 2 4" xfId="348"/>
    <cellStyle name="百分比 11 3 6" xfId="349"/>
    <cellStyle name="百分比 2 5" xfId="350"/>
    <cellStyle name="百分比 11 3 7" xfId="351"/>
    <cellStyle name="常规 20 2" xfId="352"/>
    <cellStyle name="常规 15 2" xfId="353"/>
    <cellStyle name="百分比 2 6" xfId="354"/>
    <cellStyle name="百分比 11 3 8" xfId="355"/>
    <cellStyle name="常规 20 3" xfId="356"/>
    <cellStyle name="常规 15 3" xfId="357"/>
    <cellStyle name="百分比 2 7" xfId="358"/>
    <cellStyle name="百分比 11 3 9" xfId="359"/>
    <cellStyle name="常规 20 4" xfId="360"/>
    <cellStyle name="常规 18 10" xfId="361"/>
    <cellStyle name="常规 15 4" xfId="362"/>
    <cellStyle name="百分比 2 8" xfId="363"/>
    <cellStyle name="百分比 11 4" xfId="364"/>
    <cellStyle name="常规 11 2 6" xfId="365"/>
    <cellStyle name="百分比 11 4 2" xfId="366"/>
    <cellStyle name="百分比 11 4 3" xfId="367"/>
    <cellStyle name="百分比 3 2" xfId="368"/>
    <cellStyle name="百分比 11 5" xfId="369"/>
    <cellStyle name="常规 11 2 7" xfId="370"/>
    <cellStyle name="百分比 11 6" xfId="371"/>
    <cellStyle name="百分比 8 2 2" xfId="372"/>
    <cellStyle name="常规 11 2 8" xfId="373"/>
    <cellStyle name="百分比 11 7" xfId="374"/>
    <cellStyle name="常规 7 2" xfId="375"/>
    <cellStyle name="百分比 8 2 3" xfId="376"/>
    <cellStyle name="常规 11 2 9" xfId="377"/>
    <cellStyle name="百分比 11 9" xfId="378"/>
    <cellStyle name="常规 7 4" xfId="379"/>
    <cellStyle name="百分比 8 2 5" xfId="380"/>
    <cellStyle name="百分比 12 10" xfId="381"/>
    <cellStyle name="百分比 12 11" xfId="382"/>
    <cellStyle name="百分比 12 12" xfId="383"/>
    <cellStyle name="百分比 12 13" xfId="384"/>
    <cellStyle name="百分比 12 14" xfId="385"/>
    <cellStyle name="常规 11 2" xfId="386"/>
    <cellStyle name="百分比 12 15" xfId="387"/>
    <cellStyle name="常规 11 3" xfId="388"/>
    <cellStyle name="百分比 12 2" xfId="389"/>
    <cellStyle name="常规 14_AT" xfId="390"/>
    <cellStyle name="常规 11 3 4" xfId="391"/>
    <cellStyle name="链接单元格 2" xfId="392"/>
    <cellStyle name="百分比 8 14" xfId="393"/>
    <cellStyle name="常规 2 2 2" xfId="394"/>
    <cellStyle name="百分比 12 2 10" xfId="395"/>
    <cellStyle name="常规 2 2 3" xfId="396"/>
    <cellStyle name="百分比 12 2 11" xfId="397"/>
    <cellStyle name="常规 2 2 5" xfId="398"/>
    <cellStyle name="百分比 12 2 13" xfId="399"/>
    <cellStyle name="百分比 12 2 2" xfId="400"/>
    <cellStyle name="常规 20 3 4" xfId="401"/>
    <cellStyle name="常规 15 3 4" xfId="402"/>
    <cellStyle name="百分比 12 2 2 2" xfId="403"/>
    <cellStyle name="百分比 12 2 3" xfId="404"/>
    <cellStyle name="百分比 12 2 4" xfId="405"/>
    <cellStyle name="常规 2 4 10" xfId="406"/>
    <cellStyle name="百分比 12 2 6" xfId="407"/>
    <cellStyle name="常规 17 3 2 2" xfId="408"/>
    <cellStyle name="常规 2 4 11" xfId="409"/>
    <cellStyle name="百分比 12 2 7" xfId="410"/>
    <cellStyle name="常规 2 4 12" xfId="411"/>
    <cellStyle name="百分比 12 2 8" xfId="412"/>
    <cellStyle name="百分比 12 2 9" xfId="413"/>
    <cellStyle name="常规 14 2 8" xfId="414"/>
    <cellStyle name="百分比 12 3 10" xfId="415"/>
    <cellStyle name="百分比 12 3 12" xfId="416"/>
    <cellStyle name="百分比 12 3 13" xfId="417"/>
    <cellStyle name="百分比 12 3 2" xfId="418"/>
    <cellStyle name="百分比 6 11" xfId="419"/>
    <cellStyle name="常规 16 3 4" xfId="420"/>
    <cellStyle name="百分比 12 3 2 2" xfId="421"/>
    <cellStyle name="常规 11 4" xfId="422"/>
    <cellStyle name="常规 16 3 5" xfId="423"/>
    <cellStyle name="百分比 12 3 2 3" xfId="424"/>
    <cellStyle name="常规 11 5" xfId="425"/>
    <cellStyle name="百分比 12 3 3" xfId="426"/>
    <cellStyle name="百分比 6 12" xfId="427"/>
    <cellStyle name="百分比 12 3 4" xfId="428"/>
    <cellStyle name="百分比 2 3 10" xfId="429"/>
    <cellStyle name="百分比 6 13" xfId="430"/>
    <cellStyle name="常规 12_AT" xfId="431"/>
    <cellStyle name="好 2" xfId="432"/>
    <cellStyle name="百分比 12 3 5" xfId="433"/>
    <cellStyle name="百分比 2 3 11" xfId="434"/>
    <cellStyle name="百分比 6 14" xfId="435"/>
    <cellStyle name="百分比 12 3 6" xfId="436"/>
    <cellStyle name="百分比 2 3 12" xfId="437"/>
    <cellStyle name="百分比 6 15" xfId="438"/>
    <cellStyle name="百分比 12 3 7" xfId="439"/>
    <cellStyle name="百分比 2 3 13" xfId="440"/>
    <cellStyle name="百分比 12 4 2" xfId="441"/>
    <cellStyle name="百分比 12 4 3" xfId="442"/>
    <cellStyle name="百分比 12 9" xfId="443"/>
    <cellStyle name="百分比 8 3 5" xfId="444"/>
    <cellStyle name="常规 8 4" xfId="445"/>
    <cellStyle name="百分比 13" xfId="446"/>
    <cellStyle name="百分比 14" xfId="447"/>
    <cellStyle name="常规 12 4 2" xfId="448"/>
    <cellStyle name="百分比 2 2 10" xfId="449"/>
    <cellStyle name="百分比 2" xfId="450"/>
    <cellStyle name="百分比 2 10" xfId="451"/>
    <cellStyle name="百分比 6 2 7" xfId="452"/>
    <cellStyle name="百分比 2 11" xfId="453"/>
    <cellStyle name="百分比 6 2 8" xfId="454"/>
    <cellStyle name="百分比 2 12" xfId="455"/>
    <cellStyle name="百分比 6 2 9" xfId="456"/>
    <cellStyle name="百分比 7 2" xfId="457"/>
    <cellStyle name="标题 4 2" xfId="458"/>
    <cellStyle name="百分比 2 13" xfId="459"/>
    <cellStyle name="百分比 2 14" xfId="460"/>
    <cellStyle name="百分比 2 15" xfId="461"/>
    <cellStyle name="百分比 2 2 11" xfId="462"/>
    <cellStyle name="常规 11_AT" xfId="463"/>
    <cellStyle name="百分比 2 2 12" xfId="464"/>
    <cellStyle name="常规 17 2 2" xfId="465"/>
    <cellStyle name="百分比 2 2 13" xfId="466"/>
    <cellStyle name="百分比 2 2 2" xfId="467"/>
    <cellStyle name="百分比 9 5" xfId="468"/>
    <cellStyle name="常规 14 12" xfId="469"/>
    <cellStyle name="百分比 2 2 2 2" xfId="470"/>
    <cellStyle name="常规 14 13" xfId="471"/>
    <cellStyle name="百分比 2 2 2 3" xfId="472"/>
    <cellStyle name="百分比 2 2 3" xfId="473"/>
    <cellStyle name="超链接 2 10" xfId="474"/>
    <cellStyle name="百分比 9 6" xfId="475"/>
    <cellStyle name="百分比 2 2 4" xfId="476"/>
    <cellStyle name="超链接 2 11" xfId="477"/>
    <cellStyle name="百分比 9 7" xfId="478"/>
    <cellStyle name="百分比 2 2 5" xfId="479"/>
    <cellStyle name="百分比 9 8" xfId="480"/>
    <cellStyle name="百分比 2 2 6" xfId="481"/>
    <cellStyle name="百分比 9 9" xfId="482"/>
    <cellStyle name="百分比 2 2 7" xfId="483"/>
    <cellStyle name="常规 3 3 2" xfId="484"/>
    <cellStyle name="百分比 2 2 8" xfId="485"/>
    <cellStyle name="百分比 2 2 9" xfId="486"/>
    <cellStyle name="常规 2 14" xfId="487"/>
    <cellStyle name="百分比 2 3 2" xfId="488"/>
    <cellStyle name="百分比 6 2 12" xfId="489"/>
    <cellStyle name="常规 19 12" xfId="490"/>
    <cellStyle name="百分比 2 3 2 2" xfId="491"/>
    <cellStyle name="常规 19 13" xfId="492"/>
    <cellStyle name="百分比 2 3 2 3" xfId="493"/>
    <cellStyle name="常规 2 15" xfId="494"/>
    <cellStyle name="百分比 2 3 3" xfId="495"/>
    <cellStyle name="百分比 6 2 13" xfId="496"/>
    <cellStyle name="百分比 2 3 4" xfId="497"/>
    <cellStyle name="百分比 2 3 5" xfId="498"/>
    <cellStyle name="常规 14 2 2 2" xfId="499"/>
    <cellStyle name="百分比 2 3 6" xfId="500"/>
    <cellStyle name="常规 17 3 10" xfId="501"/>
    <cellStyle name="百分比 2 3 7" xfId="502"/>
    <cellStyle name="常规 17_AT" xfId="503"/>
    <cellStyle name="百分比 2 4 2" xfId="504"/>
    <cellStyle name="百分比 2 4 3" xfId="505"/>
    <cellStyle name="常规 20 5" xfId="506"/>
    <cellStyle name="常规 18 11" xfId="507"/>
    <cellStyle name="常规 15 5" xfId="508"/>
    <cellStyle name="百分比 2 9" xfId="509"/>
    <cellStyle name="常规 13 2 10" xfId="510"/>
    <cellStyle name="百分比 3" xfId="511"/>
    <cellStyle name="百分比 3 10" xfId="512"/>
    <cellStyle name="百分比 3 12" xfId="513"/>
    <cellStyle name="百分比 3 13" xfId="514"/>
    <cellStyle name="百分比 3 3" xfId="515"/>
    <cellStyle name="百分比 3 4" xfId="516"/>
    <cellStyle name="百分比 3 5" xfId="517"/>
    <cellStyle name="常规 21 2" xfId="518"/>
    <cellStyle name="常规 16 2" xfId="519"/>
    <cellStyle name="百分比 3 6" xfId="520"/>
    <cellStyle name="常规 10" xfId="521"/>
    <cellStyle name="常规 10 10" xfId="522"/>
    <cellStyle name="百分比 3 7" xfId="523"/>
    <cellStyle name="常规 16 3" xfId="524"/>
    <cellStyle name="常规 21 3" xfId="525"/>
    <cellStyle name="常规 16 2 10" xfId="526"/>
    <cellStyle name="常规 11" xfId="527"/>
    <cellStyle name="常规 12" xfId="528"/>
    <cellStyle name="常规 16 2 11" xfId="529"/>
    <cellStyle name="常规 10 11" xfId="530"/>
    <cellStyle name="百分比 3 8" xfId="531"/>
    <cellStyle name="常规 16 4" xfId="532"/>
    <cellStyle name="常规 21 4" xfId="533"/>
    <cellStyle name="常规 10 12" xfId="534"/>
    <cellStyle name="百分比 3 9" xfId="535"/>
    <cellStyle name="常规 16 5" xfId="536"/>
    <cellStyle name="常规 21 5" xfId="537"/>
    <cellStyle name="标题 1 2" xfId="538"/>
    <cellStyle name="百分比 4 2" xfId="539"/>
    <cellStyle name="常规 2 2 6" xfId="540"/>
    <cellStyle name="百分比 4 2 10" xfId="541"/>
    <cellStyle name="百分比 4 2 11" xfId="542"/>
    <cellStyle name="常规 2 4 2" xfId="543"/>
    <cellStyle name="百分比 4 2 12" xfId="544"/>
    <cellStyle name="常规 2 4 3" xfId="545"/>
    <cellStyle name="百分比 4 2 13" xfId="546"/>
    <cellStyle name="常规 2 4 4" xfId="547"/>
    <cellStyle name="百分比 4 2 2 2" xfId="548"/>
    <cellStyle name="百分比 4 2 2 3" xfId="549"/>
    <cellStyle name="百分比 4 2 4" xfId="550"/>
    <cellStyle name="百分比 4 2 5" xfId="551"/>
    <cellStyle name="百分比 4 2 6" xfId="552"/>
    <cellStyle name="百分比 4 2 7" xfId="553"/>
    <cellStyle name="百分比 4 2 8" xfId="554"/>
    <cellStyle name="百分比 4 2 9" xfId="555"/>
    <cellStyle name="百分比 4 3" xfId="556"/>
    <cellStyle name="常规 2 2 7" xfId="557"/>
    <cellStyle name="百分比 4 3 10" xfId="558"/>
    <cellStyle name="常规 19 2 4" xfId="559"/>
    <cellStyle name="超链接 2 6" xfId="560"/>
    <cellStyle name="常规 2 2" xfId="561"/>
    <cellStyle name="百分比 4 3 11" xfId="562"/>
    <cellStyle name="常规 19 2 5" xfId="563"/>
    <cellStyle name="超链接 2 7" xfId="564"/>
    <cellStyle name="常规 2 3" xfId="565"/>
    <cellStyle name="百分比 4 3 12" xfId="566"/>
    <cellStyle name="常规 19 2 6" xfId="567"/>
    <cellStyle name="超链接 2 8" xfId="568"/>
    <cellStyle name="常规 2 4" xfId="569"/>
    <cellStyle name="百分比 4 3 13" xfId="570"/>
    <cellStyle name="常规 19 2 7" xfId="571"/>
    <cellStyle name="超链接 2 9" xfId="572"/>
    <cellStyle name="常规 2 5" xfId="573"/>
    <cellStyle name="百分比 4 3 2" xfId="574"/>
    <cellStyle name="好_EPGIS-TEMP-01 项目计划" xfId="575"/>
    <cellStyle name="百分比 8 3" xfId="576"/>
    <cellStyle name="百分比 4 3 2 2" xfId="577"/>
    <cellStyle name="百分比 4 3 3" xfId="578"/>
    <cellStyle name="百分比 4 3 4" xfId="579"/>
    <cellStyle name="百分比 8 3 11" xfId="580"/>
    <cellStyle name="百分比 4 3 6" xfId="581"/>
    <cellStyle name="百分比 8 3 12" xfId="582"/>
    <cellStyle name="百分比 4 3 7" xfId="583"/>
    <cellStyle name="百分比 8 3 13" xfId="584"/>
    <cellStyle name="百分比 4 3 8" xfId="585"/>
    <cellStyle name="常规 11 2 2 2" xfId="586"/>
    <cellStyle name="百分比 4 3 9" xfId="587"/>
    <cellStyle name="百分比 4 4" xfId="588"/>
    <cellStyle name="常规 2 2 8" xfId="589"/>
    <cellStyle name="百分比 4 5" xfId="590"/>
    <cellStyle name="常规 2 2 9" xfId="591"/>
    <cellStyle name="百分比 4 6" xfId="592"/>
    <cellStyle name="常规 17 2" xfId="593"/>
    <cellStyle name="常规 22 2" xfId="594"/>
    <cellStyle name="百分比 4 7" xfId="595"/>
    <cellStyle name="常规 13 3 2 2" xfId="596"/>
    <cellStyle name="常规 17 3" xfId="597"/>
    <cellStyle name="百分比 6 2 2 2" xfId="598"/>
    <cellStyle name="常规 13 2 6" xfId="599"/>
    <cellStyle name="百分比 4 8" xfId="600"/>
    <cellStyle name="常规 17 4" xfId="601"/>
    <cellStyle name="百分比 6 2 2 3" xfId="602"/>
    <cellStyle name="常规 13 2 7" xfId="603"/>
    <cellStyle name="百分比 4 9" xfId="604"/>
    <cellStyle name="常规 17 5" xfId="605"/>
    <cellStyle name="标题 2 2" xfId="606"/>
    <cellStyle name="百分比 8 2 2 3" xfId="607"/>
    <cellStyle name="百分比 5 2" xfId="608"/>
    <cellStyle name="常规 2 3 6" xfId="609"/>
    <cellStyle name="百分比 5 3" xfId="610"/>
    <cellStyle name="常规 2 3 7" xfId="611"/>
    <cellStyle name="百分比 6 10" xfId="612"/>
    <cellStyle name="常规 19 9" xfId="613"/>
    <cellStyle name="标题 3 2" xfId="614"/>
    <cellStyle name="百分比 6 2" xfId="615"/>
    <cellStyle name="常规 2 4 6" xfId="616"/>
    <cellStyle name="百分比 6 2 10" xfId="617"/>
    <cellStyle name="百分比 6 2 11" xfId="618"/>
    <cellStyle name="百分比 6 2 6" xfId="619"/>
    <cellStyle name="百分比 6 3 10" xfId="620"/>
    <cellStyle name="常规 6 8" xfId="621"/>
    <cellStyle name="百分比 6 3 11" xfId="622"/>
    <cellStyle name="常规 6 9" xfId="623"/>
    <cellStyle name="百分比 6 3 13" xfId="624"/>
    <cellStyle name="百分比 6 3 2" xfId="625"/>
    <cellStyle name="百分比 6 4 3" xfId="626"/>
    <cellStyle name="百分比 6 3 2 2" xfId="627"/>
    <cellStyle name="常规 14 2 6" xfId="628"/>
    <cellStyle name="百分比 6 3 2 3" xfId="629"/>
    <cellStyle name="常规 14 2 7" xfId="630"/>
    <cellStyle name="百分比 6 3 3" xfId="631"/>
    <cellStyle name="百分比 6 3 4" xfId="632"/>
    <cellStyle name="百分比 6 3 5" xfId="633"/>
    <cellStyle name="百分比 6 3 6" xfId="634"/>
    <cellStyle name="百分比 6 3 7" xfId="635"/>
    <cellStyle name="百分比 6 3 8" xfId="636"/>
    <cellStyle name="百分比 8 2" xfId="637"/>
    <cellStyle name="百分比 6 3 9" xfId="638"/>
    <cellStyle name="百分比 6 4" xfId="639"/>
    <cellStyle name="常规 2 4 8" xfId="640"/>
    <cellStyle name="百分比 6 4 2" xfId="641"/>
    <cellStyle name="常规 14 2 5" xfId="642"/>
    <cellStyle name="百分比 6 5" xfId="643"/>
    <cellStyle name="常规 2 4 9" xfId="644"/>
    <cellStyle name="百分比 6 6" xfId="645"/>
    <cellStyle name="常规 19 2" xfId="646"/>
    <cellStyle name="常规 24 2" xfId="647"/>
    <cellStyle name="百分比 6 7" xfId="648"/>
    <cellStyle name="常规 19 3" xfId="649"/>
    <cellStyle name="常规 24 3" xfId="650"/>
    <cellStyle name="百分比 6 8" xfId="651"/>
    <cellStyle name="常规 19 4" xfId="652"/>
    <cellStyle name="百分比 6 9" xfId="653"/>
    <cellStyle name="常规 19 5" xfId="654"/>
    <cellStyle name="百分比 9 2 11" xfId="655"/>
    <cellStyle name="百分比 8 10" xfId="656"/>
    <cellStyle name="百分比 9 2 12" xfId="657"/>
    <cellStyle name="百分比 8 11" xfId="658"/>
    <cellStyle name="常规 11 3 2" xfId="659"/>
    <cellStyle name="百分比 9 2 13" xfId="660"/>
    <cellStyle name="百分比 8 12" xfId="661"/>
    <cellStyle name="常规 11 3 3" xfId="662"/>
    <cellStyle name="百分比 8 13" xfId="663"/>
    <cellStyle name="百分比 8 2 2 2" xfId="664"/>
    <cellStyle name="常规 2 3 5" xfId="665"/>
    <cellStyle name="百分比 8 2 6" xfId="666"/>
    <cellStyle name="常规 7 5" xfId="667"/>
    <cellStyle name="百分比 8 2 7" xfId="668"/>
    <cellStyle name="常规 7 6" xfId="669"/>
    <cellStyle name="百分比 8 2 8" xfId="670"/>
    <cellStyle name="常规 7 7" xfId="671"/>
    <cellStyle name="百分比 8 2 9" xfId="672"/>
    <cellStyle name="常规 7 8" xfId="673"/>
    <cellStyle name="百分比 8 3 2 2" xfId="674"/>
    <cellStyle name="百分比 8 3 2 3" xfId="675"/>
    <cellStyle name="常规 10 6" xfId="676"/>
    <cellStyle name="常规 17 12" xfId="677"/>
    <cellStyle name="常规 9 2" xfId="678"/>
    <cellStyle name="百分比 8 4 3" xfId="679"/>
    <cellStyle name="常规 16 2 6" xfId="680"/>
    <cellStyle name="百分比 9 2" xfId="681"/>
    <cellStyle name="百分比 9 2 10" xfId="682"/>
    <cellStyle name="百分比 9 2 2" xfId="683"/>
    <cellStyle name="常规 12 2 8" xfId="684"/>
    <cellStyle name="常规 11 2 3" xfId="685"/>
    <cellStyle name="百分比 9 2 2 2" xfId="686"/>
    <cellStyle name="百分比 9 2 3" xfId="687"/>
    <cellStyle name="常规 12 2 9" xfId="688"/>
    <cellStyle name="百分比 9 2 4" xfId="689"/>
    <cellStyle name="百分比 9 2 5" xfId="690"/>
    <cellStyle name="百分比 9 2 6" xfId="691"/>
    <cellStyle name="百分比 9 2 7" xfId="692"/>
    <cellStyle name="百分比 9 2 8" xfId="693"/>
    <cellStyle name="百分比 9 2 9" xfId="694"/>
    <cellStyle name="百分比 9 3" xfId="695"/>
    <cellStyle name="百分比 9 3 5" xfId="696"/>
    <cellStyle name="百分比 9 3 10" xfId="697"/>
    <cellStyle name="百分比 9 3 2" xfId="698"/>
    <cellStyle name="常规 12 3 8" xfId="699"/>
    <cellStyle name="百分比 9 3 3" xfId="700"/>
    <cellStyle name="常规 12 3 9" xfId="701"/>
    <cellStyle name="百分比 9 3 4" xfId="702"/>
    <cellStyle name="百分比 9 4" xfId="703"/>
    <cellStyle name="差_EPGIS-TEMP-01 项目计划" xfId="704"/>
    <cellStyle name="常规 19 11" xfId="705"/>
    <cellStyle name="常规 10 2 2" xfId="706"/>
    <cellStyle name="常规 10 7" xfId="707"/>
    <cellStyle name="常规 17 13" xfId="708"/>
    <cellStyle name="常规 10 8" xfId="709"/>
    <cellStyle name="常规 17 14" xfId="710"/>
    <cellStyle name="常规 11 13" xfId="711"/>
    <cellStyle name="常规 11 14" xfId="712"/>
    <cellStyle name="常规 11 2 10" xfId="713"/>
    <cellStyle name="常规 4 9" xfId="714"/>
    <cellStyle name="常规 11 2 11" xfId="715"/>
    <cellStyle name="常规 11 2 12" xfId="716"/>
    <cellStyle name="常规 12 10" xfId="717"/>
    <cellStyle name="常规 11 2 13" xfId="718"/>
    <cellStyle name="常规 11 2 2" xfId="719"/>
    <cellStyle name="常规 11 3 2 2" xfId="720"/>
    <cellStyle name="常规 18" xfId="721"/>
    <cellStyle name="常规 23" xfId="722"/>
    <cellStyle name="常规 11 6" xfId="723"/>
    <cellStyle name="常规 11 7" xfId="724"/>
    <cellStyle name="常规 11 8" xfId="725"/>
    <cellStyle name="常规 12 11" xfId="726"/>
    <cellStyle name="常规 12 12" xfId="727"/>
    <cellStyle name="常规 12 13" xfId="728"/>
    <cellStyle name="常规 12 14" xfId="729"/>
    <cellStyle name="常规 12 2" xfId="730"/>
    <cellStyle name="常规 12 2 10" xfId="731"/>
    <cellStyle name="常规 12 2 11" xfId="732"/>
    <cellStyle name="常规 12 2 12" xfId="733"/>
    <cellStyle name="常规 5" xfId="734"/>
    <cellStyle name="常规 12 2 2 2" xfId="735"/>
    <cellStyle name="常规 6 12" xfId="736"/>
    <cellStyle name="常规 12 2 7" xfId="737"/>
    <cellStyle name="常规 12 3" xfId="738"/>
    <cellStyle name="常规 12 3 10" xfId="739"/>
    <cellStyle name="常规 12 3 11" xfId="740"/>
    <cellStyle name="常规 12 3 12" xfId="741"/>
    <cellStyle name="常规 12 3 2" xfId="742"/>
    <cellStyle name="常规 12 3 2 2" xfId="743"/>
    <cellStyle name="常规 12 3 3" xfId="744"/>
    <cellStyle name="常规 12 3 4" xfId="745"/>
    <cellStyle name="常规 19_AT" xfId="746"/>
    <cellStyle name="常规 2 3 10" xfId="747"/>
    <cellStyle name="常规 12 3 6" xfId="748"/>
    <cellStyle name="常规 2 3 12" xfId="749"/>
    <cellStyle name="常规 12 3 7" xfId="750"/>
    <cellStyle name="常规 12 4" xfId="751"/>
    <cellStyle name="常规 12 5" xfId="752"/>
    <cellStyle name="常规 12 6" xfId="753"/>
    <cellStyle name="常规 12 7" xfId="754"/>
    <cellStyle name="常规 12 8" xfId="755"/>
    <cellStyle name="常规 13" xfId="756"/>
    <cellStyle name="常规 16 2 12" xfId="757"/>
    <cellStyle name="常规 13 10" xfId="758"/>
    <cellStyle name="常规 13 11" xfId="759"/>
    <cellStyle name="常规 13 12" xfId="760"/>
    <cellStyle name="常规 13 13" xfId="761"/>
    <cellStyle name="常规 13 14" xfId="762"/>
    <cellStyle name="常规 13 2" xfId="763"/>
    <cellStyle name="常规 9 12" xfId="764"/>
    <cellStyle name="常规 13 2 2" xfId="765"/>
    <cellStyle name="常规 13 2 2 2" xfId="766"/>
    <cellStyle name="常规 13 2 3" xfId="767"/>
    <cellStyle name="常规 13 2 4" xfId="768"/>
    <cellStyle name="常规 13 2 5" xfId="769"/>
    <cellStyle name="常规 13 2 8" xfId="770"/>
    <cellStyle name="常规 13 2 9" xfId="771"/>
    <cellStyle name="常规 13 3" xfId="772"/>
    <cellStyle name="常规 13 3 10" xfId="773"/>
    <cellStyle name="常规 13 3 11" xfId="774"/>
    <cellStyle name="常规 13 3 12" xfId="775"/>
    <cellStyle name="常规 13 3 2" xfId="776"/>
    <cellStyle name="常规 13 3 3" xfId="777"/>
    <cellStyle name="常规 13 3 4" xfId="778"/>
    <cellStyle name="常规 13 3 5" xfId="779"/>
    <cellStyle name="常规 13 3 6" xfId="780"/>
    <cellStyle name="常规 13 3 7" xfId="781"/>
    <cellStyle name="常规 13 3 8" xfId="782"/>
    <cellStyle name="常规 17 2 10" xfId="783"/>
    <cellStyle name="常规 13 3 9" xfId="784"/>
    <cellStyle name="常规 17 2 11" xfId="785"/>
    <cellStyle name="常规 13 4" xfId="786"/>
    <cellStyle name="常规 13 4 2" xfId="787"/>
    <cellStyle name="常规 15 3 10" xfId="788"/>
    <cellStyle name="常规 20 3 10" xfId="789"/>
    <cellStyle name="常规 13 6" xfId="790"/>
    <cellStyle name="常规 13 7" xfId="791"/>
    <cellStyle name="常规 13 8" xfId="792"/>
    <cellStyle name="常规 15 2 2 2" xfId="793"/>
    <cellStyle name="常规 20 2 2 2" xfId="794"/>
    <cellStyle name="常规 13 9" xfId="795"/>
    <cellStyle name="常规 13_AT" xfId="796"/>
    <cellStyle name="常规 14" xfId="797"/>
    <cellStyle name="常规 14 10" xfId="798"/>
    <cellStyle name="常规 14 11" xfId="799"/>
    <cellStyle name="常规 14 14" xfId="800"/>
    <cellStyle name="常规 14 2" xfId="801"/>
    <cellStyle name="常规 14 2 10" xfId="802"/>
    <cellStyle name="常规 14 2 11" xfId="803"/>
    <cellStyle name="常规 8 10" xfId="804"/>
    <cellStyle name="常规 14 2 12" xfId="805"/>
    <cellStyle name="常规 8 11" xfId="806"/>
    <cellStyle name="常规 14 2 2" xfId="807"/>
    <cellStyle name="常规 14 2 3" xfId="808"/>
    <cellStyle name="常规 14 2 4" xfId="809"/>
    <cellStyle name="常规 14 3" xfId="810"/>
    <cellStyle name="常规 14 3 10" xfId="811"/>
    <cellStyle name="常规 14 3 11" xfId="812"/>
    <cellStyle name="常规 14 3 12" xfId="813"/>
    <cellStyle name="常规 14 3 2 2" xfId="814"/>
    <cellStyle name="常规 6 2" xfId="815"/>
    <cellStyle name="常规 14 3 3" xfId="816"/>
    <cellStyle name="常规 7" xfId="817"/>
    <cellStyle name="常规 14 3 4" xfId="818"/>
    <cellStyle name="常规 8" xfId="819"/>
    <cellStyle name="常规 9" xfId="820"/>
    <cellStyle name="常规 14 3 5" xfId="821"/>
    <cellStyle name="常规 14 3 6" xfId="822"/>
    <cellStyle name="常规 14 3 7" xfId="823"/>
    <cellStyle name="常规 14 3 8" xfId="824"/>
    <cellStyle name="常规 14 3 9" xfId="825"/>
    <cellStyle name="常规 14 4" xfId="826"/>
    <cellStyle name="常规 14 4 2" xfId="827"/>
    <cellStyle name="常规 14 5" xfId="828"/>
    <cellStyle name="常规 14 6" xfId="829"/>
    <cellStyle name="常规 14 7" xfId="830"/>
    <cellStyle name="常规 14 8" xfId="831"/>
    <cellStyle name="常规 14 9" xfId="832"/>
    <cellStyle name="常规 15" xfId="833"/>
    <cellStyle name="常规 2_AT" xfId="834"/>
    <cellStyle name="常规 20" xfId="835"/>
    <cellStyle name="常规 15 10" xfId="836"/>
    <cellStyle name="常规 20 10" xfId="837"/>
    <cellStyle name="常规 15 11" xfId="838"/>
    <cellStyle name="常规 20 11" xfId="839"/>
    <cellStyle name="常规 15 12" xfId="840"/>
    <cellStyle name="常规 20 12" xfId="841"/>
    <cellStyle name="常规 15 13" xfId="842"/>
    <cellStyle name="常规 20 13" xfId="843"/>
    <cellStyle name="常规 15 14" xfId="844"/>
    <cellStyle name="常规 20 14" xfId="845"/>
    <cellStyle name="常规 15 2 2" xfId="846"/>
    <cellStyle name="常规 20 2 2" xfId="847"/>
    <cellStyle name="常规 15 2 3" xfId="848"/>
    <cellStyle name="常规 20 2 3" xfId="849"/>
    <cellStyle name="常规 15 2 4" xfId="850"/>
    <cellStyle name="常规 20 2 4" xfId="851"/>
    <cellStyle name="常规 15 2 5" xfId="852"/>
    <cellStyle name="常规 20 2 5" xfId="853"/>
    <cellStyle name="常规 15 2 6" xfId="854"/>
    <cellStyle name="常规 20 2 6" xfId="855"/>
    <cellStyle name="常规 16_AT" xfId="856"/>
    <cellStyle name="常规 15 3 11" xfId="857"/>
    <cellStyle name="常规 20 3 11" xfId="858"/>
    <cellStyle name="常规 15 3 12" xfId="859"/>
    <cellStyle name="常规 20 3 12" xfId="860"/>
    <cellStyle name="常规 15 3 2" xfId="861"/>
    <cellStyle name="常规 20 3 2" xfId="862"/>
    <cellStyle name="常规 15 3 2 2" xfId="863"/>
    <cellStyle name="常规 20 3 2 2" xfId="864"/>
    <cellStyle name="常规 2 2 2 2" xfId="865"/>
    <cellStyle name="常规 15 3 3" xfId="866"/>
    <cellStyle name="常规 20 3 3" xfId="867"/>
    <cellStyle name="常规 15 6" xfId="868"/>
    <cellStyle name="常规 18 12" xfId="869"/>
    <cellStyle name="常规 20 6" xfId="870"/>
    <cellStyle name="常规 15 7" xfId="871"/>
    <cellStyle name="常规 18 13" xfId="872"/>
    <cellStyle name="常规 20 7" xfId="873"/>
    <cellStyle name="常规 15 9" xfId="874"/>
    <cellStyle name="常规 20 9" xfId="875"/>
    <cellStyle name="常规 16" xfId="876"/>
    <cellStyle name="常规 21" xfId="877"/>
    <cellStyle name="常规 16 10" xfId="878"/>
    <cellStyle name="常规 21 10" xfId="879"/>
    <cellStyle name="常规 16 11" xfId="880"/>
    <cellStyle name="常规 21 11" xfId="881"/>
    <cellStyle name="常规 16 12" xfId="882"/>
    <cellStyle name="常规 21 12" xfId="883"/>
    <cellStyle name="常规 16 13" xfId="884"/>
    <cellStyle name="常规 21 13" xfId="885"/>
    <cellStyle name="常规 16 14" xfId="886"/>
    <cellStyle name="常规 19 2 9" xfId="887"/>
    <cellStyle name="常规 16 2 2 2" xfId="888"/>
    <cellStyle name="常规 2 7" xfId="889"/>
    <cellStyle name="常规 16 2 7" xfId="890"/>
    <cellStyle name="常规 16 2 8" xfId="891"/>
    <cellStyle name="常规 16 2 9" xfId="892"/>
    <cellStyle name="常规 16 3 10" xfId="893"/>
    <cellStyle name="常规 18 4 2" xfId="894"/>
    <cellStyle name="常规 16 3 11" xfId="895"/>
    <cellStyle name="常规 16 3 12" xfId="896"/>
    <cellStyle name="常规 16 3 2" xfId="897"/>
    <cellStyle name="常规 16 3 2 2" xfId="898"/>
    <cellStyle name="常规 16 3 3" xfId="899"/>
    <cellStyle name="常规 2 3 2 2" xfId="900"/>
    <cellStyle name="常规 16 3 6" xfId="901"/>
    <cellStyle name="常规 16 3 7" xfId="902"/>
    <cellStyle name="常规 16 3 8" xfId="903"/>
    <cellStyle name="常规 16 3 9" xfId="904"/>
    <cellStyle name="常规 16 4 2" xfId="905"/>
    <cellStyle name="常规 16 6" xfId="906"/>
    <cellStyle name="常规 21 6" xfId="907"/>
    <cellStyle name="常规 16 7" xfId="908"/>
    <cellStyle name="常规 21 7" xfId="909"/>
    <cellStyle name="常规 16 8" xfId="910"/>
    <cellStyle name="常规 21 8" xfId="911"/>
    <cellStyle name="常规 16 9" xfId="912"/>
    <cellStyle name="常规 21 9" xfId="913"/>
    <cellStyle name="常规 17" xfId="914"/>
    <cellStyle name="常规 22" xfId="915"/>
    <cellStyle name="常规 17 2 12" xfId="916"/>
    <cellStyle name="常规 17 2 7" xfId="917"/>
    <cellStyle name="常规 17 2 8" xfId="918"/>
    <cellStyle name="常规 17 2 9" xfId="919"/>
    <cellStyle name="常规 17 3 2" xfId="920"/>
    <cellStyle name="常规 17 3 3" xfId="921"/>
    <cellStyle name="常规 2 4 2 2" xfId="922"/>
    <cellStyle name="常规 17 3 4" xfId="923"/>
    <cellStyle name="常规 17 3 5" xfId="924"/>
    <cellStyle name="常规 17 3 6" xfId="925"/>
    <cellStyle name="超链接 2" xfId="926"/>
    <cellStyle name="常规 17 3 7" xfId="927"/>
    <cellStyle name="超链接 3" xfId="928"/>
    <cellStyle name="常规 17 3 8" xfId="929"/>
    <cellStyle name="常规 17 3 9" xfId="930"/>
    <cellStyle name="常规 17 4 2" xfId="931"/>
    <cellStyle name="常规 17 6" xfId="932"/>
    <cellStyle name="常规 17 7" xfId="933"/>
    <cellStyle name="常规 17 8" xfId="934"/>
    <cellStyle name="常规 17 9" xfId="935"/>
    <cellStyle name="常规 18 2" xfId="936"/>
    <cellStyle name="常规 23 2" xfId="937"/>
    <cellStyle name="常规 18 2 10" xfId="938"/>
    <cellStyle name="常规 18 3 8" xfId="939"/>
    <cellStyle name="常规 18 2 11" xfId="940"/>
    <cellStyle name="常规 18 3 9" xfId="941"/>
    <cellStyle name="常规 18 2 12" xfId="942"/>
    <cellStyle name="常规 18 2 2" xfId="943"/>
    <cellStyle name="常规 18 2 2 2" xfId="944"/>
    <cellStyle name="常规_SUD-TPLA-PDP" xfId="945"/>
    <cellStyle name="常规 18 2 3" xfId="946"/>
    <cellStyle name="常规 18 2 4" xfId="947"/>
    <cellStyle name="常规 18 2 5" xfId="948"/>
    <cellStyle name="常规 18 2 6" xfId="949"/>
    <cellStyle name="常规 19 3 2 2" xfId="950"/>
    <cellStyle name="常规 18 2 7" xfId="951"/>
    <cellStyle name="常规 18 2 8" xfId="952"/>
    <cellStyle name="常规 18 2 9" xfId="953"/>
    <cellStyle name="常规 18 3" xfId="954"/>
    <cellStyle name="常规 18 3 10" xfId="955"/>
    <cellStyle name="常规 18 3 11" xfId="956"/>
    <cellStyle name="常规 18 3 12" xfId="957"/>
    <cellStyle name="常规 18 3 2" xfId="958"/>
    <cellStyle name="常规 18 3 2 2" xfId="959"/>
    <cellStyle name="常规 18 3 3" xfId="960"/>
    <cellStyle name="常规 18 3 4" xfId="961"/>
    <cellStyle name="常规 18 3 5" xfId="962"/>
    <cellStyle name="常规 18 3 6" xfId="963"/>
    <cellStyle name="常规 18 3 7" xfId="964"/>
    <cellStyle name="常规 18 4" xfId="965"/>
    <cellStyle name="常规 18 5" xfId="966"/>
    <cellStyle name="常规 18 7" xfId="967"/>
    <cellStyle name="常规 18 9" xfId="968"/>
    <cellStyle name="常规 18_AT" xfId="969"/>
    <cellStyle name="常规 2 2 10" xfId="970"/>
    <cellStyle name="常规 19" xfId="971"/>
    <cellStyle name="常规 24" xfId="972"/>
    <cellStyle name="常规 19 10" xfId="973"/>
    <cellStyle name="常规 19 14" xfId="974"/>
    <cellStyle name="常规 19 2 10" xfId="975"/>
    <cellStyle name="常规 19 2 11" xfId="976"/>
    <cellStyle name="常规 19 2 12" xfId="977"/>
    <cellStyle name="常规 19 2 2" xfId="978"/>
    <cellStyle name="常规 19 2 3" xfId="979"/>
    <cellStyle name="常规 19 2 8" xfId="980"/>
    <cellStyle name="常规 2 6" xfId="981"/>
    <cellStyle name="常规 19 3 10" xfId="982"/>
    <cellStyle name="常规 19 3 2" xfId="983"/>
    <cellStyle name="常规 19 3 3" xfId="984"/>
    <cellStyle name="常规 19 3 4" xfId="985"/>
    <cellStyle name="常规 3 2" xfId="986"/>
    <cellStyle name="常规 19 3 5" xfId="987"/>
    <cellStyle name="常规 3 3" xfId="988"/>
    <cellStyle name="常规 19 3 6" xfId="989"/>
    <cellStyle name="常规 3 4" xfId="990"/>
    <cellStyle name="常规 19 3 7" xfId="991"/>
    <cellStyle name="常规 3 5" xfId="992"/>
    <cellStyle name="常规 19 3 9" xfId="993"/>
    <cellStyle name="常规 3 7" xfId="994"/>
    <cellStyle name="常规 19 4 2" xfId="995"/>
    <cellStyle name="常规 19 6" xfId="996"/>
    <cellStyle name="常规 19 7" xfId="997"/>
    <cellStyle name="常规 19 8" xfId="998"/>
    <cellStyle name="常规 2" xfId="999"/>
    <cellStyle name="常规 2 10" xfId="1000"/>
    <cellStyle name="常规 2 11" xfId="1001"/>
    <cellStyle name="常规 2 12" xfId="1002"/>
    <cellStyle name="常规 2 13" xfId="1003"/>
    <cellStyle name="常规 2 2 11" xfId="1004"/>
    <cellStyle name="常规 2 2 12" xfId="1005"/>
    <cellStyle name="常规 2 3 2" xfId="1006"/>
    <cellStyle name="常规 2 3 3" xfId="1007"/>
    <cellStyle name="常规 2 3 4" xfId="1008"/>
    <cellStyle name="常规 2 3 8" xfId="1009"/>
    <cellStyle name="常规 2 3 9" xfId="1010"/>
    <cellStyle name="常规 2 4 5" xfId="1011"/>
    <cellStyle name="常规 7 2 2" xfId="1012"/>
    <cellStyle name="输入 2" xfId="1013"/>
    <cellStyle name="常规 2 8" xfId="1014"/>
    <cellStyle name="常规 2 9" xfId="1015"/>
    <cellStyle name="常规 25" xfId="1016"/>
    <cellStyle name="常规 25 2" xfId="1017"/>
    <cellStyle name="常规 28" xfId="1018"/>
    <cellStyle name="常规 3" xfId="1019"/>
    <cellStyle name="常规 6 10" xfId="1020"/>
    <cellStyle name="常规 3 10" xfId="1021"/>
    <cellStyle name="常规 3 11" xfId="1022"/>
    <cellStyle name="常规 3 12" xfId="1023"/>
    <cellStyle name="常规 3 13" xfId="1024"/>
    <cellStyle name="常规 3 2 2" xfId="1025"/>
    <cellStyle name="常规 3 8" xfId="1026"/>
    <cellStyle name="常规 3 9" xfId="1027"/>
    <cellStyle name="常规 4" xfId="1028"/>
    <cellStyle name="常规 6 11" xfId="1029"/>
    <cellStyle name="常规 4 10" xfId="1030"/>
    <cellStyle name="常规 4 2" xfId="1031"/>
    <cellStyle name="常规 4 2 2" xfId="1032"/>
    <cellStyle name="常规 4 4" xfId="1033"/>
    <cellStyle name="常规 4 3" xfId="1034"/>
    <cellStyle name="常规 4 5" xfId="1035"/>
    <cellStyle name="常规 4 6" xfId="1036"/>
    <cellStyle name="常规 4 7" xfId="1037"/>
    <cellStyle name="常规 4 8" xfId="1038"/>
    <cellStyle name="常规 5 10" xfId="1039"/>
    <cellStyle name="常规 5 11" xfId="1040"/>
    <cellStyle name="常规 5 12" xfId="1041"/>
    <cellStyle name="常规 5 2" xfId="1042"/>
    <cellStyle name="常规 5 2 2" xfId="1043"/>
    <cellStyle name="常规 5 3" xfId="1044"/>
    <cellStyle name="常规 5 4" xfId="1045"/>
    <cellStyle name="常规 5 5" xfId="1046"/>
    <cellStyle name="常规 5 6" xfId="1047"/>
    <cellStyle name="常规 5 7" xfId="1048"/>
    <cellStyle name="常规 5 8" xfId="1049"/>
    <cellStyle name="常规 5 9" xfId="1050"/>
    <cellStyle name="常规 6 3" xfId="1051"/>
    <cellStyle name="常规 6 4" xfId="1052"/>
    <cellStyle name="常规 6 6" xfId="1053"/>
    <cellStyle name="常规 6 7" xfId="1054"/>
    <cellStyle name="常规 7 10" xfId="1055"/>
    <cellStyle name="常规 7 11" xfId="1056"/>
    <cellStyle name="常规 7 12" xfId="1057"/>
    <cellStyle name="常规 7 9" xfId="1058"/>
    <cellStyle name="常规 8 12" xfId="1059"/>
    <cellStyle name="常规 8 2 2" xfId="1060"/>
    <cellStyle name="常规 8 9" xfId="1061"/>
    <cellStyle name="常规 9 10" xfId="1062"/>
    <cellStyle name="常规 9 11" xfId="1063"/>
    <cellStyle name="常规 9 2 2" xfId="1064"/>
    <cellStyle name="常规 9 3" xfId="1065"/>
    <cellStyle name="常规 9 4" xfId="1066"/>
    <cellStyle name="常规 9 5" xfId="1067"/>
    <cellStyle name="常规 9 6" xfId="1068"/>
    <cellStyle name="常规 9 7" xfId="1069"/>
    <cellStyle name="常规 9 8" xfId="1070"/>
    <cellStyle name="常规 9 9" xfId="1071"/>
    <cellStyle name="超链接 2 2" xfId="1072"/>
    <cellStyle name="超链接 2 3" xfId="1073"/>
    <cellStyle name="超链接 2 4" xfId="1074"/>
    <cellStyle name="超链接 2 5" xfId="1075"/>
    <cellStyle name="汇总 2" xfId="1076"/>
    <cellStyle name="货币 2" xfId="1077"/>
    <cellStyle name="计算 2" xfId="1078"/>
    <cellStyle name="检查单元格 2" xfId="1079"/>
    <cellStyle name="警告文本 2" xfId="1080"/>
    <cellStyle name="千位分隔 2" xfId="1081"/>
    <cellStyle name="千位分隔[0] 2" xfId="1082"/>
    <cellStyle name="适中 2" xfId="1083"/>
    <cellStyle name="输出 2" xfId="1084"/>
    <cellStyle name="注释 2" xfId="1085"/>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2.xml" /><Relationship Id="rId5" Type="http://schemas.openxmlformats.org/officeDocument/2006/relationships/worksheet" Target="worksheets/sheet4.xml" /><Relationship Id="rId7" Type="http://schemas.openxmlformats.org/officeDocument/2006/relationships/worksheet" Target="worksheets/sheet6.xml" /><Relationship Id="rId9" Type="http://schemas.openxmlformats.org/officeDocument/2006/relationships/worksheet" Target="worksheets/sheet8.xml" /><Relationship Id="rId2" Type="http://schemas.openxmlformats.org/officeDocument/2006/relationships/worksheet" Target="worksheets/sheet1.xml" /><Relationship Id="rId14" Type="http://schemas.openxmlformats.org/officeDocument/2006/relationships/calcChain" Target="calcChain.xml" /><Relationship Id="rId10" Type="http://schemas.openxmlformats.org/officeDocument/2006/relationships/styles" Target="styles.xml" /><Relationship Id="rId11" Type="http://schemas.openxmlformats.org/officeDocument/2006/relationships/sharedStrings" Target="sharedStrings.xml" /><Relationship Id="rId12" Type="http://schemas.openxmlformats.org/officeDocument/2006/relationships/externalLink" Target="externalLinks/externalLink1.xml" /><Relationship Id="rId1" Type="http://schemas.openxmlformats.org/officeDocument/2006/relationships/theme" Target="theme/theme1.xml" /><Relationship Id="rId4" Type="http://schemas.openxmlformats.org/officeDocument/2006/relationships/worksheet" Target="worksheets/sheet3.xml" /><Relationship Id="rId6" Type="http://schemas.openxmlformats.org/officeDocument/2006/relationships/worksheet" Target="worksheets/sheet5.xml" /><Relationship Id="rId8" Type="http://schemas.openxmlformats.org/officeDocument/2006/relationships/worksheet" Target="worksheets/sheet7.xml" /><Relationship Id="rId13" Type="http://schemas.openxmlformats.org/officeDocument/2006/relationships/externalLink" Target="externalLinks/externalLink2.xml" /></Relationships>
</file>

<file path=xl/drawings/_rels/drawing1.xml.rels><?xml version="1.0" encoding="UTF-8" standalone="yes"?><Relationships xmlns="http://schemas.openxmlformats.org/package/2006/relationships"><Relationship Id="rId1" Type="http://schemas.openxmlformats.org/officeDocument/2006/relationships/image" Target="../media/image1.png" /><Relationship Id="rId2" Type="http://schemas.openxmlformats.org/officeDocument/2006/relationships/image" Target="../media/image2.png" /><Relationship Id="rId4" Type="http://schemas.openxmlformats.org/officeDocument/2006/relationships/image" Target="../media/image3.png" /><Relationship Id="rId3" Type="http://schemas.openxmlformats.org/officeDocument/2006/relationships/image" Target="../media/image4.png" /></Relationships>
</file>

<file path=xl/drawings/_rels/drawing2.xml.rels><?xml version="1.0" encoding="UTF-8" standalone="yes"?><Relationships xmlns="http://schemas.openxmlformats.org/package/2006/relationships"><Relationship Id="rId1" Type="http://schemas.openxmlformats.org/officeDocument/2006/relationships/image" Target="../media/image5.png" /><Relationship Id="rId2" Type="http://schemas.openxmlformats.org/officeDocument/2006/relationships/image" Target="../media/image1.png" /><Relationship Id="rId3" Type="http://schemas.openxmlformats.org/officeDocument/2006/relationships/image" Target="../media/image6.png" /></Relationships>
</file>

<file path=xl/drawings/_rels/drawing3.xml.rels><?xml version="1.0" encoding="UTF-8" standalone="yes"?><Relationships xmlns="http://schemas.openxmlformats.org/package/2006/relationships"><Relationship Id="rId1" Type="http://schemas.openxmlformats.org/officeDocument/2006/relationships/image" Target="../media/image7.png" /><Relationship Id="rId2" Type="http://schemas.openxmlformats.org/officeDocument/2006/relationships/image" Target="../media/image8.png" /><Relationship Id="rId4" Type="http://schemas.openxmlformats.org/officeDocument/2006/relationships/image" Target="../media/image9.png" /><Relationship Id="rId3" Type="http://schemas.openxmlformats.org/officeDocument/2006/relationships/image" Target="../media/image10.png" /></Relationships>
</file>

<file path=xl/drawings/_rels/drawing4.xml.rels><?xml version="1.0" encoding="UTF-8" standalone="yes"?><Relationships xmlns="http://schemas.openxmlformats.org/package/2006/relationships"><Relationship Id="rId1" Type="http://schemas.openxmlformats.org/officeDocument/2006/relationships/image" Target="../media/image11.png" /><Relationship Id="rId2" Type="http://schemas.openxmlformats.org/officeDocument/2006/relationships/image" Target="../media/image12.png" /><Relationship Id="rId3" Type="http://schemas.openxmlformats.org/officeDocument/2006/relationships/image" Target="../media/image13.png" /></Relationships>
</file>

<file path=xl/drawings/drawing1.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editAs="oneCell">
    <xdr:from>
      <xdr:col>7</xdr:col>
      <xdr:colOff>338138</xdr:colOff>
      <xdr:row>17</xdr:row>
      <xdr:rowOff>84467</xdr:rowOff>
    </xdr:from>
    <xdr:to>
      <xdr:col>12</xdr:col>
      <xdr:colOff>240847</xdr:colOff>
      <xdr:row>33</xdr:row>
      <xdr:rowOff>63094</xdr:rowOff>
    </xdr:to>
    <xdr:pic>
      <xdr:nvPicPr>
        <xdr:cNvPr id="2" name="图片 1"/>
        <xdr:cNvPicPr>
          <a:picLocks noChangeAspect="1"/>
        </xdr:cNvPicPr>
      </xdr:nvPicPr>
      <xdr:blipFill>
        <a:blip r:embed="rId1"/>
        <a:stretch>
          <a:fillRect/>
        </a:stretch>
      </xdr:blipFill>
      <xdr:spPr>
        <a:xfrm>
          <a:off x="7010400" y="4143375"/>
          <a:ext cx="4086225" cy="2990850"/>
        </a:xfrm>
        <a:prstGeom prst="rect"/>
      </xdr:spPr>
    </xdr:pic>
    <xdr:clientData/>
  </xdr:twoCellAnchor>
  <xdr:twoCellAnchor editAs="oneCell">
    <xdr:from>
      <xdr:col>1</xdr:col>
      <xdr:colOff>82663</xdr:colOff>
      <xdr:row>64</xdr:row>
      <xdr:rowOff>90486</xdr:rowOff>
    </xdr:from>
    <xdr:to>
      <xdr:col>6</xdr:col>
      <xdr:colOff>65081</xdr:colOff>
      <xdr:row>85</xdr:row>
      <xdr:rowOff>52387</xdr:rowOff>
    </xdr:to>
    <xdr:pic>
      <xdr:nvPicPr>
        <xdr:cNvPr id="5" name="图片 4"/>
        <xdr:cNvPicPr>
          <a:picLocks noChangeAspect="1"/>
        </xdr:cNvPicPr>
      </xdr:nvPicPr>
      <xdr:blipFill>
        <a:blip r:embed="rId2"/>
        <a:stretch>
          <a:fillRect/>
        </a:stretch>
      </xdr:blipFill>
      <xdr:spPr>
        <a:xfrm>
          <a:off x="161925" y="12053888"/>
          <a:ext cx="6053138" cy="3162300"/>
        </a:xfrm>
        <a:prstGeom prst="rect"/>
      </xdr:spPr>
    </xdr:pic>
    <xdr:clientData/>
  </xdr:twoCellAnchor>
  <xdr:twoCellAnchor editAs="oneCell">
    <xdr:from>
      <xdr:col>1</xdr:col>
      <xdr:colOff>61912</xdr:colOff>
      <xdr:row>40</xdr:row>
      <xdr:rowOff>133942</xdr:rowOff>
    </xdr:from>
    <xdr:to>
      <xdr:col>5</xdr:col>
      <xdr:colOff>509587</xdr:colOff>
      <xdr:row>61</xdr:row>
      <xdr:rowOff>5158</xdr:rowOff>
    </xdr:to>
    <xdr:pic>
      <xdr:nvPicPr>
        <xdr:cNvPr id="6" name="图片 5"/>
        <xdr:cNvPicPr>
          <a:picLocks noChangeAspect="1"/>
        </xdr:cNvPicPr>
      </xdr:nvPicPr>
      <xdr:blipFill>
        <a:blip r:embed="rId3"/>
        <a:stretch>
          <a:fillRect/>
        </a:stretch>
      </xdr:blipFill>
      <xdr:spPr>
        <a:xfrm>
          <a:off x="142875" y="8367713"/>
          <a:ext cx="5843588" cy="3071813"/>
        </a:xfrm>
        <a:prstGeom prst="rect"/>
      </xdr:spPr>
    </xdr:pic>
    <xdr:clientData/>
  </xdr:twoCellAnchor>
  <xdr:twoCellAnchor editAs="oneCell">
    <xdr:from>
      <xdr:col>1</xdr:col>
      <xdr:colOff>80963</xdr:colOff>
      <xdr:row>17</xdr:row>
      <xdr:rowOff>67684</xdr:rowOff>
    </xdr:from>
    <xdr:to>
      <xdr:col>7</xdr:col>
      <xdr:colOff>123258</xdr:colOff>
      <xdr:row>35</xdr:row>
      <xdr:rowOff>123825</xdr:rowOff>
    </xdr:to>
    <xdr:pic>
      <xdr:nvPicPr>
        <xdr:cNvPr id="7" name="图片 6"/>
        <xdr:cNvPicPr>
          <a:picLocks noChangeAspect="1"/>
        </xdr:cNvPicPr>
      </xdr:nvPicPr>
      <xdr:blipFill>
        <a:blip r:embed="rId4"/>
        <a:stretch>
          <a:fillRect/>
        </a:stretch>
      </xdr:blipFill>
      <xdr:spPr>
        <a:xfrm>
          <a:off x="161925" y="4124325"/>
          <a:ext cx="6634163" cy="3371850"/>
        </a:xfrm>
        <a:prstGeom prst="rect"/>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editAs="oneCell">
    <xdr:from>
      <xdr:col>1</xdr:col>
      <xdr:colOff>14287</xdr:colOff>
      <xdr:row>15</xdr:row>
      <xdr:rowOff>113003</xdr:rowOff>
    </xdr:from>
    <xdr:to>
      <xdr:col>5</xdr:col>
      <xdr:colOff>498180</xdr:colOff>
      <xdr:row>31</xdr:row>
      <xdr:rowOff>56139</xdr:rowOff>
    </xdr:to>
    <xdr:pic>
      <xdr:nvPicPr>
        <xdr:cNvPr id="4" name="图片 3"/>
        <xdr:cNvPicPr>
          <a:picLocks noChangeAspect="1"/>
        </xdr:cNvPicPr>
      </xdr:nvPicPr>
      <xdr:blipFill>
        <a:blip r:embed="rId1"/>
        <a:stretch>
          <a:fillRect/>
        </a:stretch>
      </xdr:blipFill>
      <xdr:spPr>
        <a:xfrm>
          <a:off x="95250" y="3686175"/>
          <a:ext cx="5881688" cy="2990850"/>
        </a:xfrm>
        <a:prstGeom prst="rect"/>
      </xdr:spPr>
    </xdr:pic>
    <xdr:clientData/>
  </xdr:twoCellAnchor>
  <xdr:twoCellAnchor editAs="oneCell">
    <xdr:from>
      <xdr:col>6</xdr:col>
      <xdr:colOff>123825</xdr:colOff>
      <xdr:row>15</xdr:row>
      <xdr:rowOff>128588</xdr:rowOff>
    </xdr:from>
    <xdr:to>
      <xdr:col>11</xdr:col>
      <xdr:colOff>0</xdr:colOff>
      <xdr:row>31</xdr:row>
      <xdr:rowOff>64353</xdr:rowOff>
    </xdr:to>
    <xdr:pic>
      <xdr:nvPicPr>
        <xdr:cNvPr id="5" name="图片 4"/>
        <xdr:cNvPicPr>
          <a:picLocks noChangeAspect="1"/>
        </xdr:cNvPicPr>
      </xdr:nvPicPr>
      <xdr:blipFill>
        <a:blip r:embed="rId2"/>
        <a:stretch>
          <a:fillRect/>
        </a:stretch>
      </xdr:blipFill>
      <xdr:spPr>
        <a:xfrm>
          <a:off x="6276975" y="3700463"/>
          <a:ext cx="4100513" cy="2986088"/>
        </a:xfrm>
        <a:prstGeom prst="rect"/>
      </xdr:spPr>
    </xdr:pic>
    <xdr:clientData/>
  </xdr:twoCellAnchor>
  <xdr:twoCellAnchor editAs="oneCell">
    <xdr:from>
      <xdr:col>1</xdr:col>
      <xdr:colOff>48648</xdr:colOff>
      <xdr:row>35</xdr:row>
      <xdr:rowOff>47625</xdr:rowOff>
    </xdr:from>
    <xdr:to>
      <xdr:col>5</xdr:col>
      <xdr:colOff>512470</xdr:colOff>
      <xdr:row>55</xdr:row>
      <xdr:rowOff>75187</xdr:rowOff>
    </xdr:to>
    <xdr:pic>
      <xdr:nvPicPr>
        <xdr:cNvPr id="6" name="图片 5"/>
        <xdr:cNvPicPr>
          <a:picLocks noChangeAspect="1"/>
        </xdr:cNvPicPr>
      </xdr:nvPicPr>
      <xdr:blipFill>
        <a:blip r:embed="rId3"/>
        <a:stretch>
          <a:fillRect/>
        </a:stretch>
      </xdr:blipFill>
      <xdr:spPr>
        <a:xfrm>
          <a:off x="128588" y="7391400"/>
          <a:ext cx="5857875" cy="3076575"/>
        </a:xfrm>
        <a:prstGeom prst="rect"/>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editAs="oneCell">
    <xdr:from>
      <xdr:col>5</xdr:col>
      <xdr:colOff>583045</xdr:colOff>
      <xdr:row>57</xdr:row>
      <xdr:rowOff>121228</xdr:rowOff>
    </xdr:from>
    <xdr:to>
      <xdr:col>15</xdr:col>
      <xdr:colOff>372340</xdr:colOff>
      <xdr:row>97</xdr:row>
      <xdr:rowOff>4331</xdr:rowOff>
    </xdr:to>
    <xdr:pic>
      <xdr:nvPicPr>
        <xdr:cNvPr id="4" name="图片 3"/>
        <xdr:cNvPicPr>
          <a:picLocks noChangeAspect="1"/>
        </xdr:cNvPicPr>
      </xdr:nvPicPr>
      <xdr:blipFill>
        <a:blip r:embed="rId1"/>
        <a:stretch>
          <a:fillRect/>
        </a:stretch>
      </xdr:blipFill>
      <xdr:spPr>
        <a:xfrm>
          <a:off x="4795838" y="12177713"/>
          <a:ext cx="9701213" cy="7119938"/>
        </a:xfrm>
        <a:prstGeom prst="rect"/>
      </xdr:spPr>
    </xdr:pic>
    <xdr:clientData/>
  </xdr:twoCellAnchor>
  <xdr:twoCellAnchor editAs="oneCell">
    <xdr:from>
      <xdr:col>15</xdr:col>
      <xdr:colOff>710046</xdr:colOff>
      <xdr:row>57</xdr:row>
      <xdr:rowOff>127000</xdr:rowOff>
    </xdr:from>
    <xdr:to>
      <xdr:col>24</xdr:col>
      <xdr:colOff>285750</xdr:colOff>
      <xdr:row>96</xdr:row>
      <xdr:rowOff>138546</xdr:rowOff>
    </xdr:to>
    <xdr:pic>
      <xdr:nvPicPr>
        <xdr:cNvPr id="5" name="图片 4"/>
        <xdr:cNvPicPr>
          <a:picLocks noChangeAspect="1"/>
        </xdr:cNvPicPr>
      </xdr:nvPicPr>
      <xdr:blipFill>
        <a:blip r:embed="rId2"/>
        <a:stretch>
          <a:fillRect/>
        </a:stretch>
      </xdr:blipFill>
      <xdr:spPr>
        <a:xfrm>
          <a:off x="14835188" y="12187238"/>
          <a:ext cx="10853738" cy="7067550"/>
        </a:xfrm>
        <a:prstGeom prst="rect"/>
      </xdr:spPr>
    </xdr:pic>
    <xdr:clientData/>
  </xdr:twoCellAnchor>
  <xdr:twoCellAnchor editAs="oneCell">
    <xdr:from>
      <xdr:col>5</xdr:col>
      <xdr:colOff>577273</xdr:colOff>
      <xdr:row>16</xdr:row>
      <xdr:rowOff>164522</xdr:rowOff>
    </xdr:from>
    <xdr:to>
      <xdr:col>15</xdr:col>
      <xdr:colOff>337704</xdr:colOff>
      <xdr:row>56</xdr:row>
      <xdr:rowOff>25977</xdr:rowOff>
    </xdr:to>
    <xdr:pic>
      <xdr:nvPicPr>
        <xdr:cNvPr id="6" name="图片 5"/>
        <xdr:cNvPicPr>
          <a:picLocks noChangeAspect="1"/>
        </xdr:cNvPicPr>
      </xdr:nvPicPr>
      <xdr:blipFill>
        <a:blip r:embed="rId3"/>
        <a:stretch>
          <a:fillRect/>
        </a:stretch>
      </xdr:blipFill>
      <xdr:spPr>
        <a:xfrm>
          <a:off x="4791075" y="4805363"/>
          <a:ext cx="9672638" cy="7100888"/>
        </a:xfrm>
        <a:prstGeom prst="rect"/>
      </xdr:spPr>
    </xdr:pic>
    <xdr:clientData/>
  </xdr:twoCellAnchor>
  <xdr:twoCellAnchor editAs="oneCell">
    <xdr:from>
      <xdr:col>15</xdr:col>
      <xdr:colOff>718704</xdr:colOff>
      <xdr:row>17</xdr:row>
      <xdr:rowOff>5771</xdr:rowOff>
    </xdr:from>
    <xdr:to>
      <xdr:col>24</xdr:col>
      <xdr:colOff>226869</xdr:colOff>
      <xdr:row>55</xdr:row>
      <xdr:rowOff>145472</xdr:rowOff>
    </xdr:to>
    <xdr:pic>
      <xdr:nvPicPr>
        <xdr:cNvPr id="7" name="图片 6"/>
        <xdr:cNvPicPr>
          <a:picLocks noChangeAspect="1"/>
        </xdr:cNvPicPr>
      </xdr:nvPicPr>
      <xdr:blipFill>
        <a:blip r:embed="rId4"/>
        <a:stretch>
          <a:fillRect/>
        </a:stretch>
      </xdr:blipFill>
      <xdr:spPr>
        <a:xfrm>
          <a:off x="14844713" y="4824413"/>
          <a:ext cx="10787063" cy="7015163"/>
        </a:xfrm>
        <a:prstGeom prst="rect"/>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editAs="oneCell">
    <xdr:from>
      <xdr:col>0</xdr:col>
      <xdr:colOff>507207</xdr:colOff>
      <xdr:row>2</xdr:row>
      <xdr:rowOff>133351</xdr:rowOff>
    </xdr:from>
    <xdr:to>
      <xdr:col>7</xdr:col>
      <xdr:colOff>276227</xdr:colOff>
      <xdr:row>19</xdr:row>
      <xdr:rowOff>168277</xdr:rowOff>
    </xdr:to>
    <xdr:pic>
      <xdr:nvPicPr>
        <xdr:cNvPr id="2" name="图片 1"/>
        <xdr:cNvPicPr>
          <a:picLocks noChangeAspect="1"/>
        </xdr:cNvPicPr>
      </xdr:nvPicPr>
      <xdr:blipFill>
        <a:blip r:embed="rId1"/>
        <a:stretch>
          <a:fillRect/>
        </a:stretch>
      </xdr:blipFill>
      <xdr:spPr>
        <a:xfrm>
          <a:off x="509588" y="714375"/>
          <a:ext cx="4572000" cy="3028950"/>
        </a:xfrm>
        <a:prstGeom prst="rect"/>
      </xdr:spPr>
    </xdr:pic>
    <xdr:clientData/>
  </xdr:twoCellAnchor>
  <xdr:twoCellAnchor editAs="oneCell">
    <xdr:from>
      <xdr:col>8</xdr:col>
      <xdr:colOff>6804</xdr:colOff>
      <xdr:row>26</xdr:row>
      <xdr:rowOff>34017</xdr:rowOff>
    </xdr:from>
    <xdr:to>
      <xdr:col>15</xdr:col>
      <xdr:colOff>380999</xdr:colOff>
      <xdr:row>45</xdr:row>
      <xdr:rowOff>68037</xdr:rowOff>
    </xdr:to>
    <xdr:pic>
      <xdr:nvPicPr>
        <xdr:cNvPr id="5" name="图片 4"/>
        <xdr:cNvPicPr>
          <a:picLocks noChangeAspect="1"/>
        </xdr:cNvPicPr>
      </xdr:nvPicPr>
      <xdr:blipFill>
        <a:blip r:embed="rId2"/>
        <a:stretch>
          <a:fillRect/>
        </a:stretch>
      </xdr:blipFill>
      <xdr:spPr>
        <a:xfrm>
          <a:off x="5491163" y="5153025"/>
          <a:ext cx="5176838" cy="3471863"/>
        </a:xfrm>
        <a:prstGeom prst="rect"/>
      </xdr:spPr>
    </xdr:pic>
    <xdr:clientData/>
  </xdr:twoCellAnchor>
  <xdr:twoCellAnchor editAs="oneCell">
    <xdr:from>
      <xdr:col>0</xdr:col>
      <xdr:colOff>523877</xdr:colOff>
      <xdr:row>26</xdr:row>
      <xdr:rowOff>54428</xdr:rowOff>
    </xdr:from>
    <xdr:to>
      <xdr:col>7</xdr:col>
      <xdr:colOff>340178</xdr:colOff>
      <xdr:row>45</xdr:row>
      <xdr:rowOff>78242</xdr:rowOff>
    </xdr:to>
    <xdr:pic>
      <xdr:nvPicPr>
        <xdr:cNvPr id="6" name="图片 5"/>
        <xdr:cNvPicPr>
          <a:picLocks noChangeAspect="1"/>
        </xdr:cNvPicPr>
      </xdr:nvPicPr>
      <xdr:blipFill>
        <a:blip r:embed="rId3"/>
        <a:stretch>
          <a:fillRect/>
        </a:stretch>
      </xdr:blipFill>
      <xdr:spPr>
        <a:xfrm>
          <a:off x="523875" y="5172075"/>
          <a:ext cx="4614863" cy="3462338"/>
        </a:xfrm>
        <a:prstGeom prst="rect"/>
      </xdr:spPr>
    </xdr:pic>
    <xdr:clientData/>
  </xdr:twoCellAnchor>
</xdr:wsDr>
</file>

<file path=xl/externalLinks/_rels/externalLink1.xml.rels><?xml version="1.0" encoding="UTF-8" standalone="yes"?><Relationships xmlns="http://schemas.openxmlformats.org/package/2006/relationships"><Relationship Id="rId1" Type="http://schemas.openxmlformats.org/officeDocument/2006/relationships/externalLinkPath" Target="\02-project\&#27714;&#26159;&#20581;&#24247;&#20113;\SVN\CMMI5\1%20&#32452;&#32455;&#32423;&#24037;&#20316;&#30446;&#24405;\02-&#32452;&#32455;&#24037;&#20316;&#24211;\05_&#24230;&#37327;&#24211;\&#39033;&#30446;&#37327;&#21270;&#31649;&#29702;&#34920;(JKY_ORG_QPM_ManageRpt)V1.0.xls" TargetMode="External" /></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39033;&#30446;&#37327;&#21270;&#31649;&#29702;&#20998;&#26512;&#34920;-&#31616;&#21333;.xls"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PPB-PPM"/>
      <sheetName val="QPM 计划"/>
      <sheetName val="CB_DATA_"/>
      <sheetName val="过程监控"/>
      <sheetName val="子过程 (CD)"/>
      <sheetName val="子过程 (CR)"/>
      <sheetName val="子过程 (ST)"/>
    </sheetNames>
    <sheetDataSet>
      <sheetData sheetId="0" refreshError="1"/>
      <sheetData sheetId="1" refreshError="1"/>
      <sheetData sheetId="2" refreshError="1"/>
      <sheetData sheetId="3" refreshError="1"/>
      <sheetData sheetId="4" refreshError="1"/>
      <sheetData sheetId="5"/>
      <sheetData sheetId="6"/>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标题页"/>
      <sheetName val="版本历史记录"/>
      <sheetName val="度量分析计划"/>
      <sheetName val="度量数据"/>
      <sheetName val="度量分析"/>
      <sheetName val="分析结果"/>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3.xml.rels><?xml version="1.0" encoding="UTF-8" standalone="yes"?><Relationships xmlns="http://schemas.openxmlformats.org/package/2006/relationships"><Relationship Id="rId1" Type="http://schemas.openxmlformats.org/officeDocument/2006/relationships/drawing" Target="../drawings/drawing1.xml" /></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2.xml" /></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3.xml" /></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4.xml" /></Relationships>
</file>

<file path=xl/worksheets/_rels/sheet7.xml.rels><?xml version="1.0" encoding="UTF-8" standalone="yes"?><Relationships xmlns="http://schemas.openxmlformats.org/package/2006/relationships"><Relationship Id="rId1" Type="http://schemas.openxmlformats.org/officeDocument/2006/relationships/comments" Target="../comments7.xml" /><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etc="http://www.wps.cn/officeDocument/2017/etCustomData">
  <dimension ref="A1:P34"/>
  <sheetViews>
    <sheetView workbookViewId="0" topLeftCell="A1">
      <selection pane="topLeft" activeCell="A1" sqref="A1"/>
    </sheetView>
  </sheetViews>
  <sheetFormatPr defaultColWidth="9.0025" defaultRowHeight="14.25"/>
  <cols>
    <col min="1" max="3" width="36.6875" customWidth="1"/>
    <col min="4" max="7" width="36.625" customWidth="1"/>
  </cols>
  <sheetData>
    <row r="1" spans="1:16" ht="14">
      <c r="A1" s="222" t="s">
        <v>0</v>
      </c>
    </row>
    <row r="2" spans="1:16" ht="14">
      <c r="P2" t="e">
        <f>CB.RecalcCounterFN()</f>
        <v>#NAME?</v>
      </c>
    </row>
    <row r="3" spans="1:16" ht="14">
      <c r="A3" t="s">
        <v>1</v>
      </c>
      <c r="B3" t="s">
        <v>2</v>
      </c>
      <c r="C3">
        <v>0</v>
      </c>
    </row>
    <row r="4" spans="1:16" ht="14">
      <c r="A4" t="s">
        <v>3</v>
      </c>
    </row>
    <row r="5" spans="1:16" ht="14">
      <c r="A5" t="s">
        <v>4</v>
      </c>
    </row>
    <row r="6" spans="1:16" ht="14"/>
    <row r="7" spans="1:16" ht="14">
      <c r="A7" s="222" t="s">
        <v>5</v>
      </c>
      <c r="B7" t="s">
        <v>6</v>
      </c>
    </row>
    <row r="8" spans="1:16" ht="14">
      <c r="B8">
        <v>6</v>
      </c>
    </row>
    <row r="9" spans="1:16" ht="14"/>
    <row r="10" spans="1:16" ht="14">
      <c r="A10" t="s">
        <v>7</v>
      </c>
    </row>
    <row r="11" spans="1:16" ht="14">
      <c r="A11" t="e">
        <f>CB_DATA_!#REF!</f>
        <v>#REF!</v>
      </c>
      <c r="E11" t="e">
        <f>'2-编码阶段预测'!#REF!</f>
        <v>#REF!</v>
      </c>
      <c r="F11" t="e">
        <f>'1-计划阶段阶段预测'!#REF!</f>
        <v>#REF!</v>
      </c>
    </row>
    <row r="12" spans="1:16" ht="14"/>
    <row r="13" spans="1:16" ht="14">
      <c r="A13" t="s">
        <v>8</v>
      </c>
    </row>
    <row r="14" spans="1:16" ht="14">
      <c r="A14" t="s">
        <v>9</v>
      </c>
      <c r="E14" s="224" t="s">
        <v>10</v>
      </c>
      <c r="F14" s="224" t="s">
        <v>11</v>
      </c>
    </row>
    <row r="15" spans="1:16" ht="14"/>
    <row r="16" spans="1:16" ht="14">
      <c r="A16" t="s">
        <v>12</v>
      </c>
    </row>
    <row r="17" spans="1:16" ht="14"/>
    <row r="18" spans="1:16" ht="14"/>
    <row r="19" spans="1:16" ht="14">
      <c r="A19" t="s">
        <v>13</v>
      </c>
    </row>
    <row r="20" spans="1:16" ht="14">
      <c r="A20">
        <v>34</v>
      </c>
      <c r="E20">
        <v>31</v>
      </c>
      <c r="F20">
        <v>31</v>
      </c>
    </row>
    <row r="21" spans="1:16" ht="14"/>
    <row r="22" spans="1:16" ht="14"/>
    <row r="23" spans="1:16" ht="14"/>
    <row r="24" spans="1:16" ht="14"/>
    <row r="25" spans="1:16" ht="14">
      <c r="A25" s="222" t="s">
        <v>14</v>
      </c>
    </row>
    <row r="26" spans="1:16" ht="14">
      <c r="A26" s="225" t="s">
        <v>15</v>
      </c>
      <c r="E26" s="224" t="s">
        <v>16</v>
      </c>
      <c r="F26" s="224" t="s">
        <v>16</v>
      </c>
    </row>
    <row r="27" spans="1:16" ht="14">
      <c r="A27" t="s">
        <v>17</v>
      </c>
      <c r="E27" t="s">
        <v>18</v>
      </c>
      <c r="F27" t="s">
        <v>19</v>
      </c>
    </row>
    <row r="28" spans="1:16" ht="14">
      <c r="A28" s="225" t="s">
        <v>20</v>
      </c>
      <c r="E28" s="224" t="s">
        <v>20</v>
      </c>
      <c r="F28" s="224" t="s">
        <v>20</v>
      </c>
    </row>
    <row r="29" spans="1:16" ht="14">
      <c r="A29" s="224" t="s">
        <v>21</v>
      </c>
      <c r="E29" s="224" t="s">
        <v>15</v>
      </c>
      <c r="F29" s="224" t="s">
        <v>15</v>
      </c>
    </row>
    <row r="30" spans="1:16" ht="14">
      <c r="A30" t="s">
        <v>22</v>
      </c>
      <c r="E30" t="s">
        <v>23</v>
      </c>
      <c r="F30" t="s">
        <v>23</v>
      </c>
    </row>
    <row r="31" spans="1:16" ht="14">
      <c r="A31" s="224" t="s">
        <v>20</v>
      </c>
      <c r="E31" s="224" t="s">
        <v>20</v>
      </c>
      <c r="F31" s="224" t="s">
        <v>20</v>
      </c>
    </row>
    <row r="32" spans="1:16" ht="14">
      <c r="A32" s="224" t="s">
        <v>24</v>
      </c>
    </row>
    <row r="33" spans="1:16" ht="14">
      <c r="A33" t="s">
        <v>25</v>
      </c>
    </row>
    <row r="34" spans="1:16" ht="14">
      <c r="A34" s="224" t="s">
        <v>26</v>
      </c>
    </row>
  </sheetData>
  <pageMargins left="0.699305555555556" right="0.699305555555556" top="0.75" bottom="0.75" header="0.3" footer="0.3"/>
  <pageSetup orientation="portrait" paperSize="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etc="http://www.wps.cn/officeDocument/2017/etCustomData">
  <dimension ref="A1:E14"/>
  <sheetViews>
    <sheetView workbookViewId="0" topLeftCell="A1">
      <selection pane="topLeft" activeCell="C11" sqref="C11"/>
    </sheetView>
  </sheetViews>
  <sheetFormatPr defaultColWidth="9.0025" defaultRowHeight="16.5" outlineLevelCol="4"/>
  <cols>
    <col min="1" max="1" width="9.0625" style="210"/>
    <col min="2" max="2" width="10.9375" style="210" customWidth="1"/>
    <col min="3" max="3" width="23.3125" style="210" customWidth="1"/>
    <col min="4" max="5" width="19.0625" style="210" customWidth="1"/>
    <col min="6" max="16384" width="9.0625" style="210"/>
  </cols>
  <sheetData>
    <row r="1" spans="1:5" ht="25">
      <c r="A1" s="211" t="s">
        <v>27</v>
      </c>
      <c r="B1" s="211"/>
      <c r="C1" s="211"/>
      <c r="D1" s="211"/>
      <c r="E1" s="211"/>
    </row>
    <row r="2" spans="1:5" ht="30.5">
      <c r="A2" s="212"/>
      <c r="B2" s="213" t="s">
        <v>28</v>
      </c>
      <c r="C2" s="214" t="s">
        <v>29</v>
      </c>
      <c r="D2" s="215"/>
      <c r="E2" s="215"/>
    </row>
    <row r="3" spans="1:5" ht="16.5">
      <c r="A3" s="212"/>
      <c r="B3" s="216" t="s">
        <v>30</v>
      </c>
      <c r="C3" s="217" t="s">
        <v>31</v>
      </c>
      <c r="D3" s="217" t="s">
        <v>32</v>
      </c>
      <c r="E3" s="217" t="s">
        <v>33</v>
      </c>
    </row>
    <row r="4" spans="1:5" ht="16.5">
      <c r="A4" s="212"/>
      <c r="B4" s="218" t="s">
        <v>34</v>
      </c>
      <c r="C4" s="219">
        <v>44187</v>
      </c>
      <c r="D4" s="220"/>
      <c r="E4" s="220"/>
    </row>
    <row r="5" spans="1:5" ht="16.5">
      <c r="A5" s="212"/>
      <c r="B5" s="218" t="s">
        <v>35</v>
      </c>
      <c r="C5" s="219">
        <v>44306</v>
      </c>
      <c r="D5" s="220"/>
      <c r="E5" s="220"/>
    </row>
    <row r="6" spans="1:5" ht="16.5">
      <c r="A6" s="212"/>
      <c r="B6" s="221"/>
      <c r="C6" s="220"/>
      <c r="D6" s="220"/>
      <c r="E6" s="220"/>
    </row>
    <row r="7" spans="1:5" ht="16.5">
      <c r="A7" s="212"/>
      <c r="B7" s="221"/>
      <c r="C7" s="220"/>
      <c r="D7" s="220"/>
      <c r="E7" s="220"/>
    </row>
    <row r="8" spans="1:5" ht="16.5">
      <c r="A8" s="212"/>
      <c r="B8" s="221"/>
      <c r="C8" s="220"/>
      <c r="D8" s="220"/>
      <c r="E8" s="220"/>
    </row>
    <row r="9" spans="1:5" ht="16.5">
      <c r="A9" s="212"/>
      <c r="B9" s="221"/>
      <c r="C9" s="220"/>
      <c r="D9" s="220"/>
      <c r="E9" s="220"/>
    </row>
    <row r="10" spans="1:5" ht="16.5">
      <c r="A10" s="212"/>
      <c r="B10" s="221"/>
      <c r="C10" s="220"/>
      <c r="D10" s="220"/>
      <c r="E10" s="220"/>
    </row>
    <row r="11" spans="1:5" ht="16.5">
      <c r="A11" s="212"/>
      <c r="B11" s="221"/>
      <c r="C11" s="220"/>
      <c r="D11" s="220"/>
      <c r="E11" s="220"/>
    </row>
    <row r="12" spans="1:5" ht="16.5">
      <c r="A12" s="212"/>
      <c r="B12" s="221"/>
      <c r="C12" s="220"/>
      <c r="D12" s="220"/>
      <c r="E12" s="220"/>
    </row>
    <row r="13" spans="1:5" ht="16.5">
      <c r="A13" s="212"/>
      <c r="B13" s="221"/>
      <c r="C13" s="220"/>
      <c r="D13" s="220"/>
      <c r="E13" s="220"/>
    </row>
    <row r="14" spans="1:5" ht="16.5">
      <c r="A14" s="212"/>
      <c r="B14" s="221"/>
      <c r="C14" s="220"/>
      <c r="D14" s="220"/>
      <c r="E14" s="220"/>
    </row>
  </sheetData>
  <mergeCells count="1">
    <mergeCell ref="A1:E1"/>
  </mergeCell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etc="http://www.wps.cn/officeDocument/2017/etCustomData">
  <sheetPr>
    <tabColor theme="0"/>
  </sheetPr>
  <dimension ref="A1:O89"/>
  <sheetViews>
    <sheetView showGridLines="0" workbookViewId="0" topLeftCell="A19">
      <selection pane="topLeft" activeCell="I7" sqref="I7"/>
    </sheetView>
  </sheetViews>
  <sheetFormatPr defaultColWidth="9.0025" defaultRowHeight="12"/>
  <cols>
    <col min="1" max="1" width="1.0625" style="121" customWidth="1"/>
    <col min="2" max="2" width="20.25" style="121" customWidth="1"/>
    <col min="3" max="3" width="32.0625" style="123" customWidth="1"/>
    <col min="4" max="4" width="10.25" style="121" customWidth="1"/>
    <col min="5" max="5" width="8.25" style="121" customWidth="1"/>
    <col min="6" max="6" width="8.875" style="121" customWidth="1"/>
    <col min="7" max="7" width="6.8125" style="121" customWidth="1"/>
    <col min="8" max="8" width="8.6875" style="121" customWidth="1"/>
    <col min="9" max="9" width="17.0625" style="121" customWidth="1"/>
    <col min="10" max="10" width="9.8125" style="121" customWidth="1"/>
    <col min="11" max="11" width="13.0625" style="121" customWidth="1"/>
    <col min="12" max="12" width="6.25" style="121" customWidth="1"/>
    <col min="13" max="13" width="5.8125" style="121" customWidth="1"/>
    <col min="14" max="14" width="8.8125" style="121" customWidth="1"/>
    <col min="15" max="15" width="16.0625" style="121" customWidth="1"/>
    <col min="16" max="249" width="9" style="121"/>
    <col min="250" max="250" width="2.8125" style="121" customWidth="1"/>
    <col min="251" max="251" width="25" style="121" customWidth="1"/>
    <col min="252" max="252" width="2.25" style="121" customWidth="1"/>
    <col min="253" max="253" width="5" style="121" customWidth="1"/>
    <col min="254" max="254" width="3.25" style="121" customWidth="1"/>
    <col min="255" max="255" width="5.8125" style="121" customWidth="1"/>
    <col min="256" max="256" width="7.0625" style="121" customWidth="1"/>
    <col min="257" max="257" width="3.25" style="121" customWidth="1"/>
    <col min="258" max="258" width="5" style="121" customWidth="1"/>
    <col min="259" max="259" width="9.8125" style="121" customWidth="1"/>
    <col min="260" max="260" width="7.6875" style="121" customWidth="1"/>
    <col min="261" max="261" width="6.25" style="121" customWidth="1"/>
    <col min="262" max="262" width="5.8125" style="121" customWidth="1"/>
    <col min="263" max="263" width="6.25" style="121" customWidth="1"/>
    <col min="264" max="264" width="16.0625" style="121" customWidth="1"/>
    <col min="265" max="265" width="20.25" style="121" customWidth="1"/>
    <col min="266" max="266" width="0.6875" style="121" customWidth="1"/>
    <col min="267" max="505" width="9" style="121"/>
    <col min="506" max="506" width="2.8125" style="121" customWidth="1"/>
    <col min="507" max="507" width="25" style="121" customWidth="1"/>
    <col min="508" max="508" width="2.25" style="121" customWidth="1"/>
    <col min="509" max="509" width="5" style="121" customWidth="1"/>
    <col min="510" max="510" width="3.25" style="121" customWidth="1"/>
    <col min="511" max="511" width="5.8125" style="121" customWidth="1"/>
    <col min="512" max="512" width="7.0625" style="121" customWidth="1"/>
    <col min="513" max="513" width="3.25" style="121" customWidth="1"/>
    <col min="514" max="514" width="5" style="121" customWidth="1"/>
    <col min="515" max="515" width="9.8125" style="121" customWidth="1"/>
    <col min="516" max="516" width="7.6875" style="121" customWidth="1"/>
    <col min="517" max="517" width="6.25" style="121" customWidth="1"/>
    <col min="518" max="518" width="5.8125" style="121" customWidth="1"/>
    <col min="519" max="519" width="6.25" style="121" customWidth="1"/>
    <col min="520" max="520" width="16.0625" style="121" customWidth="1"/>
    <col min="521" max="521" width="20.25" style="121" customWidth="1"/>
    <col min="522" max="522" width="0.6875" style="121" customWidth="1"/>
    <col min="523" max="761" width="9" style="121"/>
    <col min="762" max="762" width="2.8125" style="121" customWidth="1"/>
    <col min="763" max="763" width="25" style="121" customWidth="1"/>
    <col min="764" max="764" width="2.25" style="121" customWidth="1"/>
    <col min="765" max="765" width="5" style="121" customWidth="1"/>
    <col min="766" max="766" width="3.25" style="121" customWidth="1"/>
    <col min="767" max="767" width="5.8125" style="121" customWidth="1"/>
    <col min="768" max="768" width="7.0625" style="121" customWidth="1"/>
    <col min="769" max="769" width="3.25" style="121" customWidth="1"/>
    <col min="770" max="770" width="5" style="121" customWidth="1"/>
    <col min="771" max="771" width="9.8125" style="121" customWidth="1"/>
    <col min="772" max="772" width="7.6875" style="121" customWidth="1"/>
    <col min="773" max="773" width="6.25" style="121" customWidth="1"/>
    <col min="774" max="774" width="5.8125" style="121" customWidth="1"/>
    <col min="775" max="775" width="6.25" style="121" customWidth="1"/>
    <col min="776" max="776" width="16.0625" style="121" customWidth="1"/>
    <col min="777" max="777" width="20.25" style="121" customWidth="1"/>
    <col min="778" max="778" width="0.6875" style="121" customWidth="1"/>
    <col min="779" max="1017" width="9" style="121"/>
    <col min="1018" max="1018" width="2.8125" style="121" customWidth="1"/>
    <col min="1019" max="1019" width="25" style="121" customWidth="1"/>
    <col min="1020" max="1020" width="2.25" style="121" customWidth="1"/>
    <col min="1021" max="1021" width="5" style="121" customWidth="1"/>
    <col min="1022" max="1022" width="3.25" style="121" customWidth="1"/>
    <col min="1023" max="1023" width="5.8125" style="121" customWidth="1"/>
    <col min="1024" max="1024" width="7.0625" style="121" customWidth="1"/>
    <col min="1025" max="1025" width="3.25" style="121" customWidth="1"/>
    <col min="1026" max="1026" width="5" style="121" customWidth="1"/>
    <col min="1027" max="1027" width="9.8125" style="121" customWidth="1"/>
    <col min="1028" max="1028" width="7.6875" style="121" customWidth="1"/>
    <col min="1029" max="1029" width="6.25" style="121" customWidth="1"/>
    <col min="1030" max="1030" width="5.8125" style="121" customWidth="1"/>
    <col min="1031" max="1031" width="6.25" style="121" customWidth="1"/>
    <col min="1032" max="1032" width="16.0625" style="121" customWidth="1"/>
    <col min="1033" max="1033" width="20.25" style="121" customWidth="1"/>
    <col min="1034" max="1034" width="0.6875" style="121" customWidth="1"/>
    <col min="1035" max="1273" width="9" style="121"/>
    <col min="1274" max="1274" width="2.8125" style="121" customWidth="1"/>
    <col min="1275" max="1275" width="25" style="121" customWidth="1"/>
    <col min="1276" max="1276" width="2.25" style="121" customWidth="1"/>
    <col min="1277" max="1277" width="5" style="121" customWidth="1"/>
    <col min="1278" max="1278" width="3.25" style="121" customWidth="1"/>
    <col min="1279" max="1279" width="5.8125" style="121" customWidth="1"/>
    <col min="1280" max="1280" width="7.0625" style="121" customWidth="1"/>
    <col min="1281" max="1281" width="3.25" style="121" customWidth="1"/>
    <col min="1282" max="1282" width="5" style="121" customWidth="1"/>
    <col min="1283" max="1283" width="9.8125" style="121" customWidth="1"/>
    <col min="1284" max="1284" width="7.6875" style="121" customWidth="1"/>
    <col min="1285" max="1285" width="6.25" style="121" customWidth="1"/>
    <col min="1286" max="1286" width="5.8125" style="121" customWidth="1"/>
    <col min="1287" max="1287" width="6.25" style="121" customWidth="1"/>
    <col min="1288" max="1288" width="16.0625" style="121" customWidth="1"/>
    <col min="1289" max="1289" width="20.25" style="121" customWidth="1"/>
    <col min="1290" max="1290" width="0.6875" style="121" customWidth="1"/>
    <col min="1291" max="1529" width="9" style="121"/>
    <col min="1530" max="1530" width="2.8125" style="121" customWidth="1"/>
    <col min="1531" max="1531" width="25" style="121" customWidth="1"/>
    <col min="1532" max="1532" width="2.25" style="121" customWidth="1"/>
    <col min="1533" max="1533" width="5" style="121" customWidth="1"/>
    <col min="1534" max="1534" width="3.25" style="121" customWidth="1"/>
    <col min="1535" max="1535" width="5.8125" style="121" customWidth="1"/>
    <col min="1536" max="1536" width="7.0625" style="121" customWidth="1"/>
    <col min="1537" max="1537" width="3.25" style="121" customWidth="1"/>
    <col min="1538" max="1538" width="5" style="121" customWidth="1"/>
    <col min="1539" max="1539" width="9.8125" style="121" customWidth="1"/>
    <col min="1540" max="1540" width="7.6875" style="121" customWidth="1"/>
    <col min="1541" max="1541" width="6.25" style="121" customWidth="1"/>
    <col min="1542" max="1542" width="5.8125" style="121" customWidth="1"/>
    <col min="1543" max="1543" width="6.25" style="121" customWidth="1"/>
    <col min="1544" max="1544" width="16.0625" style="121" customWidth="1"/>
    <col min="1545" max="1545" width="20.25" style="121" customWidth="1"/>
    <col min="1546" max="1546" width="0.6875" style="121" customWidth="1"/>
    <col min="1547" max="1785" width="9" style="121"/>
    <col min="1786" max="1786" width="2.8125" style="121" customWidth="1"/>
    <col min="1787" max="1787" width="25" style="121" customWidth="1"/>
    <col min="1788" max="1788" width="2.25" style="121" customWidth="1"/>
    <col min="1789" max="1789" width="5" style="121" customWidth="1"/>
    <col min="1790" max="1790" width="3.25" style="121" customWidth="1"/>
    <col min="1791" max="1791" width="5.8125" style="121" customWidth="1"/>
    <col min="1792" max="1792" width="7.0625" style="121" customWidth="1"/>
    <col min="1793" max="1793" width="3.25" style="121" customWidth="1"/>
    <col min="1794" max="1794" width="5" style="121" customWidth="1"/>
    <col min="1795" max="1795" width="9.8125" style="121" customWidth="1"/>
    <col min="1796" max="1796" width="7.6875" style="121" customWidth="1"/>
    <col min="1797" max="1797" width="6.25" style="121" customWidth="1"/>
    <col min="1798" max="1798" width="5.8125" style="121" customWidth="1"/>
    <col min="1799" max="1799" width="6.25" style="121" customWidth="1"/>
    <col min="1800" max="1800" width="16.0625" style="121" customWidth="1"/>
    <col min="1801" max="1801" width="20.25" style="121" customWidth="1"/>
    <col min="1802" max="1802" width="0.6875" style="121" customWidth="1"/>
    <col min="1803" max="2041" width="9" style="121"/>
    <col min="2042" max="2042" width="2.8125" style="121" customWidth="1"/>
    <col min="2043" max="2043" width="25" style="121" customWidth="1"/>
    <col min="2044" max="2044" width="2.25" style="121" customWidth="1"/>
    <col min="2045" max="2045" width="5" style="121" customWidth="1"/>
    <col min="2046" max="2046" width="3.25" style="121" customWidth="1"/>
    <col min="2047" max="2047" width="5.8125" style="121" customWidth="1"/>
    <col min="2048" max="2048" width="7.0625" style="121" customWidth="1"/>
    <col min="2049" max="2049" width="3.25" style="121" customWidth="1"/>
    <col min="2050" max="2050" width="5" style="121" customWidth="1"/>
    <col min="2051" max="2051" width="9.8125" style="121" customWidth="1"/>
    <col min="2052" max="2052" width="7.6875" style="121" customWidth="1"/>
    <col min="2053" max="2053" width="6.25" style="121" customWidth="1"/>
    <col min="2054" max="2054" width="5.8125" style="121" customWidth="1"/>
    <col min="2055" max="2055" width="6.25" style="121" customWidth="1"/>
    <col min="2056" max="2056" width="16.0625" style="121" customWidth="1"/>
    <col min="2057" max="2057" width="20.25" style="121" customWidth="1"/>
    <col min="2058" max="2058" width="0.6875" style="121" customWidth="1"/>
    <col min="2059" max="2297" width="9" style="121"/>
    <col min="2298" max="2298" width="2.8125" style="121" customWidth="1"/>
    <col min="2299" max="2299" width="25" style="121" customWidth="1"/>
    <col min="2300" max="2300" width="2.25" style="121" customWidth="1"/>
    <col min="2301" max="2301" width="5" style="121" customWidth="1"/>
    <col min="2302" max="2302" width="3.25" style="121" customWidth="1"/>
    <col min="2303" max="2303" width="5.8125" style="121" customWidth="1"/>
    <col min="2304" max="2304" width="7.0625" style="121" customWidth="1"/>
    <col min="2305" max="2305" width="3.25" style="121" customWidth="1"/>
    <col min="2306" max="2306" width="5" style="121" customWidth="1"/>
    <col min="2307" max="2307" width="9.8125" style="121" customWidth="1"/>
    <col min="2308" max="2308" width="7.6875" style="121" customWidth="1"/>
    <col min="2309" max="2309" width="6.25" style="121" customWidth="1"/>
    <col min="2310" max="2310" width="5.8125" style="121" customWidth="1"/>
    <col min="2311" max="2311" width="6.25" style="121" customWidth="1"/>
    <col min="2312" max="2312" width="16.0625" style="121" customWidth="1"/>
    <col min="2313" max="2313" width="20.25" style="121" customWidth="1"/>
    <col min="2314" max="2314" width="0.6875" style="121" customWidth="1"/>
    <col min="2315" max="2553" width="9" style="121"/>
    <col min="2554" max="2554" width="2.8125" style="121" customWidth="1"/>
    <col min="2555" max="2555" width="25" style="121" customWidth="1"/>
    <col min="2556" max="2556" width="2.25" style="121" customWidth="1"/>
    <col min="2557" max="2557" width="5" style="121" customWidth="1"/>
    <col min="2558" max="2558" width="3.25" style="121" customWidth="1"/>
    <col min="2559" max="2559" width="5.8125" style="121" customWidth="1"/>
    <col min="2560" max="2560" width="7.0625" style="121" customWidth="1"/>
    <col min="2561" max="2561" width="3.25" style="121" customWidth="1"/>
    <col min="2562" max="2562" width="5" style="121" customWidth="1"/>
    <col min="2563" max="2563" width="9.8125" style="121" customWidth="1"/>
    <col min="2564" max="2564" width="7.6875" style="121" customWidth="1"/>
    <col min="2565" max="2565" width="6.25" style="121" customWidth="1"/>
    <col min="2566" max="2566" width="5.8125" style="121" customWidth="1"/>
    <col min="2567" max="2567" width="6.25" style="121" customWidth="1"/>
    <col min="2568" max="2568" width="16.0625" style="121" customWidth="1"/>
    <col min="2569" max="2569" width="20.25" style="121" customWidth="1"/>
    <col min="2570" max="2570" width="0.6875" style="121" customWidth="1"/>
    <col min="2571" max="2809" width="9" style="121"/>
    <col min="2810" max="2810" width="2.8125" style="121" customWidth="1"/>
    <col min="2811" max="2811" width="25" style="121" customWidth="1"/>
    <col min="2812" max="2812" width="2.25" style="121" customWidth="1"/>
    <col min="2813" max="2813" width="5" style="121" customWidth="1"/>
    <col min="2814" max="2814" width="3.25" style="121" customWidth="1"/>
    <col min="2815" max="2815" width="5.8125" style="121" customWidth="1"/>
    <col min="2816" max="2816" width="7.0625" style="121" customWidth="1"/>
    <col min="2817" max="2817" width="3.25" style="121" customWidth="1"/>
    <col min="2818" max="2818" width="5" style="121" customWidth="1"/>
    <col min="2819" max="2819" width="9.8125" style="121" customWidth="1"/>
    <col min="2820" max="2820" width="7.6875" style="121" customWidth="1"/>
    <col min="2821" max="2821" width="6.25" style="121" customWidth="1"/>
    <col min="2822" max="2822" width="5.8125" style="121" customWidth="1"/>
    <col min="2823" max="2823" width="6.25" style="121" customWidth="1"/>
    <col min="2824" max="2824" width="16.0625" style="121" customWidth="1"/>
    <col min="2825" max="2825" width="20.25" style="121" customWidth="1"/>
    <col min="2826" max="2826" width="0.6875" style="121" customWidth="1"/>
    <col min="2827" max="3065" width="9" style="121"/>
    <col min="3066" max="3066" width="2.8125" style="121" customWidth="1"/>
    <col min="3067" max="3067" width="25" style="121" customWidth="1"/>
    <col min="3068" max="3068" width="2.25" style="121" customWidth="1"/>
    <col min="3069" max="3069" width="5" style="121" customWidth="1"/>
    <col min="3070" max="3070" width="3.25" style="121" customWidth="1"/>
    <col min="3071" max="3071" width="5.8125" style="121" customWidth="1"/>
    <col min="3072" max="3072" width="7.0625" style="121" customWidth="1"/>
    <col min="3073" max="3073" width="3.25" style="121" customWidth="1"/>
    <col min="3074" max="3074" width="5" style="121" customWidth="1"/>
    <col min="3075" max="3075" width="9.8125" style="121" customWidth="1"/>
    <col min="3076" max="3076" width="7.6875" style="121" customWidth="1"/>
    <col min="3077" max="3077" width="6.25" style="121" customWidth="1"/>
    <col min="3078" max="3078" width="5.8125" style="121" customWidth="1"/>
    <col min="3079" max="3079" width="6.25" style="121" customWidth="1"/>
    <col min="3080" max="3080" width="16.0625" style="121" customWidth="1"/>
    <col min="3081" max="3081" width="20.25" style="121" customWidth="1"/>
    <col min="3082" max="3082" width="0.6875" style="121" customWidth="1"/>
    <col min="3083" max="3321" width="9" style="121"/>
    <col min="3322" max="3322" width="2.8125" style="121" customWidth="1"/>
    <col min="3323" max="3323" width="25" style="121" customWidth="1"/>
    <col min="3324" max="3324" width="2.25" style="121" customWidth="1"/>
    <col min="3325" max="3325" width="5" style="121" customWidth="1"/>
    <col min="3326" max="3326" width="3.25" style="121" customWidth="1"/>
    <col min="3327" max="3327" width="5.8125" style="121" customWidth="1"/>
    <col min="3328" max="3328" width="7.0625" style="121" customWidth="1"/>
    <col min="3329" max="3329" width="3.25" style="121" customWidth="1"/>
    <col min="3330" max="3330" width="5" style="121" customWidth="1"/>
    <col min="3331" max="3331" width="9.8125" style="121" customWidth="1"/>
    <col min="3332" max="3332" width="7.6875" style="121" customWidth="1"/>
    <col min="3333" max="3333" width="6.25" style="121" customWidth="1"/>
    <col min="3334" max="3334" width="5.8125" style="121" customWidth="1"/>
    <col min="3335" max="3335" width="6.25" style="121" customWidth="1"/>
    <col min="3336" max="3336" width="16.0625" style="121" customWidth="1"/>
    <col min="3337" max="3337" width="20.25" style="121" customWidth="1"/>
    <col min="3338" max="3338" width="0.6875" style="121" customWidth="1"/>
    <col min="3339" max="3577" width="9" style="121"/>
    <col min="3578" max="3578" width="2.8125" style="121" customWidth="1"/>
    <col min="3579" max="3579" width="25" style="121" customWidth="1"/>
    <col min="3580" max="3580" width="2.25" style="121" customWidth="1"/>
    <col min="3581" max="3581" width="5" style="121" customWidth="1"/>
    <col min="3582" max="3582" width="3.25" style="121" customWidth="1"/>
    <col min="3583" max="3583" width="5.8125" style="121" customWidth="1"/>
    <col min="3584" max="3584" width="7.0625" style="121" customWidth="1"/>
    <col min="3585" max="3585" width="3.25" style="121" customWidth="1"/>
    <col min="3586" max="3586" width="5" style="121" customWidth="1"/>
    <col min="3587" max="3587" width="9.8125" style="121" customWidth="1"/>
    <col min="3588" max="3588" width="7.6875" style="121" customWidth="1"/>
    <col min="3589" max="3589" width="6.25" style="121" customWidth="1"/>
    <col min="3590" max="3590" width="5.8125" style="121" customWidth="1"/>
    <col min="3591" max="3591" width="6.25" style="121" customWidth="1"/>
    <col min="3592" max="3592" width="16.0625" style="121" customWidth="1"/>
    <col min="3593" max="3593" width="20.25" style="121" customWidth="1"/>
    <col min="3594" max="3594" width="0.6875" style="121" customWidth="1"/>
    <col min="3595" max="3833" width="9" style="121"/>
    <col min="3834" max="3834" width="2.8125" style="121" customWidth="1"/>
    <col min="3835" max="3835" width="25" style="121" customWidth="1"/>
    <col min="3836" max="3836" width="2.25" style="121" customWidth="1"/>
    <col min="3837" max="3837" width="5" style="121" customWidth="1"/>
    <col min="3838" max="3838" width="3.25" style="121" customWidth="1"/>
    <col min="3839" max="3839" width="5.8125" style="121" customWidth="1"/>
    <col min="3840" max="3840" width="7.0625" style="121" customWidth="1"/>
    <col min="3841" max="3841" width="3.25" style="121" customWidth="1"/>
    <col min="3842" max="3842" width="5" style="121" customWidth="1"/>
    <col min="3843" max="3843" width="9.8125" style="121" customWidth="1"/>
    <col min="3844" max="3844" width="7.6875" style="121" customWidth="1"/>
    <col min="3845" max="3845" width="6.25" style="121" customWidth="1"/>
    <col min="3846" max="3846" width="5.8125" style="121" customWidth="1"/>
    <col min="3847" max="3847" width="6.25" style="121" customWidth="1"/>
    <col min="3848" max="3848" width="16.0625" style="121" customWidth="1"/>
    <col min="3849" max="3849" width="20.25" style="121" customWidth="1"/>
    <col min="3850" max="3850" width="0.6875" style="121" customWidth="1"/>
    <col min="3851" max="4089" width="9" style="121"/>
    <col min="4090" max="4090" width="2.8125" style="121" customWidth="1"/>
    <col min="4091" max="4091" width="25" style="121" customWidth="1"/>
    <col min="4092" max="4092" width="2.25" style="121" customWidth="1"/>
    <col min="4093" max="4093" width="5" style="121" customWidth="1"/>
    <col min="4094" max="4094" width="3.25" style="121" customWidth="1"/>
    <col min="4095" max="4095" width="5.8125" style="121" customWidth="1"/>
    <col min="4096" max="4096" width="7.0625" style="121" customWidth="1"/>
    <col min="4097" max="4097" width="3.25" style="121" customWidth="1"/>
    <col min="4098" max="4098" width="5" style="121" customWidth="1"/>
    <col min="4099" max="4099" width="9.8125" style="121" customWidth="1"/>
    <col min="4100" max="4100" width="7.6875" style="121" customWidth="1"/>
    <col min="4101" max="4101" width="6.25" style="121" customWidth="1"/>
    <col min="4102" max="4102" width="5.8125" style="121" customWidth="1"/>
    <col min="4103" max="4103" width="6.25" style="121" customWidth="1"/>
    <col min="4104" max="4104" width="16.0625" style="121" customWidth="1"/>
    <col min="4105" max="4105" width="20.25" style="121" customWidth="1"/>
    <col min="4106" max="4106" width="0.6875" style="121" customWidth="1"/>
    <col min="4107" max="4345" width="9" style="121"/>
    <col min="4346" max="4346" width="2.8125" style="121" customWidth="1"/>
    <col min="4347" max="4347" width="25" style="121" customWidth="1"/>
    <col min="4348" max="4348" width="2.25" style="121" customWidth="1"/>
    <col min="4349" max="4349" width="5" style="121" customWidth="1"/>
    <col min="4350" max="4350" width="3.25" style="121" customWidth="1"/>
    <col min="4351" max="4351" width="5.8125" style="121" customWidth="1"/>
    <col min="4352" max="4352" width="7.0625" style="121" customWidth="1"/>
    <col min="4353" max="4353" width="3.25" style="121" customWidth="1"/>
    <col min="4354" max="4354" width="5" style="121" customWidth="1"/>
    <col min="4355" max="4355" width="9.8125" style="121" customWidth="1"/>
    <col min="4356" max="4356" width="7.6875" style="121" customWidth="1"/>
    <col min="4357" max="4357" width="6.25" style="121" customWidth="1"/>
    <col min="4358" max="4358" width="5.8125" style="121" customWidth="1"/>
    <col min="4359" max="4359" width="6.25" style="121" customWidth="1"/>
    <col min="4360" max="4360" width="16.0625" style="121" customWidth="1"/>
    <col min="4361" max="4361" width="20.25" style="121" customWidth="1"/>
    <col min="4362" max="4362" width="0.6875" style="121" customWidth="1"/>
    <col min="4363" max="4601" width="9" style="121"/>
    <col min="4602" max="4602" width="2.8125" style="121" customWidth="1"/>
    <col min="4603" max="4603" width="25" style="121" customWidth="1"/>
    <col min="4604" max="4604" width="2.25" style="121" customWidth="1"/>
    <col min="4605" max="4605" width="5" style="121" customWidth="1"/>
    <col min="4606" max="4606" width="3.25" style="121" customWidth="1"/>
    <col min="4607" max="4607" width="5.8125" style="121" customWidth="1"/>
    <col min="4608" max="4608" width="7.0625" style="121" customWidth="1"/>
    <col min="4609" max="4609" width="3.25" style="121" customWidth="1"/>
    <col min="4610" max="4610" width="5" style="121" customWidth="1"/>
    <col min="4611" max="4611" width="9.8125" style="121" customWidth="1"/>
    <col min="4612" max="4612" width="7.6875" style="121" customWidth="1"/>
    <col min="4613" max="4613" width="6.25" style="121" customWidth="1"/>
    <col min="4614" max="4614" width="5.8125" style="121" customWidth="1"/>
    <col min="4615" max="4615" width="6.25" style="121" customWidth="1"/>
    <col min="4616" max="4616" width="16.0625" style="121" customWidth="1"/>
    <col min="4617" max="4617" width="20.25" style="121" customWidth="1"/>
    <col min="4618" max="4618" width="0.6875" style="121" customWidth="1"/>
    <col min="4619" max="4857" width="9" style="121"/>
    <col min="4858" max="4858" width="2.8125" style="121" customWidth="1"/>
    <col min="4859" max="4859" width="25" style="121" customWidth="1"/>
    <col min="4860" max="4860" width="2.25" style="121" customWidth="1"/>
    <col min="4861" max="4861" width="5" style="121" customWidth="1"/>
    <col min="4862" max="4862" width="3.25" style="121" customWidth="1"/>
    <col min="4863" max="4863" width="5.8125" style="121" customWidth="1"/>
    <col min="4864" max="4864" width="7.0625" style="121" customWidth="1"/>
    <col min="4865" max="4865" width="3.25" style="121" customWidth="1"/>
    <col min="4866" max="4866" width="5" style="121" customWidth="1"/>
    <col min="4867" max="4867" width="9.8125" style="121" customWidth="1"/>
    <col min="4868" max="4868" width="7.6875" style="121" customWidth="1"/>
    <col min="4869" max="4869" width="6.25" style="121" customWidth="1"/>
    <col min="4870" max="4870" width="5.8125" style="121" customWidth="1"/>
    <col min="4871" max="4871" width="6.25" style="121" customWidth="1"/>
    <col min="4872" max="4872" width="16.0625" style="121" customWidth="1"/>
    <col min="4873" max="4873" width="20.25" style="121" customWidth="1"/>
    <col min="4874" max="4874" width="0.6875" style="121" customWidth="1"/>
    <col min="4875" max="5113" width="9" style="121"/>
    <col min="5114" max="5114" width="2.8125" style="121" customWidth="1"/>
    <col min="5115" max="5115" width="25" style="121" customWidth="1"/>
    <col min="5116" max="5116" width="2.25" style="121" customWidth="1"/>
    <col min="5117" max="5117" width="5" style="121" customWidth="1"/>
    <col min="5118" max="5118" width="3.25" style="121" customWidth="1"/>
    <col min="5119" max="5119" width="5.8125" style="121" customWidth="1"/>
    <col min="5120" max="5120" width="7.0625" style="121" customWidth="1"/>
    <col min="5121" max="5121" width="3.25" style="121" customWidth="1"/>
    <col min="5122" max="5122" width="5" style="121" customWidth="1"/>
    <col min="5123" max="5123" width="9.8125" style="121" customWidth="1"/>
    <col min="5124" max="5124" width="7.6875" style="121" customWidth="1"/>
    <col min="5125" max="5125" width="6.25" style="121" customWidth="1"/>
    <col min="5126" max="5126" width="5.8125" style="121" customWidth="1"/>
    <col min="5127" max="5127" width="6.25" style="121" customWidth="1"/>
    <col min="5128" max="5128" width="16.0625" style="121" customWidth="1"/>
    <col min="5129" max="5129" width="20.25" style="121" customWidth="1"/>
    <col min="5130" max="5130" width="0.6875" style="121" customWidth="1"/>
    <col min="5131" max="5369" width="9" style="121"/>
    <col min="5370" max="5370" width="2.8125" style="121" customWidth="1"/>
    <col min="5371" max="5371" width="25" style="121" customWidth="1"/>
    <col min="5372" max="5372" width="2.25" style="121" customWidth="1"/>
    <col min="5373" max="5373" width="5" style="121" customWidth="1"/>
    <col min="5374" max="5374" width="3.25" style="121" customWidth="1"/>
    <col min="5375" max="5375" width="5.8125" style="121" customWidth="1"/>
    <col min="5376" max="5376" width="7.0625" style="121" customWidth="1"/>
    <col min="5377" max="5377" width="3.25" style="121" customWidth="1"/>
    <col min="5378" max="5378" width="5" style="121" customWidth="1"/>
    <col min="5379" max="5379" width="9.8125" style="121" customWidth="1"/>
    <col min="5380" max="5380" width="7.6875" style="121" customWidth="1"/>
    <col min="5381" max="5381" width="6.25" style="121" customWidth="1"/>
    <col min="5382" max="5382" width="5.8125" style="121" customWidth="1"/>
    <col min="5383" max="5383" width="6.25" style="121" customWidth="1"/>
    <col min="5384" max="5384" width="16.0625" style="121" customWidth="1"/>
    <col min="5385" max="5385" width="20.25" style="121" customWidth="1"/>
    <col min="5386" max="5386" width="0.6875" style="121" customWidth="1"/>
    <col min="5387" max="5625" width="9" style="121"/>
    <col min="5626" max="5626" width="2.8125" style="121" customWidth="1"/>
    <col min="5627" max="5627" width="25" style="121" customWidth="1"/>
    <col min="5628" max="5628" width="2.25" style="121" customWidth="1"/>
    <col min="5629" max="5629" width="5" style="121" customWidth="1"/>
    <col min="5630" max="5630" width="3.25" style="121" customWidth="1"/>
    <col min="5631" max="5631" width="5.8125" style="121" customWidth="1"/>
    <col min="5632" max="5632" width="7.0625" style="121" customWidth="1"/>
    <col min="5633" max="5633" width="3.25" style="121" customWidth="1"/>
    <col min="5634" max="5634" width="5" style="121" customWidth="1"/>
    <col min="5635" max="5635" width="9.8125" style="121" customWidth="1"/>
    <col min="5636" max="5636" width="7.6875" style="121" customWidth="1"/>
    <col min="5637" max="5637" width="6.25" style="121" customWidth="1"/>
    <col min="5638" max="5638" width="5.8125" style="121" customWidth="1"/>
    <col min="5639" max="5639" width="6.25" style="121" customWidth="1"/>
    <col min="5640" max="5640" width="16.0625" style="121" customWidth="1"/>
    <col min="5641" max="5641" width="20.25" style="121" customWidth="1"/>
    <col min="5642" max="5642" width="0.6875" style="121" customWidth="1"/>
    <col min="5643" max="5881" width="9" style="121"/>
    <col min="5882" max="5882" width="2.8125" style="121" customWidth="1"/>
    <col min="5883" max="5883" width="25" style="121" customWidth="1"/>
    <col min="5884" max="5884" width="2.25" style="121" customWidth="1"/>
    <col min="5885" max="5885" width="5" style="121" customWidth="1"/>
    <col min="5886" max="5886" width="3.25" style="121" customWidth="1"/>
    <col min="5887" max="5887" width="5.8125" style="121" customWidth="1"/>
    <col min="5888" max="5888" width="7.0625" style="121" customWidth="1"/>
    <col min="5889" max="5889" width="3.25" style="121" customWidth="1"/>
    <col min="5890" max="5890" width="5" style="121" customWidth="1"/>
    <col min="5891" max="5891" width="9.8125" style="121" customWidth="1"/>
    <col min="5892" max="5892" width="7.6875" style="121" customWidth="1"/>
    <col min="5893" max="5893" width="6.25" style="121" customWidth="1"/>
    <col min="5894" max="5894" width="5.8125" style="121" customWidth="1"/>
    <col min="5895" max="5895" width="6.25" style="121" customWidth="1"/>
    <col min="5896" max="5896" width="16.0625" style="121" customWidth="1"/>
    <col min="5897" max="5897" width="20.25" style="121" customWidth="1"/>
    <col min="5898" max="5898" width="0.6875" style="121" customWidth="1"/>
    <col min="5899" max="6137" width="9" style="121"/>
    <col min="6138" max="6138" width="2.8125" style="121" customWidth="1"/>
    <col min="6139" max="6139" width="25" style="121" customWidth="1"/>
    <col min="6140" max="6140" width="2.25" style="121" customWidth="1"/>
    <col min="6141" max="6141" width="5" style="121" customWidth="1"/>
    <col min="6142" max="6142" width="3.25" style="121" customWidth="1"/>
    <col min="6143" max="6143" width="5.8125" style="121" customWidth="1"/>
    <col min="6144" max="6144" width="7.0625" style="121" customWidth="1"/>
    <col min="6145" max="6145" width="3.25" style="121" customWidth="1"/>
    <col min="6146" max="6146" width="5" style="121" customWidth="1"/>
    <col min="6147" max="6147" width="9.8125" style="121" customWidth="1"/>
    <col min="6148" max="6148" width="7.6875" style="121" customWidth="1"/>
    <col min="6149" max="6149" width="6.25" style="121" customWidth="1"/>
    <col min="6150" max="6150" width="5.8125" style="121" customWidth="1"/>
    <col min="6151" max="6151" width="6.25" style="121" customWidth="1"/>
    <col min="6152" max="6152" width="16.0625" style="121" customWidth="1"/>
    <col min="6153" max="6153" width="20.25" style="121" customWidth="1"/>
    <col min="6154" max="6154" width="0.6875" style="121" customWidth="1"/>
    <col min="6155" max="6393" width="9" style="121"/>
    <col min="6394" max="6394" width="2.8125" style="121" customWidth="1"/>
    <col min="6395" max="6395" width="25" style="121" customWidth="1"/>
    <col min="6396" max="6396" width="2.25" style="121" customWidth="1"/>
    <col min="6397" max="6397" width="5" style="121" customWidth="1"/>
    <col min="6398" max="6398" width="3.25" style="121" customWidth="1"/>
    <col min="6399" max="6399" width="5.8125" style="121" customWidth="1"/>
    <col min="6400" max="6400" width="7.0625" style="121" customWidth="1"/>
    <col min="6401" max="6401" width="3.25" style="121" customWidth="1"/>
    <col min="6402" max="6402" width="5" style="121" customWidth="1"/>
    <col min="6403" max="6403" width="9.8125" style="121" customWidth="1"/>
    <col min="6404" max="6404" width="7.6875" style="121" customWidth="1"/>
    <col min="6405" max="6405" width="6.25" style="121" customWidth="1"/>
    <col min="6406" max="6406" width="5.8125" style="121" customWidth="1"/>
    <col min="6407" max="6407" width="6.25" style="121" customWidth="1"/>
    <col min="6408" max="6408" width="16.0625" style="121" customWidth="1"/>
    <col min="6409" max="6409" width="20.25" style="121" customWidth="1"/>
    <col min="6410" max="6410" width="0.6875" style="121" customWidth="1"/>
    <col min="6411" max="6649" width="9" style="121"/>
    <col min="6650" max="6650" width="2.8125" style="121" customWidth="1"/>
    <col min="6651" max="6651" width="25" style="121" customWidth="1"/>
    <col min="6652" max="6652" width="2.25" style="121" customWidth="1"/>
    <col min="6653" max="6653" width="5" style="121" customWidth="1"/>
    <col min="6654" max="6654" width="3.25" style="121" customWidth="1"/>
    <col min="6655" max="6655" width="5.8125" style="121" customWidth="1"/>
    <col min="6656" max="6656" width="7.0625" style="121" customWidth="1"/>
    <col min="6657" max="6657" width="3.25" style="121" customWidth="1"/>
    <col min="6658" max="6658" width="5" style="121" customWidth="1"/>
    <col min="6659" max="6659" width="9.8125" style="121" customWidth="1"/>
    <col min="6660" max="6660" width="7.6875" style="121" customWidth="1"/>
    <col min="6661" max="6661" width="6.25" style="121" customWidth="1"/>
    <col min="6662" max="6662" width="5.8125" style="121" customWidth="1"/>
    <col min="6663" max="6663" width="6.25" style="121" customWidth="1"/>
    <col min="6664" max="6664" width="16.0625" style="121" customWidth="1"/>
    <col min="6665" max="6665" width="20.25" style="121" customWidth="1"/>
    <col min="6666" max="6666" width="0.6875" style="121" customWidth="1"/>
    <col min="6667" max="6905" width="9" style="121"/>
    <col min="6906" max="6906" width="2.8125" style="121" customWidth="1"/>
    <col min="6907" max="6907" width="25" style="121" customWidth="1"/>
    <col min="6908" max="6908" width="2.25" style="121" customWidth="1"/>
    <col min="6909" max="6909" width="5" style="121" customWidth="1"/>
    <col min="6910" max="6910" width="3.25" style="121" customWidth="1"/>
    <col min="6911" max="6911" width="5.8125" style="121" customWidth="1"/>
    <col min="6912" max="6912" width="7.0625" style="121" customWidth="1"/>
    <col min="6913" max="6913" width="3.25" style="121" customWidth="1"/>
    <col min="6914" max="6914" width="5" style="121" customWidth="1"/>
    <col min="6915" max="6915" width="9.8125" style="121" customWidth="1"/>
    <col min="6916" max="6916" width="7.6875" style="121" customWidth="1"/>
    <col min="6917" max="6917" width="6.25" style="121" customWidth="1"/>
    <col min="6918" max="6918" width="5.8125" style="121" customWidth="1"/>
    <col min="6919" max="6919" width="6.25" style="121" customWidth="1"/>
    <col min="6920" max="6920" width="16.0625" style="121" customWidth="1"/>
    <col min="6921" max="6921" width="20.25" style="121" customWidth="1"/>
    <col min="6922" max="6922" width="0.6875" style="121" customWidth="1"/>
    <col min="6923" max="7161" width="9" style="121"/>
    <col min="7162" max="7162" width="2.8125" style="121" customWidth="1"/>
    <col min="7163" max="7163" width="25" style="121" customWidth="1"/>
    <col min="7164" max="7164" width="2.25" style="121" customWidth="1"/>
    <col min="7165" max="7165" width="5" style="121" customWidth="1"/>
    <col min="7166" max="7166" width="3.25" style="121" customWidth="1"/>
    <col min="7167" max="7167" width="5.8125" style="121" customWidth="1"/>
    <col min="7168" max="7168" width="7.0625" style="121" customWidth="1"/>
    <col min="7169" max="7169" width="3.25" style="121" customWidth="1"/>
    <col min="7170" max="7170" width="5" style="121" customWidth="1"/>
    <col min="7171" max="7171" width="9.8125" style="121" customWidth="1"/>
    <col min="7172" max="7172" width="7.6875" style="121" customWidth="1"/>
    <col min="7173" max="7173" width="6.25" style="121" customWidth="1"/>
    <col min="7174" max="7174" width="5.8125" style="121" customWidth="1"/>
    <col min="7175" max="7175" width="6.25" style="121" customWidth="1"/>
    <col min="7176" max="7176" width="16.0625" style="121" customWidth="1"/>
    <col min="7177" max="7177" width="20.25" style="121" customWidth="1"/>
    <col min="7178" max="7178" width="0.6875" style="121" customWidth="1"/>
    <col min="7179" max="7417" width="9" style="121"/>
    <col min="7418" max="7418" width="2.8125" style="121" customWidth="1"/>
    <col min="7419" max="7419" width="25" style="121" customWidth="1"/>
    <col min="7420" max="7420" width="2.25" style="121" customWidth="1"/>
    <col min="7421" max="7421" width="5" style="121" customWidth="1"/>
    <col min="7422" max="7422" width="3.25" style="121" customWidth="1"/>
    <col min="7423" max="7423" width="5.8125" style="121" customWidth="1"/>
    <col min="7424" max="7424" width="7.0625" style="121" customWidth="1"/>
    <col min="7425" max="7425" width="3.25" style="121" customWidth="1"/>
    <col min="7426" max="7426" width="5" style="121" customWidth="1"/>
    <col min="7427" max="7427" width="9.8125" style="121" customWidth="1"/>
    <col min="7428" max="7428" width="7.6875" style="121" customWidth="1"/>
    <col min="7429" max="7429" width="6.25" style="121" customWidth="1"/>
    <col min="7430" max="7430" width="5.8125" style="121" customWidth="1"/>
    <col min="7431" max="7431" width="6.25" style="121" customWidth="1"/>
    <col min="7432" max="7432" width="16.0625" style="121" customWidth="1"/>
    <col min="7433" max="7433" width="20.25" style="121" customWidth="1"/>
    <col min="7434" max="7434" width="0.6875" style="121" customWidth="1"/>
    <col min="7435" max="7673" width="9" style="121"/>
    <col min="7674" max="7674" width="2.8125" style="121" customWidth="1"/>
    <col min="7675" max="7675" width="25" style="121" customWidth="1"/>
    <col min="7676" max="7676" width="2.25" style="121" customWidth="1"/>
    <col min="7677" max="7677" width="5" style="121" customWidth="1"/>
    <col min="7678" max="7678" width="3.25" style="121" customWidth="1"/>
    <col min="7679" max="7679" width="5.8125" style="121" customWidth="1"/>
    <col min="7680" max="7680" width="7.0625" style="121" customWidth="1"/>
    <col min="7681" max="7681" width="3.25" style="121" customWidth="1"/>
    <col min="7682" max="7682" width="5" style="121" customWidth="1"/>
    <col min="7683" max="7683" width="9.8125" style="121" customWidth="1"/>
    <col min="7684" max="7684" width="7.6875" style="121" customWidth="1"/>
    <col min="7685" max="7685" width="6.25" style="121" customWidth="1"/>
    <col min="7686" max="7686" width="5.8125" style="121" customWidth="1"/>
    <col min="7687" max="7687" width="6.25" style="121" customWidth="1"/>
    <col min="7688" max="7688" width="16.0625" style="121" customWidth="1"/>
    <col min="7689" max="7689" width="20.25" style="121" customWidth="1"/>
    <col min="7690" max="7690" width="0.6875" style="121" customWidth="1"/>
    <col min="7691" max="7929" width="9" style="121"/>
    <col min="7930" max="7930" width="2.8125" style="121" customWidth="1"/>
    <col min="7931" max="7931" width="25" style="121" customWidth="1"/>
    <col min="7932" max="7932" width="2.25" style="121" customWidth="1"/>
    <col min="7933" max="7933" width="5" style="121" customWidth="1"/>
    <col min="7934" max="7934" width="3.25" style="121" customWidth="1"/>
    <col min="7935" max="7935" width="5.8125" style="121" customWidth="1"/>
    <col min="7936" max="7936" width="7.0625" style="121" customWidth="1"/>
    <col min="7937" max="7937" width="3.25" style="121" customWidth="1"/>
    <col min="7938" max="7938" width="5" style="121" customWidth="1"/>
    <col min="7939" max="7939" width="9.8125" style="121" customWidth="1"/>
    <col min="7940" max="7940" width="7.6875" style="121" customWidth="1"/>
    <col min="7941" max="7941" width="6.25" style="121" customWidth="1"/>
    <col min="7942" max="7942" width="5.8125" style="121" customWidth="1"/>
    <col min="7943" max="7943" width="6.25" style="121" customWidth="1"/>
    <col min="7944" max="7944" width="16.0625" style="121" customWidth="1"/>
    <col min="7945" max="7945" width="20.25" style="121" customWidth="1"/>
    <col min="7946" max="7946" width="0.6875" style="121" customWidth="1"/>
    <col min="7947" max="8185" width="9" style="121"/>
    <col min="8186" max="8186" width="2.8125" style="121" customWidth="1"/>
    <col min="8187" max="8187" width="25" style="121" customWidth="1"/>
    <col min="8188" max="8188" width="2.25" style="121" customWidth="1"/>
    <col min="8189" max="8189" width="5" style="121" customWidth="1"/>
    <col min="8190" max="8190" width="3.25" style="121" customWidth="1"/>
    <col min="8191" max="8191" width="5.8125" style="121" customWidth="1"/>
    <col min="8192" max="8192" width="7.0625" style="121" customWidth="1"/>
    <col min="8193" max="8193" width="3.25" style="121" customWidth="1"/>
    <col min="8194" max="8194" width="5" style="121" customWidth="1"/>
    <col min="8195" max="8195" width="9.8125" style="121" customWidth="1"/>
    <col min="8196" max="8196" width="7.6875" style="121" customWidth="1"/>
    <col min="8197" max="8197" width="6.25" style="121" customWidth="1"/>
    <col min="8198" max="8198" width="5.8125" style="121" customWidth="1"/>
    <col min="8199" max="8199" width="6.25" style="121" customWidth="1"/>
    <col min="8200" max="8200" width="16.0625" style="121" customWidth="1"/>
    <col min="8201" max="8201" width="20.25" style="121" customWidth="1"/>
    <col min="8202" max="8202" width="0.6875" style="121" customWidth="1"/>
    <col min="8203" max="8441" width="9" style="121"/>
    <col min="8442" max="8442" width="2.8125" style="121" customWidth="1"/>
    <col min="8443" max="8443" width="25" style="121" customWidth="1"/>
    <col min="8444" max="8444" width="2.25" style="121" customWidth="1"/>
    <col min="8445" max="8445" width="5" style="121" customWidth="1"/>
    <col min="8446" max="8446" width="3.25" style="121" customWidth="1"/>
    <col min="8447" max="8447" width="5.8125" style="121" customWidth="1"/>
    <col min="8448" max="8448" width="7.0625" style="121" customWidth="1"/>
    <col min="8449" max="8449" width="3.25" style="121" customWidth="1"/>
    <col min="8450" max="8450" width="5" style="121" customWidth="1"/>
    <col min="8451" max="8451" width="9.8125" style="121" customWidth="1"/>
    <col min="8452" max="8452" width="7.6875" style="121" customWidth="1"/>
    <col min="8453" max="8453" width="6.25" style="121" customWidth="1"/>
    <col min="8454" max="8454" width="5.8125" style="121" customWidth="1"/>
    <col min="8455" max="8455" width="6.25" style="121" customWidth="1"/>
    <col min="8456" max="8456" width="16.0625" style="121" customWidth="1"/>
    <col min="8457" max="8457" width="20.25" style="121" customWidth="1"/>
    <col min="8458" max="8458" width="0.6875" style="121" customWidth="1"/>
    <col min="8459" max="8697" width="9" style="121"/>
    <col min="8698" max="8698" width="2.8125" style="121" customWidth="1"/>
    <col min="8699" max="8699" width="25" style="121" customWidth="1"/>
    <col min="8700" max="8700" width="2.25" style="121" customWidth="1"/>
    <col min="8701" max="8701" width="5" style="121" customWidth="1"/>
    <col min="8702" max="8702" width="3.25" style="121" customWidth="1"/>
    <col min="8703" max="8703" width="5.8125" style="121" customWidth="1"/>
    <col min="8704" max="8704" width="7.0625" style="121" customWidth="1"/>
    <col min="8705" max="8705" width="3.25" style="121" customWidth="1"/>
    <col min="8706" max="8706" width="5" style="121" customWidth="1"/>
    <col min="8707" max="8707" width="9.8125" style="121" customWidth="1"/>
    <col min="8708" max="8708" width="7.6875" style="121" customWidth="1"/>
    <col min="8709" max="8709" width="6.25" style="121" customWidth="1"/>
    <col min="8710" max="8710" width="5.8125" style="121" customWidth="1"/>
    <col min="8711" max="8711" width="6.25" style="121" customWidth="1"/>
    <col min="8712" max="8712" width="16.0625" style="121" customWidth="1"/>
    <col min="8713" max="8713" width="20.25" style="121" customWidth="1"/>
    <col min="8714" max="8714" width="0.6875" style="121" customWidth="1"/>
    <col min="8715" max="8953" width="9" style="121"/>
    <col min="8954" max="8954" width="2.8125" style="121" customWidth="1"/>
    <col min="8955" max="8955" width="25" style="121" customWidth="1"/>
    <col min="8956" max="8956" width="2.25" style="121" customWidth="1"/>
    <col min="8957" max="8957" width="5" style="121" customWidth="1"/>
    <col min="8958" max="8958" width="3.25" style="121" customWidth="1"/>
    <col min="8959" max="8959" width="5.8125" style="121" customWidth="1"/>
    <col min="8960" max="8960" width="7.0625" style="121" customWidth="1"/>
    <col min="8961" max="8961" width="3.25" style="121" customWidth="1"/>
    <col min="8962" max="8962" width="5" style="121" customWidth="1"/>
    <col min="8963" max="8963" width="9.8125" style="121" customWidth="1"/>
    <col min="8964" max="8964" width="7.6875" style="121" customWidth="1"/>
    <col min="8965" max="8965" width="6.25" style="121" customWidth="1"/>
    <col min="8966" max="8966" width="5.8125" style="121" customWidth="1"/>
    <col min="8967" max="8967" width="6.25" style="121" customWidth="1"/>
    <col min="8968" max="8968" width="16.0625" style="121" customWidth="1"/>
    <col min="8969" max="8969" width="20.25" style="121" customWidth="1"/>
    <col min="8970" max="8970" width="0.6875" style="121" customWidth="1"/>
    <col min="8971" max="9209" width="9" style="121"/>
    <col min="9210" max="9210" width="2.8125" style="121" customWidth="1"/>
    <col min="9211" max="9211" width="25" style="121" customWidth="1"/>
    <col min="9212" max="9212" width="2.25" style="121" customWidth="1"/>
    <col min="9213" max="9213" width="5" style="121" customWidth="1"/>
    <col min="9214" max="9214" width="3.25" style="121" customWidth="1"/>
    <col min="9215" max="9215" width="5.8125" style="121" customWidth="1"/>
    <col min="9216" max="9216" width="7.0625" style="121" customWidth="1"/>
    <col min="9217" max="9217" width="3.25" style="121" customWidth="1"/>
    <col min="9218" max="9218" width="5" style="121" customWidth="1"/>
    <col min="9219" max="9219" width="9.8125" style="121" customWidth="1"/>
    <col min="9220" max="9220" width="7.6875" style="121" customWidth="1"/>
    <col min="9221" max="9221" width="6.25" style="121" customWidth="1"/>
    <col min="9222" max="9222" width="5.8125" style="121" customWidth="1"/>
    <col min="9223" max="9223" width="6.25" style="121" customWidth="1"/>
    <col min="9224" max="9224" width="16.0625" style="121" customWidth="1"/>
    <col min="9225" max="9225" width="20.25" style="121" customWidth="1"/>
    <col min="9226" max="9226" width="0.6875" style="121" customWidth="1"/>
    <col min="9227" max="9465" width="9" style="121"/>
    <col min="9466" max="9466" width="2.8125" style="121" customWidth="1"/>
    <col min="9467" max="9467" width="25" style="121" customWidth="1"/>
    <col min="9468" max="9468" width="2.25" style="121" customWidth="1"/>
    <col min="9469" max="9469" width="5" style="121" customWidth="1"/>
    <col min="9470" max="9470" width="3.25" style="121" customWidth="1"/>
    <col min="9471" max="9471" width="5.8125" style="121" customWidth="1"/>
    <col min="9472" max="9472" width="7.0625" style="121" customWidth="1"/>
    <col min="9473" max="9473" width="3.25" style="121" customWidth="1"/>
    <col min="9474" max="9474" width="5" style="121" customWidth="1"/>
    <col min="9475" max="9475" width="9.8125" style="121" customWidth="1"/>
    <col min="9476" max="9476" width="7.6875" style="121" customWidth="1"/>
    <col min="9477" max="9477" width="6.25" style="121" customWidth="1"/>
    <col min="9478" max="9478" width="5.8125" style="121" customWidth="1"/>
    <col min="9479" max="9479" width="6.25" style="121" customWidth="1"/>
    <col min="9480" max="9480" width="16.0625" style="121" customWidth="1"/>
    <col min="9481" max="9481" width="20.25" style="121" customWidth="1"/>
    <col min="9482" max="9482" width="0.6875" style="121" customWidth="1"/>
    <col min="9483" max="9721" width="9" style="121"/>
    <col min="9722" max="9722" width="2.8125" style="121" customWidth="1"/>
    <col min="9723" max="9723" width="25" style="121" customWidth="1"/>
    <col min="9724" max="9724" width="2.25" style="121" customWidth="1"/>
    <col min="9725" max="9725" width="5" style="121" customWidth="1"/>
    <col min="9726" max="9726" width="3.25" style="121" customWidth="1"/>
    <col min="9727" max="9727" width="5.8125" style="121" customWidth="1"/>
    <col min="9728" max="9728" width="7.0625" style="121" customWidth="1"/>
    <col min="9729" max="9729" width="3.25" style="121" customWidth="1"/>
    <col min="9730" max="9730" width="5" style="121" customWidth="1"/>
    <col min="9731" max="9731" width="9.8125" style="121" customWidth="1"/>
    <col min="9732" max="9732" width="7.6875" style="121" customWidth="1"/>
    <col min="9733" max="9733" width="6.25" style="121" customWidth="1"/>
    <col min="9734" max="9734" width="5.8125" style="121" customWidth="1"/>
    <col min="9735" max="9735" width="6.25" style="121" customWidth="1"/>
    <col min="9736" max="9736" width="16.0625" style="121" customWidth="1"/>
    <col min="9737" max="9737" width="20.25" style="121" customWidth="1"/>
    <col min="9738" max="9738" width="0.6875" style="121" customWidth="1"/>
    <col min="9739" max="9977" width="9" style="121"/>
    <col min="9978" max="9978" width="2.8125" style="121" customWidth="1"/>
    <col min="9979" max="9979" width="25" style="121" customWidth="1"/>
    <col min="9980" max="9980" width="2.25" style="121" customWidth="1"/>
    <col min="9981" max="9981" width="5" style="121" customWidth="1"/>
    <col min="9982" max="9982" width="3.25" style="121" customWidth="1"/>
    <col min="9983" max="9983" width="5.8125" style="121" customWidth="1"/>
    <col min="9984" max="9984" width="7.0625" style="121" customWidth="1"/>
    <col min="9985" max="9985" width="3.25" style="121" customWidth="1"/>
    <col min="9986" max="9986" width="5" style="121" customWidth="1"/>
    <col min="9987" max="9987" width="9.8125" style="121" customWidth="1"/>
    <col min="9988" max="9988" width="7.6875" style="121" customWidth="1"/>
    <col min="9989" max="9989" width="6.25" style="121" customWidth="1"/>
    <col min="9990" max="9990" width="5.8125" style="121" customWidth="1"/>
    <col min="9991" max="9991" width="6.25" style="121" customWidth="1"/>
    <col min="9992" max="9992" width="16.0625" style="121" customWidth="1"/>
    <col min="9993" max="9993" width="20.25" style="121" customWidth="1"/>
    <col min="9994" max="9994" width="0.6875" style="121" customWidth="1"/>
    <col min="9995" max="10233" width="9" style="121"/>
    <col min="10234" max="10234" width="2.8125" style="121" customWidth="1"/>
    <col min="10235" max="10235" width="25" style="121" customWidth="1"/>
    <col min="10236" max="10236" width="2.25" style="121" customWidth="1"/>
    <col min="10237" max="10237" width="5" style="121" customWidth="1"/>
    <col min="10238" max="10238" width="3.25" style="121" customWidth="1"/>
    <col min="10239" max="10239" width="5.8125" style="121" customWidth="1"/>
    <col min="10240" max="10240" width="7.0625" style="121" customWidth="1"/>
    <col min="10241" max="10241" width="3.25" style="121" customWidth="1"/>
    <col min="10242" max="10242" width="5" style="121" customWidth="1"/>
    <col min="10243" max="10243" width="9.8125" style="121" customWidth="1"/>
    <col min="10244" max="10244" width="7.6875" style="121" customWidth="1"/>
    <col min="10245" max="10245" width="6.25" style="121" customWidth="1"/>
    <col min="10246" max="10246" width="5.8125" style="121" customWidth="1"/>
    <col min="10247" max="10247" width="6.25" style="121" customWidth="1"/>
    <col min="10248" max="10248" width="16.0625" style="121" customWidth="1"/>
    <col min="10249" max="10249" width="20.25" style="121" customWidth="1"/>
    <col min="10250" max="10250" width="0.6875" style="121" customWidth="1"/>
    <col min="10251" max="10489" width="9" style="121"/>
    <col min="10490" max="10490" width="2.8125" style="121" customWidth="1"/>
    <col min="10491" max="10491" width="25" style="121" customWidth="1"/>
    <col min="10492" max="10492" width="2.25" style="121" customWidth="1"/>
    <col min="10493" max="10493" width="5" style="121" customWidth="1"/>
    <col min="10494" max="10494" width="3.25" style="121" customWidth="1"/>
    <col min="10495" max="10495" width="5.8125" style="121" customWidth="1"/>
    <col min="10496" max="10496" width="7.0625" style="121" customWidth="1"/>
    <col min="10497" max="10497" width="3.25" style="121" customWidth="1"/>
    <col min="10498" max="10498" width="5" style="121" customWidth="1"/>
    <col min="10499" max="10499" width="9.8125" style="121" customWidth="1"/>
    <col min="10500" max="10500" width="7.6875" style="121" customWidth="1"/>
    <col min="10501" max="10501" width="6.25" style="121" customWidth="1"/>
    <col min="10502" max="10502" width="5.8125" style="121" customWidth="1"/>
    <col min="10503" max="10503" width="6.25" style="121" customWidth="1"/>
    <col min="10504" max="10504" width="16.0625" style="121" customWidth="1"/>
    <col min="10505" max="10505" width="20.25" style="121" customWidth="1"/>
    <col min="10506" max="10506" width="0.6875" style="121" customWidth="1"/>
    <col min="10507" max="10745" width="9" style="121"/>
    <col min="10746" max="10746" width="2.8125" style="121" customWidth="1"/>
    <col min="10747" max="10747" width="25" style="121" customWidth="1"/>
    <col min="10748" max="10748" width="2.25" style="121" customWidth="1"/>
    <col min="10749" max="10749" width="5" style="121" customWidth="1"/>
    <col min="10750" max="10750" width="3.25" style="121" customWidth="1"/>
    <col min="10751" max="10751" width="5.8125" style="121" customWidth="1"/>
    <col min="10752" max="10752" width="7.0625" style="121" customWidth="1"/>
    <col min="10753" max="10753" width="3.25" style="121" customWidth="1"/>
    <col min="10754" max="10754" width="5" style="121" customWidth="1"/>
    <col min="10755" max="10755" width="9.8125" style="121" customWidth="1"/>
    <col min="10756" max="10756" width="7.6875" style="121" customWidth="1"/>
    <col min="10757" max="10757" width="6.25" style="121" customWidth="1"/>
    <col min="10758" max="10758" width="5.8125" style="121" customWidth="1"/>
    <col min="10759" max="10759" width="6.25" style="121" customWidth="1"/>
    <col min="10760" max="10760" width="16.0625" style="121" customWidth="1"/>
    <col min="10761" max="10761" width="20.25" style="121" customWidth="1"/>
    <col min="10762" max="10762" width="0.6875" style="121" customWidth="1"/>
    <col min="10763" max="11001" width="9" style="121"/>
    <col min="11002" max="11002" width="2.8125" style="121" customWidth="1"/>
    <col min="11003" max="11003" width="25" style="121" customWidth="1"/>
    <col min="11004" max="11004" width="2.25" style="121" customWidth="1"/>
    <col min="11005" max="11005" width="5" style="121" customWidth="1"/>
    <col min="11006" max="11006" width="3.25" style="121" customWidth="1"/>
    <col min="11007" max="11007" width="5.8125" style="121" customWidth="1"/>
    <col min="11008" max="11008" width="7.0625" style="121" customWidth="1"/>
    <col min="11009" max="11009" width="3.25" style="121" customWidth="1"/>
    <col min="11010" max="11010" width="5" style="121" customWidth="1"/>
    <col min="11011" max="11011" width="9.8125" style="121" customWidth="1"/>
    <col min="11012" max="11012" width="7.6875" style="121" customWidth="1"/>
    <col min="11013" max="11013" width="6.25" style="121" customWidth="1"/>
    <col min="11014" max="11014" width="5.8125" style="121" customWidth="1"/>
    <col min="11015" max="11015" width="6.25" style="121" customWidth="1"/>
    <col min="11016" max="11016" width="16.0625" style="121" customWidth="1"/>
    <col min="11017" max="11017" width="20.25" style="121" customWidth="1"/>
    <col min="11018" max="11018" width="0.6875" style="121" customWidth="1"/>
    <col min="11019" max="11257" width="9" style="121"/>
    <col min="11258" max="11258" width="2.8125" style="121" customWidth="1"/>
    <col min="11259" max="11259" width="25" style="121" customWidth="1"/>
    <col min="11260" max="11260" width="2.25" style="121" customWidth="1"/>
    <col min="11261" max="11261" width="5" style="121" customWidth="1"/>
    <col min="11262" max="11262" width="3.25" style="121" customWidth="1"/>
    <col min="11263" max="11263" width="5.8125" style="121" customWidth="1"/>
    <col min="11264" max="11264" width="7.0625" style="121" customWidth="1"/>
    <col min="11265" max="11265" width="3.25" style="121" customWidth="1"/>
    <col min="11266" max="11266" width="5" style="121" customWidth="1"/>
    <col min="11267" max="11267" width="9.8125" style="121" customWidth="1"/>
    <col min="11268" max="11268" width="7.6875" style="121" customWidth="1"/>
    <col min="11269" max="11269" width="6.25" style="121" customWidth="1"/>
    <col min="11270" max="11270" width="5.8125" style="121" customWidth="1"/>
    <col min="11271" max="11271" width="6.25" style="121" customWidth="1"/>
    <col min="11272" max="11272" width="16.0625" style="121" customWidth="1"/>
    <col min="11273" max="11273" width="20.25" style="121" customWidth="1"/>
    <col min="11274" max="11274" width="0.6875" style="121" customWidth="1"/>
    <col min="11275" max="11513" width="9" style="121"/>
    <col min="11514" max="11514" width="2.8125" style="121" customWidth="1"/>
    <col min="11515" max="11515" width="25" style="121" customWidth="1"/>
    <col min="11516" max="11516" width="2.25" style="121" customWidth="1"/>
    <col min="11517" max="11517" width="5" style="121" customWidth="1"/>
    <col min="11518" max="11518" width="3.25" style="121" customWidth="1"/>
    <col min="11519" max="11519" width="5.8125" style="121" customWidth="1"/>
    <col min="11520" max="11520" width="7.0625" style="121" customWidth="1"/>
    <col min="11521" max="11521" width="3.25" style="121" customWidth="1"/>
    <col min="11522" max="11522" width="5" style="121" customWidth="1"/>
    <col min="11523" max="11523" width="9.8125" style="121" customWidth="1"/>
    <col min="11524" max="11524" width="7.6875" style="121" customWidth="1"/>
    <col min="11525" max="11525" width="6.25" style="121" customWidth="1"/>
    <col min="11526" max="11526" width="5.8125" style="121" customWidth="1"/>
    <col min="11527" max="11527" width="6.25" style="121" customWidth="1"/>
    <col min="11528" max="11528" width="16.0625" style="121" customWidth="1"/>
    <col min="11529" max="11529" width="20.25" style="121" customWidth="1"/>
    <col min="11530" max="11530" width="0.6875" style="121" customWidth="1"/>
    <col min="11531" max="11769" width="9" style="121"/>
    <col min="11770" max="11770" width="2.8125" style="121" customWidth="1"/>
    <col min="11771" max="11771" width="25" style="121" customWidth="1"/>
    <col min="11772" max="11772" width="2.25" style="121" customWidth="1"/>
    <col min="11773" max="11773" width="5" style="121" customWidth="1"/>
    <col min="11774" max="11774" width="3.25" style="121" customWidth="1"/>
    <col min="11775" max="11775" width="5.8125" style="121" customWidth="1"/>
    <col min="11776" max="11776" width="7.0625" style="121" customWidth="1"/>
    <col min="11777" max="11777" width="3.25" style="121" customWidth="1"/>
    <col min="11778" max="11778" width="5" style="121" customWidth="1"/>
    <col min="11779" max="11779" width="9.8125" style="121" customWidth="1"/>
    <col min="11780" max="11780" width="7.6875" style="121" customWidth="1"/>
    <col min="11781" max="11781" width="6.25" style="121" customWidth="1"/>
    <col min="11782" max="11782" width="5.8125" style="121" customWidth="1"/>
    <col min="11783" max="11783" width="6.25" style="121" customWidth="1"/>
    <col min="11784" max="11784" width="16.0625" style="121" customWidth="1"/>
    <col min="11785" max="11785" width="20.25" style="121" customWidth="1"/>
    <col min="11786" max="11786" width="0.6875" style="121" customWidth="1"/>
    <col min="11787" max="12025" width="9" style="121"/>
    <col min="12026" max="12026" width="2.8125" style="121" customWidth="1"/>
    <col min="12027" max="12027" width="25" style="121" customWidth="1"/>
    <col min="12028" max="12028" width="2.25" style="121" customWidth="1"/>
    <col min="12029" max="12029" width="5" style="121" customWidth="1"/>
    <col min="12030" max="12030" width="3.25" style="121" customWidth="1"/>
    <col min="12031" max="12031" width="5.8125" style="121" customWidth="1"/>
    <col min="12032" max="12032" width="7.0625" style="121" customWidth="1"/>
    <col min="12033" max="12033" width="3.25" style="121" customWidth="1"/>
    <col min="12034" max="12034" width="5" style="121" customWidth="1"/>
    <col min="12035" max="12035" width="9.8125" style="121" customWidth="1"/>
    <col min="12036" max="12036" width="7.6875" style="121" customWidth="1"/>
    <col min="12037" max="12037" width="6.25" style="121" customWidth="1"/>
    <col min="12038" max="12038" width="5.8125" style="121" customWidth="1"/>
    <col min="12039" max="12039" width="6.25" style="121" customWidth="1"/>
    <col min="12040" max="12040" width="16.0625" style="121" customWidth="1"/>
    <col min="12041" max="12041" width="20.25" style="121" customWidth="1"/>
    <col min="12042" max="12042" width="0.6875" style="121" customWidth="1"/>
    <col min="12043" max="12281" width="9" style="121"/>
    <col min="12282" max="12282" width="2.8125" style="121" customWidth="1"/>
    <col min="12283" max="12283" width="25" style="121" customWidth="1"/>
    <col min="12284" max="12284" width="2.25" style="121" customWidth="1"/>
    <col min="12285" max="12285" width="5" style="121" customWidth="1"/>
    <col min="12286" max="12286" width="3.25" style="121" customWidth="1"/>
    <col min="12287" max="12287" width="5.8125" style="121" customWidth="1"/>
    <col min="12288" max="12288" width="7.0625" style="121" customWidth="1"/>
    <col min="12289" max="12289" width="3.25" style="121" customWidth="1"/>
    <col min="12290" max="12290" width="5" style="121" customWidth="1"/>
    <col min="12291" max="12291" width="9.8125" style="121" customWidth="1"/>
    <col min="12292" max="12292" width="7.6875" style="121" customWidth="1"/>
    <col min="12293" max="12293" width="6.25" style="121" customWidth="1"/>
    <col min="12294" max="12294" width="5.8125" style="121" customWidth="1"/>
    <col min="12295" max="12295" width="6.25" style="121" customWidth="1"/>
    <col min="12296" max="12296" width="16.0625" style="121" customWidth="1"/>
    <col min="12297" max="12297" width="20.25" style="121" customWidth="1"/>
    <col min="12298" max="12298" width="0.6875" style="121" customWidth="1"/>
    <col min="12299" max="12537" width="9" style="121"/>
    <col min="12538" max="12538" width="2.8125" style="121" customWidth="1"/>
    <col min="12539" max="12539" width="25" style="121" customWidth="1"/>
    <col min="12540" max="12540" width="2.25" style="121" customWidth="1"/>
    <col min="12541" max="12541" width="5" style="121" customWidth="1"/>
    <col min="12542" max="12542" width="3.25" style="121" customWidth="1"/>
    <col min="12543" max="12543" width="5.8125" style="121" customWidth="1"/>
    <col min="12544" max="12544" width="7.0625" style="121" customWidth="1"/>
    <col min="12545" max="12545" width="3.25" style="121" customWidth="1"/>
    <col min="12546" max="12546" width="5" style="121" customWidth="1"/>
    <col min="12547" max="12547" width="9.8125" style="121" customWidth="1"/>
    <col min="12548" max="12548" width="7.6875" style="121" customWidth="1"/>
    <col min="12549" max="12549" width="6.25" style="121" customWidth="1"/>
    <col min="12550" max="12550" width="5.8125" style="121" customWidth="1"/>
    <col min="12551" max="12551" width="6.25" style="121" customWidth="1"/>
    <col min="12552" max="12552" width="16.0625" style="121" customWidth="1"/>
    <col min="12553" max="12553" width="20.25" style="121" customWidth="1"/>
    <col min="12554" max="12554" width="0.6875" style="121" customWidth="1"/>
    <col min="12555" max="12793" width="9" style="121"/>
    <col min="12794" max="12794" width="2.8125" style="121" customWidth="1"/>
    <col min="12795" max="12795" width="25" style="121" customWidth="1"/>
    <col min="12796" max="12796" width="2.25" style="121" customWidth="1"/>
    <col min="12797" max="12797" width="5" style="121" customWidth="1"/>
    <col min="12798" max="12798" width="3.25" style="121" customWidth="1"/>
    <col min="12799" max="12799" width="5.8125" style="121" customWidth="1"/>
    <col min="12800" max="12800" width="7.0625" style="121" customWidth="1"/>
    <col min="12801" max="12801" width="3.25" style="121" customWidth="1"/>
    <col min="12802" max="12802" width="5" style="121" customWidth="1"/>
    <col min="12803" max="12803" width="9.8125" style="121" customWidth="1"/>
    <col min="12804" max="12804" width="7.6875" style="121" customWidth="1"/>
    <col min="12805" max="12805" width="6.25" style="121" customWidth="1"/>
    <col min="12806" max="12806" width="5.8125" style="121" customWidth="1"/>
    <col min="12807" max="12807" width="6.25" style="121" customWidth="1"/>
    <col min="12808" max="12808" width="16.0625" style="121" customWidth="1"/>
    <col min="12809" max="12809" width="20.25" style="121" customWidth="1"/>
    <col min="12810" max="12810" width="0.6875" style="121" customWidth="1"/>
    <col min="12811" max="13049" width="9" style="121"/>
    <col min="13050" max="13050" width="2.8125" style="121" customWidth="1"/>
    <col min="13051" max="13051" width="25" style="121" customWidth="1"/>
    <col min="13052" max="13052" width="2.25" style="121" customWidth="1"/>
    <col min="13053" max="13053" width="5" style="121" customWidth="1"/>
    <col min="13054" max="13054" width="3.25" style="121" customWidth="1"/>
    <col min="13055" max="13055" width="5.8125" style="121" customWidth="1"/>
    <col min="13056" max="13056" width="7.0625" style="121" customWidth="1"/>
    <col min="13057" max="13057" width="3.25" style="121" customWidth="1"/>
    <col min="13058" max="13058" width="5" style="121" customWidth="1"/>
    <col min="13059" max="13059" width="9.8125" style="121" customWidth="1"/>
    <col min="13060" max="13060" width="7.6875" style="121" customWidth="1"/>
    <col min="13061" max="13061" width="6.25" style="121" customWidth="1"/>
    <col min="13062" max="13062" width="5.8125" style="121" customWidth="1"/>
    <col min="13063" max="13063" width="6.25" style="121" customWidth="1"/>
    <col min="13064" max="13064" width="16.0625" style="121" customWidth="1"/>
    <col min="13065" max="13065" width="20.25" style="121" customWidth="1"/>
    <col min="13066" max="13066" width="0.6875" style="121" customWidth="1"/>
    <col min="13067" max="13305" width="9" style="121"/>
    <col min="13306" max="13306" width="2.8125" style="121" customWidth="1"/>
    <col min="13307" max="13307" width="25" style="121" customWidth="1"/>
    <col min="13308" max="13308" width="2.25" style="121" customWidth="1"/>
    <col min="13309" max="13309" width="5" style="121" customWidth="1"/>
    <col min="13310" max="13310" width="3.25" style="121" customWidth="1"/>
    <col min="13311" max="13311" width="5.8125" style="121" customWidth="1"/>
    <col min="13312" max="13312" width="7.0625" style="121" customWidth="1"/>
    <col min="13313" max="13313" width="3.25" style="121" customWidth="1"/>
    <col min="13314" max="13314" width="5" style="121" customWidth="1"/>
    <col min="13315" max="13315" width="9.8125" style="121" customWidth="1"/>
    <col min="13316" max="13316" width="7.6875" style="121" customWidth="1"/>
    <col min="13317" max="13317" width="6.25" style="121" customWidth="1"/>
    <col min="13318" max="13318" width="5.8125" style="121" customWidth="1"/>
    <col min="13319" max="13319" width="6.25" style="121" customWidth="1"/>
    <col min="13320" max="13320" width="16.0625" style="121" customWidth="1"/>
    <col min="13321" max="13321" width="20.25" style="121" customWidth="1"/>
    <col min="13322" max="13322" width="0.6875" style="121" customWidth="1"/>
    <col min="13323" max="13561" width="9" style="121"/>
    <col min="13562" max="13562" width="2.8125" style="121" customWidth="1"/>
    <col min="13563" max="13563" width="25" style="121" customWidth="1"/>
    <col min="13564" max="13564" width="2.25" style="121" customWidth="1"/>
    <col min="13565" max="13565" width="5" style="121" customWidth="1"/>
    <col min="13566" max="13566" width="3.25" style="121" customWidth="1"/>
    <col min="13567" max="13567" width="5.8125" style="121" customWidth="1"/>
    <col min="13568" max="13568" width="7.0625" style="121" customWidth="1"/>
    <col min="13569" max="13569" width="3.25" style="121" customWidth="1"/>
    <col min="13570" max="13570" width="5" style="121" customWidth="1"/>
    <col min="13571" max="13571" width="9.8125" style="121" customWidth="1"/>
    <col min="13572" max="13572" width="7.6875" style="121" customWidth="1"/>
    <col min="13573" max="13573" width="6.25" style="121" customWidth="1"/>
    <col min="13574" max="13574" width="5.8125" style="121" customWidth="1"/>
    <col min="13575" max="13575" width="6.25" style="121" customWidth="1"/>
    <col min="13576" max="13576" width="16.0625" style="121" customWidth="1"/>
    <col min="13577" max="13577" width="20.25" style="121" customWidth="1"/>
    <col min="13578" max="13578" width="0.6875" style="121" customWidth="1"/>
    <col min="13579" max="13817" width="9" style="121"/>
    <col min="13818" max="13818" width="2.8125" style="121" customWidth="1"/>
    <col min="13819" max="13819" width="25" style="121" customWidth="1"/>
    <col min="13820" max="13820" width="2.25" style="121" customWidth="1"/>
    <col min="13821" max="13821" width="5" style="121" customWidth="1"/>
    <col min="13822" max="13822" width="3.25" style="121" customWidth="1"/>
    <col min="13823" max="13823" width="5.8125" style="121" customWidth="1"/>
    <col min="13824" max="13824" width="7.0625" style="121" customWidth="1"/>
    <col min="13825" max="13825" width="3.25" style="121" customWidth="1"/>
    <col min="13826" max="13826" width="5" style="121" customWidth="1"/>
    <col min="13827" max="13827" width="9.8125" style="121" customWidth="1"/>
    <col min="13828" max="13828" width="7.6875" style="121" customWidth="1"/>
    <col min="13829" max="13829" width="6.25" style="121" customWidth="1"/>
    <col min="13830" max="13830" width="5.8125" style="121" customWidth="1"/>
    <col min="13831" max="13831" width="6.25" style="121" customWidth="1"/>
    <col min="13832" max="13832" width="16.0625" style="121" customWidth="1"/>
    <col min="13833" max="13833" width="20.25" style="121" customWidth="1"/>
    <col min="13834" max="13834" width="0.6875" style="121" customWidth="1"/>
    <col min="13835" max="14073" width="9" style="121"/>
    <col min="14074" max="14074" width="2.8125" style="121" customWidth="1"/>
    <col min="14075" max="14075" width="25" style="121" customWidth="1"/>
    <col min="14076" max="14076" width="2.25" style="121" customWidth="1"/>
    <col min="14077" max="14077" width="5" style="121" customWidth="1"/>
    <col min="14078" max="14078" width="3.25" style="121" customWidth="1"/>
    <col min="14079" max="14079" width="5.8125" style="121" customWidth="1"/>
    <col min="14080" max="14080" width="7.0625" style="121" customWidth="1"/>
    <col min="14081" max="14081" width="3.25" style="121" customWidth="1"/>
    <col min="14082" max="14082" width="5" style="121" customWidth="1"/>
    <col min="14083" max="14083" width="9.8125" style="121" customWidth="1"/>
    <col min="14084" max="14084" width="7.6875" style="121" customWidth="1"/>
    <col min="14085" max="14085" width="6.25" style="121" customWidth="1"/>
    <col min="14086" max="14086" width="5.8125" style="121" customWidth="1"/>
    <col min="14087" max="14087" width="6.25" style="121" customWidth="1"/>
    <col min="14088" max="14088" width="16.0625" style="121" customWidth="1"/>
    <col min="14089" max="14089" width="20.25" style="121" customWidth="1"/>
    <col min="14090" max="14090" width="0.6875" style="121" customWidth="1"/>
    <col min="14091" max="14329" width="9" style="121"/>
    <col min="14330" max="14330" width="2.8125" style="121" customWidth="1"/>
    <col min="14331" max="14331" width="25" style="121" customWidth="1"/>
    <col min="14332" max="14332" width="2.25" style="121" customWidth="1"/>
    <col min="14333" max="14333" width="5" style="121" customWidth="1"/>
    <col min="14334" max="14334" width="3.25" style="121" customWidth="1"/>
    <col min="14335" max="14335" width="5.8125" style="121" customWidth="1"/>
    <col min="14336" max="14336" width="7.0625" style="121" customWidth="1"/>
    <col min="14337" max="14337" width="3.25" style="121" customWidth="1"/>
    <col min="14338" max="14338" width="5" style="121" customWidth="1"/>
    <col min="14339" max="14339" width="9.8125" style="121" customWidth="1"/>
    <col min="14340" max="14340" width="7.6875" style="121" customWidth="1"/>
    <col min="14341" max="14341" width="6.25" style="121" customWidth="1"/>
    <col min="14342" max="14342" width="5.8125" style="121" customWidth="1"/>
    <col min="14343" max="14343" width="6.25" style="121" customWidth="1"/>
    <col min="14344" max="14344" width="16.0625" style="121" customWidth="1"/>
    <col min="14345" max="14345" width="20.25" style="121" customWidth="1"/>
    <col min="14346" max="14346" width="0.6875" style="121" customWidth="1"/>
    <col min="14347" max="14585" width="9" style="121"/>
    <col min="14586" max="14586" width="2.8125" style="121" customWidth="1"/>
    <col min="14587" max="14587" width="25" style="121" customWidth="1"/>
    <col min="14588" max="14588" width="2.25" style="121" customWidth="1"/>
    <col min="14589" max="14589" width="5" style="121" customWidth="1"/>
    <col min="14590" max="14590" width="3.25" style="121" customWidth="1"/>
    <col min="14591" max="14591" width="5.8125" style="121" customWidth="1"/>
    <col min="14592" max="14592" width="7.0625" style="121" customWidth="1"/>
    <col min="14593" max="14593" width="3.25" style="121" customWidth="1"/>
    <col min="14594" max="14594" width="5" style="121" customWidth="1"/>
    <col min="14595" max="14595" width="9.8125" style="121" customWidth="1"/>
    <col min="14596" max="14596" width="7.6875" style="121" customWidth="1"/>
    <col min="14597" max="14597" width="6.25" style="121" customWidth="1"/>
    <col min="14598" max="14598" width="5.8125" style="121" customWidth="1"/>
    <col min="14599" max="14599" width="6.25" style="121" customWidth="1"/>
    <col min="14600" max="14600" width="16.0625" style="121" customWidth="1"/>
    <col min="14601" max="14601" width="20.25" style="121" customWidth="1"/>
    <col min="14602" max="14602" width="0.6875" style="121" customWidth="1"/>
    <col min="14603" max="14841" width="9" style="121"/>
    <col min="14842" max="14842" width="2.8125" style="121" customWidth="1"/>
    <col min="14843" max="14843" width="25" style="121" customWidth="1"/>
    <col min="14844" max="14844" width="2.25" style="121" customWidth="1"/>
    <col min="14845" max="14845" width="5" style="121" customWidth="1"/>
    <col min="14846" max="14846" width="3.25" style="121" customWidth="1"/>
    <col min="14847" max="14847" width="5.8125" style="121" customWidth="1"/>
    <col min="14848" max="14848" width="7.0625" style="121" customWidth="1"/>
    <col min="14849" max="14849" width="3.25" style="121" customWidth="1"/>
    <col min="14850" max="14850" width="5" style="121" customWidth="1"/>
    <col min="14851" max="14851" width="9.8125" style="121" customWidth="1"/>
    <col min="14852" max="14852" width="7.6875" style="121" customWidth="1"/>
    <col min="14853" max="14853" width="6.25" style="121" customWidth="1"/>
    <col min="14854" max="14854" width="5.8125" style="121" customWidth="1"/>
    <col min="14855" max="14855" width="6.25" style="121" customWidth="1"/>
    <col min="14856" max="14856" width="16.0625" style="121" customWidth="1"/>
    <col min="14857" max="14857" width="20.25" style="121" customWidth="1"/>
    <col min="14858" max="14858" width="0.6875" style="121" customWidth="1"/>
    <col min="14859" max="15097" width="9" style="121"/>
    <col min="15098" max="15098" width="2.8125" style="121" customWidth="1"/>
    <col min="15099" max="15099" width="25" style="121" customWidth="1"/>
    <col min="15100" max="15100" width="2.25" style="121" customWidth="1"/>
    <col min="15101" max="15101" width="5" style="121" customWidth="1"/>
    <col min="15102" max="15102" width="3.25" style="121" customWidth="1"/>
    <col min="15103" max="15103" width="5.8125" style="121" customWidth="1"/>
    <col min="15104" max="15104" width="7.0625" style="121" customWidth="1"/>
    <col min="15105" max="15105" width="3.25" style="121" customWidth="1"/>
    <col min="15106" max="15106" width="5" style="121" customWidth="1"/>
    <col min="15107" max="15107" width="9.8125" style="121" customWidth="1"/>
    <col min="15108" max="15108" width="7.6875" style="121" customWidth="1"/>
    <col min="15109" max="15109" width="6.25" style="121" customWidth="1"/>
    <col min="15110" max="15110" width="5.8125" style="121" customWidth="1"/>
    <col min="15111" max="15111" width="6.25" style="121" customWidth="1"/>
    <col min="15112" max="15112" width="16.0625" style="121" customWidth="1"/>
    <col min="15113" max="15113" width="20.25" style="121" customWidth="1"/>
    <col min="15114" max="15114" width="0.6875" style="121" customWidth="1"/>
    <col min="15115" max="15353" width="9" style="121"/>
    <col min="15354" max="15354" width="2.8125" style="121" customWidth="1"/>
    <col min="15355" max="15355" width="25" style="121" customWidth="1"/>
    <col min="15356" max="15356" width="2.25" style="121" customWidth="1"/>
    <col min="15357" max="15357" width="5" style="121" customWidth="1"/>
    <col min="15358" max="15358" width="3.25" style="121" customWidth="1"/>
    <col min="15359" max="15359" width="5.8125" style="121" customWidth="1"/>
    <col min="15360" max="15360" width="7.0625" style="121" customWidth="1"/>
    <col min="15361" max="15361" width="3.25" style="121" customWidth="1"/>
    <col min="15362" max="15362" width="5" style="121" customWidth="1"/>
    <col min="15363" max="15363" width="9.8125" style="121" customWidth="1"/>
    <col min="15364" max="15364" width="7.6875" style="121" customWidth="1"/>
    <col min="15365" max="15365" width="6.25" style="121" customWidth="1"/>
    <col min="15366" max="15366" width="5.8125" style="121" customWidth="1"/>
    <col min="15367" max="15367" width="6.25" style="121" customWidth="1"/>
    <col min="15368" max="15368" width="16.0625" style="121" customWidth="1"/>
    <col min="15369" max="15369" width="20.25" style="121" customWidth="1"/>
    <col min="15370" max="15370" width="0.6875" style="121" customWidth="1"/>
    <col min="15371" max="15609" width="9" style="121"/>
    <col min="15610" max="15610" width="2.8125" style="121" customWidth="1"/>
    <col min="15611" max="15611" width="25" style="121" customWidth="1"/>
    <col min="15612" max="15612" width="2.25" style="121" customWidth="1"/>
    <col min="15613" max="15613" width="5" style="121" customWidth="1"/>
    <col min="15614" max="15614" width="3.25" style="121" customWidth="1"/>
    <col min="15615" max="15615" width="5.8125" style="121" customWidth="1"/>
    <col min="15616" max="15616" width="7.0625" style="121" customWidth="1"/>
    <col min="15617" max="15617" width="3.25" style="121" customWidth="1"/>
    <col min="15618" max="15618" width="5" style="121" customWidth="1"/>
    <col min="15619" max="15619" width="9.8125" style="121" customWidth="1"/>
    <col min="15620" max="15620" width="7.6875" style="121" customWidth="1"/>
    <col min="15621" max="15621" width="6.25" style="121" customWidth="1"/>
    <col min="15622" max="15622" width="5.8125" style="121" customWidth="1"/>
    <col min="15623" max="15623" width="6.25" style="121" customWidth="1"/>
    <col min="15624" max="15624" width="16.0625" style="121" customWidth="1"/>
    <col min="15625" max="15625" width="20.25" style="121" customWidth="1"/>
    <col min="15626" max="15626" width="0.6875" style="121" customWidth="1"/>
    <col min="15627" max="15865" width="9" style="121"/>
    <col min="15866" max="15866" width="2.8125" style="121" customWidth="1"/>
    <col min="15867" max="15867" width="25" style="121" customWidth="1"/>
    <col min="15868" max="15868" width="2.25" style="121" customWidth="1"/>
    <col min="15869" max="15869" width="5" style="121" customWidth="1"/>
    <col min="15870" max="15870" width="3.25" style="121" customWidth="1"/>
    <col min="15871" max="15871" width="5.8125" style="121" customWidth="1"/>
    <col min="15872" max="15872" width="7.0625" style="121" customWidth="1"/>
    <col min="15873" max="15873" width="3.25" style="121" customWidth="1"/>
    <col min="15874" max="15874" width="5" style="121" customWidth="1"/>
    <col min="15875" max="15875" width="9.8125" style="121" customWidth="1"/>
    <col min="15876" max="15876" width="7.6875" style="121" customWidth="1"/>
    <col min="15877" max="15877" width="6.25" style="121" customWidth="1"/>
    <col min="15878" max="15878" width="5.8125" style="121" customWidth="1"/>
    <col min="15879" max="15879" width="6.25" style="121" customWidth="1"/>
    <col min="15880" max="15880" width="16.0625" style="121" customWidth="1"/>
    <col min="15881" max="15881" width="20.25" style="121" customWidth="1"/>
    <col min="15882" max="15882" width="0.6875" style="121" customWidth="1"/>
    <col min="15883" max="16121" width="9" style="121"/>
    <col min="16122" max="16122" width="2.8125" style="121" customWidth="1"/>
    <col min="16123" max="16123" width="25" style="121" customWidth="1"/>
    <col min="16124" max="16124" width="2.25" style="121" customWidth="1"/>
    <col min="16125" max="16125" width="5" style="121" customWidth="1"/>
    <col min="16126" max="16126" width="3.25" style="121" customWidth="1"/>
    <col min="16127" max="16127" width="5.8125" style="121" customWidth="1"/>
    <col min="16128" max="16128" width="7.0625" style="121" customWidth="1"/>
    <col min="16129" max="16129" width="3.25" style="121" customWidth="1"/>
    <col min="16130" max="16130" width="5" style="121" customWidth="1"/>
    <col min="16131" max="16131" width="9.8125" style="121" customWidth="1"/>
    <col min="16132" max="16132" width="7.6875" style="121" customWidth="1"/>
    <col min="16133" max="16133" width="6.25" style="121" customWidth="1"/>
    <col min="16134" max="16134" width="5.8125" style="121" customWidth="1"/>
    <col min="16135" max="16135" width="6.25" style="121" customWidth="1"/>
    <col min="16136" max="16136" width="16.0625" style="121" customWidth="1"/>
    <col min="16137" max="16137" width="20.25" style="121" customWidth="1"/>
    <col min="16138" max="16138" width="0.6875" style="121" customWidth="1"/>
    <col min="16139" max="16384" width="9" style="121"/>
  </cols>
  <sheetData>
    <row r="1" spans="1:12" s="180" customFormat="1" ht="24.75" customHeight="1">
      <c r="A1" s="180"/>
      <c r="B1" s="182" t="s">
        <v>36</v>
      </c>
      <c r="C1" s="183" t="s">
        <v>37</v>
      </c>
      <c r="D1" s="184"/>
      <c r="E1" s="184"/>
      <c r="F1" s="184"/>
      <c r="G1" s="184"/>
      <c r="H1" s="184"/>
      <c r="I1" s="184"/>
      <c r="J1" s="184"/>
      <c r="K1" s="161"/>
      <c r="L1" s="199"/>
    </row>
    <row r="2" spans="1:12" s="180" customFormat="1" ht="24.75" customHeight="1">
      <c r="A2" s="180"/>
      <c r="B2" s="185" t="s">
        <v>38</v>
      </c>
      <c r="C2" s="185"/>
      <c r="D2" s="185"/>
      <c r="E2" s="185"/>
      <c r="F2" s="185"/>
      <c r="G2" s="185"/>
      <c r="H2" s="185"/>
      <c r="I2" s="185"/>
      <c r="J2" s="187"/>
      <c r="K2" s="163"/>
      <c r="L2" s="199"/>
    </row>
    <row r="3" spans="1:12" s="180" customFormat="1" ht="24.75" customHeight="1">
      <c r="A3" s="180"/>
      <c r="B3" s="186" t="s">
        <v>39</v>
      </c>
      <c r="C3" s="187"/>
      <c r="D3" s="187"/>
      <c r="E3" s="187"/>
      <c r="F3" s="187"/>
      <c r="G3" s="187"/>
      <c r="H3" s="187"/>
      <c r="I3" s="164"/>
      <c r="J3" s="164"/>
      <c r="K3" s="165"/>
      <c r="L3" s="200"/>
    </row>
    <row r="4" spans="1:15" s="118" customFormat="1" ht="15" customHeight="1">
      <c r="A4" s="118"/>
      <c r="B4" s="130" t="s">
        <v>40</v>
      </c>
      <c r="C4" s="131">
        <f>0.158-1.33*F11+0.9444*F12</f>
        <v>1.3422414</v>
      </c>
      <c r="D4" s="132"/>
      <c r="E4" s="132"/>
      <c r="F4" s="132"/>
      <c r="G4" s="133"/>
      <c r="H4" s="118"/>
      <c r="I4" s="201"/>
      <c r="J4" s="202"/>
      <c r="K4" s="203"/>
      <c r="L4" s="202"/>
      <c r="M4" s="133"/>
      <c r="N4" s="133"/>
      <c r="O4" s="133"/>
    </row>
    <row r="5" spans="1:15" s="118" customFormat="1" ht="15" customHeight="1">
      <c r="A5" s="118"/>
      <c r="B5" s="130" t="s">
        <v>41</v>
      </c>
      <c r="C5" s="188">
        <v>0</v>
      </c>
      <c r="D5" s="132"/>
      <c r="E5" s="132"/>
      <c r="F5" s="132"/>
      <c r="G5" s="133"/>
      <c r="H5" s="118"/>
      <c r="I5" s="201"/>
      <c r="J5" s="202"/>
      <c r="K5" s="203"/>
      <c r="L5" s="202"/>
      <c r="M5" s="133"/>
      <c r="N5" s="133"/>
      <c r="O5" s="133"/>
    </row>
    <row r="6" spans="1:12" s="118" customFormat="1" ht="15" customHeight="1">
      <c r="A6" s="118"/>
      <c r="B6" s="130" t="s">
        <v>42</v>
      </c>
      <c r="C6" s="188">
        <v>0</v>
      </c>
      <c r="D6" s="132"/>
      <c r="E6" s="132"/>
      <c r="F6" s="132"/>
      <c r="G6" s="133"/>
      <c r="H6" s="118"/>
      <c r="I6" s="133"/>
      <c r="J6" s="133"/>
      <c r="K6" s="133"/>
      <c r="L6" s="118"/>
    </row>
    <row r="7" spans="1:12" s="180" customFormat="1" ht="40.5" customHeight="1">
      <c r="A7" s="180"/>
      <c r="B7" s="189" t="s">
        <v>43</v>
      </c>
      <c r="C7" s="189"/>
      <c r="D7" s="190"/>
      <c r="E7" s="190"/>
      <c r="F7" s="190"/>
      <c r="G7" s="190"/>
      <c r="H7" s="190"/>
      <c r="I7" s="190"/>
      <c r="J7" s="204"/>
      <c r="K7" s="205"/>
      <c r="L7" s="180"/>
    </row>
    <row r="8" spans="1:12" s="180" customFormat="1" ht="16.5" customHeight="1">
      <c r="A8" s="180"/>
      <c r="B8" s="135" t="s">
        <v>44</v>
      </c>
      <c r="C8" s="135" t="s">
        <v>45</v>
      </c>
      <c r="D8" s="135"/>
      <c r="E8" s="136" t="s">
        <v>46</v>
      </c>
      <c r="F8" s="136"/>
      <c r="G8" s="136"/>
      <c r="H8" s="136" t="s">
        <v>47</v>
      </c>
      <c r="I8" s="136" t="s">
        <v>48</v>
      </c>
      <c r="J8" s="136"/>
      <c r="K8" s="180"/>
      <c r="L8" s="206">
        <f>(F10-1.32)/F10</f>
        <v>0.038601602330662739</v>
      </c>
    </row>
    <row r="9" spans="1:12" s="181" customFormat="1" ht="16.5" customHeight="1">
      <c r="A9" s="181"/>
      <c r="B9" s="135"/>
      <c r="C9" s="135"/>
      <c r="D9" s="135"/>
      <c r="E9" s="136" t="s">
        <v>49</v>
      </c>
      <c r="F9" s="136" t="s">
        <v>50</v>
      </c>
      <c r="G9" s="136" t="s">
        <v>51</v>
      </c>
      <c r="H9" s="136" t="s">
        <v>52</v>
      </c>
      <c r="I9" s="136" t="s">
        <v>53</v>
      </c>
      <c r="J9" s="136" t="s">
        <v>52</v>
      </c>
      <c r="K9" s="181"/>
      <c r="L9" s="181"/>
    </row>
    <row r="10" spans="1:12" s="181" customFormat="1" ht="16.5" customHeight="1">
      <c r="A10" s="181"/>
      <c r="B10" s="137" t="s">
        <v>40</v>
      </c>
      <c r="C10" s="191" t="s">
        <v>54</v>
      </c>
      <c r="D10" s="139" t="s">
        <v>55</v>
      </c>
      <c r="E10" s="140">
        <v>1.103</v>
      </c>
      <c r="F10" s="140">
        <v>1.373</v>
      </c>
      <c r="G10" s="141">
        <v>3.8490000000000002</v>
      </c>
      <c r="H10" s="140">
        <v>0.90339999999999998</v>
      </c>
      <c r="I10" s="175">
        <v>1.32</v>
      </c>
      <c r="J10" s="176">
        <v>0.80</v>
      </c>
      <c r="K10" s="181"/>
      <c r="L10" s="181"/>
    </row>
    <row r="11" spans="1:12" s="181" customFormat="1" ht="16.5" customHeight="1">
      <c r="A11" s="181"/>
      <c r="B11" s="142" t="s">
        <v>41</v>
      </c>
      <c r="C11" s="192" t="s">
        <v>56</v>
      </c>
      <c r="D11" s="144" t="s">
        <v>57</v>
      </c>
      <c r="E11" s="46">
        <v>0.038300000000000001</v>
      </c>
      <c r="F11" s="145">
        <v>0.0263</v>
      </c>
      <c r="G11" s="146">
        <v>0.090999999999999998</v>
      </c>
      <c r="H11" s="46">
        <v>0.024899999999999999</v>
      </c>
      <c r="I11" s="59"/>
      <c r="J11" s="60"/>
      <c r="K11" s="181"/>
      <c r="L11" s="181"/>
    </row>
    <row r="12" spans="1:12" s="181" customFormat="1" ht="16.5" customHeight="1">
      <c r="A12" s="181"/>
      <c r="B12" s="142" t="s">
        <v>42</v>
      </c>
      <c r="C12" s="193" t="s">
        <v>58</v>
      </c>
      <c r="D12" s="144" t="s">
        <v>55</v>
      </c>
      <c r="E12" s="48">
        <v>1.272</v>
      </c>
      <c r="F12" s="148">
        <v>1.2909999999999999</v>
      </c>
      <c r="G12" s="149">
        <v>3.85</v>
      </c>
      <c r="H12" s="62">
        <v>0.92</v>
      </c>
      <c r="I12" s="207">
        <v>1</v>
      </c>
      <c r="J12" s="68">
        <v>0.50</v>
      </c>
      <c r="K12" s="199"/>
      <c r="L12" s="181"/>
    </row>
    <row r="13" spans="1:12" s="181" customFormat="1" ht="16.5" customHeight="1">
      <c r="A13" s="181"/>
      <c r="B13" s="194"/>
      <c r="C13" s="195"/>
      <c r="D13" s="196"/>
      <c r="E13" s="197"/>
      <c r="F13" s="197"/>
      <c r="G13" s="197"/>
      <c r="H13" s="198"/>
      <c r="I13" s="207">
        <v>0.80</v>
      </c>
      <c r="J13" s="68">
        <v>0.45</v>
      </c>
      <c r="K13" s="199"/>
      <c r="L13" s="181"/>
    </row>
    <row r="14" spans="1:15" s="118" customFormat="1" ht="15.4" customHeight="1">
      <c r="A14" s="118"/>
      <c r="B14" s="70" t="s">
        <v>59</v>
      </c>
      <c r="C14" s="130"/>
      <c r="D14" s="118"/>
      <c r="E14" s="118"/>
      <c r="F14" s="118"/>
      <c r="G14" s="118"/>
      <c r="H14" s="118"/>
      <c r="I14" s="118"/>
      <c r="J14" s="133"/>
      <c r="K14" s="133"/>
      <c r="L14" s="133"/>
      <c r="M14" s="133"/>
      <c r="N14" s="133"/>
      <c r="O14" s="133"/>
    </row>
    <row r="15" spans="1:15" s="118" customFormat="1" ht="15.4" customHeight="1">
      <c r="A15" s="118"/>
      <c r="B15" s="226" t="s">
        <v>60</v>
      </c>
      <c r="C15" s="130"/>
      <c r="D15" s="159"/>
      <c r="E15" s="159"/>
      <c r="F15" s="159"/>
      <c r="G15" s="118"/>
      <c r="H15" s="118"/>
      <c r="I15" s="118"/>
      <c r="J15" s="133"/>
      <c r="K15" s="133"/>
      <c r="L15" s="133"/>
      <c r="M15" s="133"/>
      <c r="N15" s="133"/>
      <c r="O15" s="133"/>
    </row>
    <row r="16" spans="1:14" s="118" customFormat="1" ht="15" customHeight="1">
      <c r="A16" s="152"/>
      <c r="B16" s="226" t="s">
        <v>61</v>
      </c>
      <c r="C16" s="154"/>
      <c r="D16" s="154"/>
      <c r="E16" s="154"/>
      <c r="F16" s="159"/>
      <c r="G16" s="118"/>
      <c r="H16" s="118"/>
      <c r="I16" s="208"/>
      <c r="J16" s="118"/>
      <c r="K16" s="118"/>
      <c r="L16" s="209"/>
      <c r="N16" s="209"/>
    </row>
    <row r="17" spans="1:14" s="118" customFormat="1" ht="15" customHeight="1">
      <c r="A17" s="152"/>
      <c r="B17" s="226" t="s">
        <v>62</v>
      </c>
      <c r="C17" s="154"/>
      <c r="D17" s="154"/>
      <c r="E17" s="154"/>
      <c r="F17" s="159"/>
      <c r="G17" s="118"/>
      <c r="H17" s="118"/>
      <c r="I17" s="208"/>
      <c r="J17" s="118"/>
      <c r="K17" s="118"/>
      <c r="L17" s="209"/>
      <c r="N17" s="209"/>
    </row>
    <row r="18" spans="1:12" s="118" customFormat="1" ht="15" customHeight="1">
      <c r="A18" s="118"/>
      <c r="B18" s="156"/>
      <c r="C18" s="157"/>
      <c r="D18" s="118"/>
      <c r="E18" s="118"/>
      <c r="F18" s="118"/>
      <c r="G18" s="118"/>
      <c r="H18" s="118"/>
      <c r="I18" s="118"/>
      <c r="J18" s="118"/>
      <c r="K18" s="118"/>
      <c r="L18" s="118"/>
    </row>
    <row r="19" spans="1:12" s="118" customFormat="1" ht="15" customHeight="1">
      <c r="A19" s="118"/>
      <c r="B19" s="118"/>
      <c r="C19" s="157"/>
      <c r="D19" s="118"/>
      <c r="E19" s="118"/>
      <c r="F19" s="118"/>
      <c r="G19" s="118"/>
      <c r="H19" s="118"/>
      <c r="I19" s="118"/>
      <c r="J19" s="118"/>
      <c r="K19" s="118"/>
      <c r="L19" s="118"/>
    </row>
    <row r="20" spans="1:12" s="118" customFormat="1" ht="15" customHeight="1">
      <c r="A20" s="118"/>
      <c r="B20" s="118"/>
      <c r="C20" s="157"/>
      <c r="D20" s="118"/>
      <c r="E20" s="118"/>
      <c r="F20" s="118"/>
      <c r="G20" s="118"/>
      <c r="H20" s="118"/>
      <c r="I20" s="118"/>
      <c r="J20" s="118"/>
      <c r="K20" s="118"/>
      <c r="L20" s="118"/>
    </row>
    <row r="21" spans="1:12" s="118" customFormat="1" ht="15" customHeight="1">
      <c r="A21" s="118"/>
      <c r="B21" s="118"/>
      <c r="C21" s="118"/>
      <c r="D21" s="118"/>
      <c r="E21" s="118"/>
      <c r="F21" s="118"/>
      <c r="G21" s="118"/>
      <c r="H21" s="118"/>
      <c r="I21" s="118"/>
      <c r="J21" s="118"/>
      <c r="K21" s="118"/>
      <c r="L21" s="118"/>
    </row>
    <row r="22" spans="1:12" s="118" customFormat="1" ht="15" customHeight="1">
      <c r="A22" s="118"/>
      <c r="B22" s="118"/>
      <c r="C22" s="118"/>
      <c r="D22" s="118"/>
      <c r="E22" s="118"/>
      <c r="F22" s="118"/>
      <c r="G22" s="118"/>
      <c r="H22" s="118"/>
      <c r="I22" s="118"/>
      <c r="J22" s="118"/>
      <c r="K22" s="118"/>
      <c r="L22" s="118"/>
    </row>
    <row r="23" spans="1:12" s="118" customFormat="1" ht="15" customHeight="1">
      <c r="A23" s="118"/>
      <c r="B23" s="118"/>
      <c r="C23" s="118"/>
      <c r="D23" s="118"/>
      <c r="E23" s="118"/>
      <c r="F23" s="118"/>
      <c r="G23" s="118"/>
      <c r="H23" s="118"/>
      <c r="I23" s="118"/>
      <c r="J23" s="118"/>
      <c r="K23" s="118"/>
      <c r="L23" s="118"/>
    </row>
    <row r="24" spans="1:12" s="118" customFormat="1" ht="15" customHeight="1">
      <c r="A24" s="118"/>
      <c r="B24" s="118"/>
      <c r="C24" s="118"/>
      <c r="D24" s="118"/>
      <c r="E24" s="118"/>
      <c r="F24" s="118"/>
      <c r="G24" s="118"/>
      <c r="H24" s="118"/>
      <c r="I24" s="118"/>
      <c r="J24" s="118"/>
      <c r="K24" s="118"/>
      <c r="L24" s="118"/>
    </row>
    <row r="25" spans="1:12" s="118" customFormat="1" ht="15" customHeight="1">
      <c r="A25" s="118"/>
      <c r="B25" s="118"/>
      <c r="C25" s="118"/>
      <c r="D25" s="118"/>
      <c r="E25" s="118"/>
      <c r="F25" s="118"/>
      <c r="G25" s="118"/>
      <c r="H25" s="118"/>
      <c r="I25" s="118"/>
      <c r="J25" s="118"/>
      <c r="K25" s="118"/>
      <c r="L25" s="118"/>
    </row>
    <row r="26" spans="1:12" s="118" customFormat="1" ht="15" customHeight="1">
      <c r="A26" s="118"/>
      <c r="B26" s="118"/>
      <c r="C26" s="118"/>
      <c r="D26" s="118"/>
      <c r="E26" s="118"/>
      <c r="F26" s="118"/>
      <c r="G26" s="118"/>
      <c r="H26" s="118"/>
      <c r="I26" s="118"/>
      <c r="J26" s="118"/>
      <c r="K26" s="118"/>
      <c r="L26" s="118"/>
    </row>
    <row r="27" spans="1:12" s="118" customFormat="1" ht="15" customHeight="1">
      <c r="A27" s="118"/>
      <c r="B27" s="118"/>
      <c r="C27" s="118"/>
      <c r="D27" s="118"/>
      <c r="E27" s="118"/>
      <c r="F27" s="118"/>
      <c r="G27" s="118"/>
      <c r="H27" s="118"/>
      <c r="I27" s="118"/>
      <c r="J27" s="118"/>
      <c r="K27" s="118"/>
      <c r="L27" s="118"/>
    </row>
    <row r="28" spans="1:12" s="118" customFormat="1" ht="15" customHeight="1">
      <c r="A28" s="118"/>
      <c r="B28" s="118"/>
      <c r="C28" s="118"/>
      <c r="D28" s="118"/>
      <c r="E28" s="118"/>
      <c r="F28" s="118"/>
      <c r="G28" s="118"/>
      <c r="H28" s="118"/>
      <c r="I28" s="118"/>
      <c r="J28" s="118"/>
      <c r="K28" s="118"/>
      <c r="L28" s="118"/>
    </row>
    <row r="29" spans="1:12" s="118" customFormat="1" ht="15" customHeight="1">
      <c r="A29" s="118"/>
      <c r="B29" s="118"/>
      <c r="C29" s="118"/>
      <c r="D29" s="118"/>
      <c r="E29" s="118"/>
      <c r="F29" s="118"/>
      <c r="G29" s="118"/>
      <c r="H29" s="118"/>
      <c r="I29" s="118"/>
      <c r="J29" s="118"/>
      <c r="K29" s="118"/>
      <c r="L29" s="118"/>
    </row>
    <row r="30" spans="1:12" s="118" customFormat="1" ht="15" customHeight="1">
      <c r="A30" s="118"/>
      <c r="B30" s="118"/>
      <c r="C30" s="118"/>
      <c r="D30" s="118"/>
      <c r="E30" s="118"/>
      <c r="F30" s="118"/>
      <c r="G30" s="118"/>
      <c r="H30" s="118"/>
      <c r="I30" s="118"/>
      <c r="J30" s="118"/>
      <c r="K30" s="118"/>
      <c r="L30" s="118"/>
    </row>
    <row r="31" spans="1:12" s="118" customFormat="1" ht="15" customHeight="1">
      <c r="A31" s="118"/>
      <c r="B31" s="118"/>
      <c r="C31" s="118"/>
      <c r="D31" s="118"/>
      <c r="E31" s="118"/>
      <c r="F31" s="118"/>
      <c r="G31" s="118"/>
      <c r="H31" s="118"/>
      <c r="I31" s="118"/>
      <c r="J31" s="118"/>
      <c r="K31" s="118"/>
      <c r="L31" s="118"/>
    </row>
    <row r="32" spans="1:12" s="118" customFormat="1" ht="15" customHeight="1">
      <c r="A32" s="118"/>
      <c r="B32" s="118"/>
      <c r="C32" s="158"/>
      <c r="D32" s="118"/>
      <c r="E32" s="118"/>
      <c r="F32" s="118"/>
      <c r="G32" s="118"/>
      <c r="H32" s="118"/>
      <c r="I32" s="118"/>
      <c r="J32" s="118"/>
      <c r="K32" s="118"/>
      <c r="L32" s="118"/>
    </row>
    <row r="33" spans="1:12" ht="12">
      <c r="A33" s="121"/>
      <c r="B33" s="121"/>
      <c r="C33" s="123"/>
      <c r="D33" s="121"/>
      <c r="E33" s="121"/>
      <c r="F33" s="121"/>
      <c r="G33" s="121"/>
      <c r="H33" s="121"/>
      <c r="I33" s="121"/>
      <c r="J33" s="121"/>
      <c r="K33" s="121"/>
      <c r="L33" s="121"/>
    </row>
    <row r="34" spans="1:12" ht="12">
      <c r="A34" s="121"/>
      <c r="B34" s="121"/>
      <c r="C34" s="123"/>
      <c r="D34" s="121"/>
      <c r="E34" s="121"/>
      <c r="F34" s="121"/>
      <c r="G34" s="121"/>
      <c r="H34" s="121"/>
      <c r="I34" s="121"/>
      <c r="J34" s="121"/>
      <c r="K34" s="121"/>
      <c r="L34" s="121"/>
    </row>
    <row r="35" spans="1:12" ht="12">
      <c r="A35" s="121"/>
      <c r="B35" s="121"/>
      <c r="C35" s="123"/>
      <c r="D35" s="121"/>
      <c r="E35" s="121"/>
      <c r="F35" s="121"/>
      <c r="G35" s="121"/>
      <c r="H35" s="121"/>
      <c r="I35" s="121"/>
      <c r="J35" s="121"/>
      <c r="K35" s="121"/>
      <c r="L35" s="121"/>
    </row>
    <row r="36" spans="1:12" ht="12">
      <c r="A36" s="121"/>
      <c r="B36" s="121"/>
      <c r="C36" s="123"/>
      <c r="D36" s="121"/>
      <c r="E36" s="121"/>
      <c r="F36" s="121"/>
      <c r="G36" s="121"/>
      <c r="H36" s="121"/>
      <c r="I36" s="121"/>
      <c r="J36" s="121"/>
      <c r="K36" s="121"/>
      <c r="L36" s="121"/>
    </row>
    <row r="37" spans="1:12" ht="12">
      <c r="A37" s="121"/>
      <c r="B37" s="121"/>
      <c r="C37" s="123"/>
      <c r="D37" s="121"/>
      <c r="E37" s="121"/>
      <c r="F37" s="121"/>
      <c r="G37" s="121"/>
      <c r="H37" s="121"/>
      <c r="I37" s="121"/>
      <c r="J37" s="121"/>
      <c r="K37" s="121"/>
      <c r="L37" s="121"/>
    </row>
    <row r="38" spans="1:12" ht="14.5">
      <c r="A38" s="121"/>
      <c r="B38" s="70" t="s">
        <v>63</v>
      </c>
      <c r="C38" s="130" t="s">
        <v>40</v>
      </c>
      <c r="D38" s="131">
        <f>0.158-1.33*F11+0.9444*I12</f>
        <v>1.067421</v>
      </c>
      <c r="E38" s="121"/>
      <c r="F38" s="121"/>
      <c r="G38" s="121"/>
      <c r="H38" s="121"/>
      <c r="I38" s="121"/>
      <c r="J38" s="121"/>
      <c r="K38" s="121"/>
      <c r="L38" s="121"/>
    </row>
    <row r="39" spans="1:15" s="118" customFormat="1" ht="15.4" customHeight="1">
      <c r="A39" s="118"/>
      <c r="B39" s="226" t="s">
        <v>64</v>
      </c>
      <c r="C39" s="130"/>
      <c r="D39" s="159"/>
      <c r="E39" s="159"/>
      <c r="F39" s="159"/>
      <c r="G39" s="118"/>
      <c r="H39" s="118"/>
      <c r="I39" s="118"/>
      <c r="J39" s="133"/>
      <c r="K39" s="133"/>
      <c r="L39" s="133"/>
      <c r="M39" s="133"/>
      <c r="N39" s="133"/>
      <c r="O39" s="133"/>
    </row>
    <row r="40" spans="1:12" ht="14.5">
      <c r="A40" s="121"/>
      <c r="B40" s="226" t="s">
        <v>65</v>
      </c>
      <c r="C40" s="123"/>
      <c r="D40" s="121"/>
      <c r="E40" s="121"/>
      <c r="F40" s="121"/>
      <c r="G40" s="121"/>
      <c r="H40" s="121"/>
      <c r="I40" s="121"/>
      <c r="J40" s="121"/>
      <c r="K40" s="121"/>
      <c r="L40" s="121"/>
    </row>
    <row r="41" spans="1:12" ht="12">
      <c r="A41" s="121"/>
      <c r="B41" s="121"/>
      <c r="C41" s="123"/>
      <c r="D41" s="121"/>
      <c r="E41" s="121"/>
      <c r="F41" s="121"/>
      <c r="G41" s="121"/>
      <c r="H41" s="121"/>
      <c r="I41" s="121"/>
      <c r="J41" s="121"/>
      <c r="K41" s="121"/>
      <c r="L41" s="121"/>
    </row>
    <row r="42" spans="1:12" ht="12">
      <c r="A42" s="121"/>
      <c r="B42" s="121"/>
      <c r="C42" s="123"/>
      <c r="D42" s="121"/>
      <c r="E42" s="121"/>
      <c r="F42" s="121"/>
      <c r="G42" s="121"/>
      <c r="H42" s="121"/>
      <c r="I42" s="121"/>
      <c r="J42" s="121"/>
      <c r="K42" s="121"/>
      <c r="L42" s="121"/>
    </row>
    <row r="43" spans="1:12" ht="12">
      <c r="A43" s="121"/>
      <c r="B43" s="121"/>
      <c r="C43" s="123"/>
      <c r="D43" s="121"/>
      <c r="E43" s="121"/>
      <c r="F43" s="121"/>
      <c r="G43" s="121"/>
      <c r="H43" s="121"/>
      <c r="I43" s="121"/>
      <c r="J43" s="121"/>
      <c r="K43" s="121"/>
      <c r="L43" s="121"/>
    </row>
    <row r="44" spans="1:12" ht="12">
      <c r="A44" s="121"/>
      <c r="B44" s="121"/>
      <c r="C44" s="123"/>
      <c r="D44" s="121"/>
      <c r="E44" s="121"/>
      <c r="F44" s="121"/>
      <c r="G44" s="121"/>
      <c r="H44" s="121"/>
      <c r="I44" s="121"/>
      <c r="J44" s="121"/>
      <c r="K44" s="121"/>
      <c r="L44" s="121"/>
    </row>
    <row r="45" spans="1:12" ht="12">
      <c r="A45" s="121"/>
      <c r="B45" s="121"/>
      <c r="C45" s="123"/>
      <c r="D45" s="121"/>
      <c r="E45" s="121"/>
      <c r="F45" s="121"/>
      <c r="G45" s="121"/>
      <c r="H45" s="121"/>
      <c r="I45" s="121"/>
      <c r="J45" s="121"/>
      <c r="K45" s="121"/>
      <c r="L45" s="121"/>
    </row>
    <row r="46" spans="1:12" ht="12">
      <c r="A46" s="121"/>
      <c r="B46" s="121"/>
      <c r="C46" s="123"/>
      <c r="D46" s="121"/>
      <c r="E46" s="121"/>
      <c r="F46" s="121"/>
      <c r="G46" s="121"/>
      <c r="H46" s="121"/>
      <c r="I46" s="121"/>
      <c r="J46" s="121"/>
      <c r="K46" s="121"/>
      <c r="L46" s="121"/>
    </row>
    <row r="47" spans="1:12" ht="12">
      <c r="A47" s="121"/>
      <c r="B47" s="121"/>
      <c r="C47" s="123"/>
      <c r="D47" s="121"/>
      <c r="E47" s="121"/>
      <c r="F47" s="121"/>
      <c r="G47" s="121"/>
      <c r="H47" s="121"/>
      <c r="I47" s="121"/>
      <c r="J47" s="121"/>
      <c r="K47" s="121"/>
      <c r="L47" s="121"/>
    </row>
    <row r="48" spans="1:12" ht="12">
      <c r="A48" s="121"/>
      <c r="B48" s="121"/>
      <c r="C48" s="123"/>
      <c r="D48" s="121"/>
      <c r="E48" s="121"/>
      <c r="F48" s="121"/>
      <c r="G48" s="121"/>
      <c r="H48" s="121"/>
      <c r="I48" s="121"/>
      <c r="J48" s="121"/>
      <c r="K48" s="121"/>
      <c r="L48" s="121"/>
    </row>
    <row r="49" spans="1:12" ht="12">
      <c r="A49" s="121"/>
      <c r="B49" s="121"/>
      <c r="C49" s="123"/>
      <c r="D49" s="121"/>
      <c r="E49" s="121"/>
      <c r="F49" s="121"/>
      <c r="G49" s="121"/>
      <c r="H49" s="121"/>
      <c r="I49" s="121"/>
      <c r="J49" s="121"/>
      <c r="K49" s="121"/>
      <c r="L49" s="121"/>
    </row>
    <row r="50" spans="1:12" ht="12">
      <c r="A50" s="121"/>
      <c r="B50" s="121"/>
      <c r="C50" s="123"/>
      <c r="D50" s="121"/>
      <c r="E50" s="121"/>
      <c r="F50" s="121"/>
      <c r="G50" s="121"/>
      <c r="H50" s="121"/>
      <c r="I50" s="121"/>
      <c r="J50" s="121"/>
      <c r="K50" s="121"/>
      <c r="L50" s="121"/>
    </row>
    <row r="51" spans="1:12" ht="12">
      <c r="A51" s="121"/>
      <c r="B51" s="121"/>
      <c r="C51" s="123"/>
      <c r="D51" s="121"/>
      <c r="E51" s="121"/>
      <c r="F51" s="121"/>
      <c r="G51" s="121"/>
      <c r="H51" s="121"/>
      <c r="I51" s="121"/>
      <c r="J51" s="121"/>
      <c r="K51" s="121"/>
      <c r="L51" s="121"/>
    </row>
    <row r="52" spans="1:12" ht="12">
      <c r="A52" s="121"/>
      <c r="B52" s="121"/>
      <c r="C52" s="123"/>
      <c r="D52" s="121"/>
      <c r="E52" s="121"/>
      <c r="F52" s="121"/>
      <c r="G52" s="121"/>
      <c r="H52" s="121"/>
      <c r="I52" s="121"/>
      <c r="J52" s="121"/>
      <c r="K52" s="121"/>
      <c r="L52" s="121"/>
    </row>
    <row r="53" spans="1:12" ht="12">
      <c r="A53" s="121"/>
      <c r="B53" s="121"/>
      <c r="C53" s="123"/>
      <c r="D53" s="121"/>
      <c r="E53" s="121"/>
      <c r="F53" s="121"/>
      <c r="G53" s="121"/>
      <c r="H53" s="121"/>
      <c r="I53" s="121"/>
      <c r="J53" s="121"/>
      <c r="K53" s="121"/>
      <c r="L53" s="121"/>
    </row>
    <row r="54" spans="1:12" ht="12">
      <c r="A54" s="121"/>
      <c r="B54" s="121"/>
      <c r="C54" s="123"/>
      <c r="D54" s="121"/>
      <c r="E54" s="121"/>
      <c r="F54" s="121"/>
      <c r="G54" s="121"/>
      <c r="H54" s="121"/>
      <c r="I54" s="121"/>
      <c r="J54" s="121"/>
      <c r="K54" s="121"/>
      <c r="L54" s="121"/>
    </row>
    <row r="55" spans="1:12" ht="12">
      <c r="A55" s="121"/>
      <c r="B55" s="121"/>
      <c r="C55" s="123"/>
      <c r="D55" s="121"/>
      <c r="E55" s="121"/>
      <c r="F55" s="121"/>
      <c r="G55" s="121"/>
      <c r="H55" s="121"/>
      <c r="I55" s="121"/>
      <c r="J55" s="121"/>
      <c r="K55" s="121"/>
      <c r="L55" s="121"/>
    </row>
    <row r="56" spans="1:12" ht="12">
      <c r="A56" s="121"/>
      <c r="B56" s="121"/>
      <c r="C56" s="123"/>
      <c r="D56" s="121"/>
      <c r="E56" s="121"/>
      <c r="F56" s="121"/>
      <c r="G56" s="121"/>
      <c r="H56" s="121"/>
      <c r="I56" s="121"/>
      <c r="J56" s="121"/>
      <c r="K56" s="121"/>
      <c r="L56" s="121"/>
    </row>
    <row r="57" spans="1:12" ht="12">
      <c r="A57" s="121"/>
      <c r="B57" s="121"/>
      <c r="C57" s="123"/>
      <c r="D57" s="121"/>
      <c r="E57" s="121"/>
      <c r="F57" s="121"/>
      <c r="G57" s="121"/>
      <c r="H57" s="121"/>
      <c r="I57" s="121"/>
      <c r="J57" s="121"/>
      <c r="K57" s="121"/>
      <c r="L57" s="121"/>
    </row>
    <row r="58" spans="1:12" ht="12">
      <c r="A58" s="121"/>
      <c r="B58" s="121"/>
      <c r="C58" s="123"/>
      <c r="D58" s="121"/>
      <c r="E58" s="121"/>
      <c r="F58" s="121"/>
      <c r="G58" s="121"/>
      <c r="H58" s="121"/>
      <c r="I58" s="121"/>
      <c r="J58" s="121"/>
      <c r="K58" s="121"/>
      <c r="L58" s="121"/>
    </row>
    <row r="59" spans="1:12" ht="12">
      <c r="A59" s="121"/>
      <c r="B59" s="121"/>
      <c r="C59" s="123"/>
      <c r="D59" s="121"/>
      <c r="E59" s="121"/>
      <c r="F59" s="121"/>
      <c r="G59" s="121"/>
      <c r="H59" s="121"/>
      <c r="I59" s="121"/>
      <c r="J59" s="121"/>
      <c r="K59" s="121"/>
      <c r="L59" s="121"/>
    </row>
    <row r="60" spans="1:12" ht="12">
      <c r="A60" s="121"/>
      <c r="B60" s="121"/>
      <c r="C60" s="123"/>
      <c r="D60" s="121"/>
      <c r="E60" s="121"/>
      <c r="F60" s="121"/>
      <c r="G60" s="121"/>
      <c r="H60" s="121"/>
      <c r="I60" s="121"/>
      <c r="J60" s="121"/>
      <c r="K60" s="121"/>
      <c r="L60" s="121"/>
    </row>
    <row r="61" spans="1:12" ht="12">
      <c r="A61" s="121"/>
      <c r="B61" s="121"/>
      <c r="C61" s="123"/>
      <c r="D61" s="121"/>
      <c r="E61" s="121"/>
      <c r="F61" s="121"/>
      <c r="G61" s="121"/>
      <c r="H61" s="121"/>
      <c r="I61" s="121"/>
      <c r="J61" s="121"/>
      <c r="K61" s="121"/>
      <c r="L61" s="121"/>
    </row>
    <row r="62" spans="1:12" ht="12">
      <c r="A62" s="121"/>
      <c r="B62" s="121"/>
      <c r="C62" s="123"/>
      <c r="D62" s="121"/>
      <c r="E62" s="121"/>
      <c r="F62" s="121"/>
      <c r="G62" s="121"/>
      <c r="H62" s="121"/>
      <c r="I62" s="121"/>
      <c r="J62" s="121"/>
      <c r="K62" s="121"/>
      <c r="L62" s="121"/>
    </row>
    <row r="63" spans="1:12" ht="14.5">
      <c r="A63" s="121"/>
      <c r="B63" s="70" t="s">
        <v>66</v>
      </c>
      <c r="C63" s="130" t="s">
        <v>40</v>
      </c>
      <c r="D63" s="131">
        <f>0.158-1.33*F11+0.9444*I13</f>
        <v>0.87854100000000002</v>
      </c>
      <c r="E63" s="121"/>
      <c r="F63" s="121"/>
      <c r="G63" s="121"/>
      <c r="H63" s="121"/>
      <c r="I63" s="121"/>
      <c r="J63" s="121"/>
      <c r="K63" s="121"/>
      <c r="L63" s="121"/>
    </row>
    <row r="64" spans="1:15" s="118" customFormat="1" ht="15.4" customHeight="1">
      <c r="A64" s="118"/>
      <c r="B64" s="226" t="s">
        <v>67</v>
      </c>
      <c r="C64" s="130"/>
      <c r="D64" s="159"/>
      <c r="E64" s="159"/>
      <c r="F64" s="159"/>
      <c r="G64" s="118"/>
      <c r="H64" s="118"/>
      <c r="I64" s="118"/>
      <c r="J64" s="133"/>
      <c r="K64" s="133"/>
      <c r="L64" s="133"/>
      <c r="M64" s="133"/>
      <c r="N64" s="133"/>
      <c r="O64" s="133"/>
    </row>
    <row r="65" spans="1:12" ht="12">
      <c r="A65" s="121"/>
      <c r="B65" s="121"/>
      <c r="C65" s="123"/>
      <c r="D65" s="121"/>
      <c r="E65" s="121"/>
      <c r="F65" s="121"/>
      <c r="G65" s="121"/>
      <c r="H65" s="121"/>
      <c r="I65" s="121"/>
      <c r="J65" s="121"/>
      <c r="K65" s="121"/>
      <c r="L65" s="121"/>
    </row>
    <row r="66" spans="1:12" ht="12">
      <c r="A66" s="121"/>
      <c r="B66" s="121"/>
      <c r="C66" s="123"/>
      <c r="D66" s="121"/>
      <c r="E66" s="121"/>
      <c r="F66" s="121"/>
      <c r="G66" s="121"/>
      <c r="H66" s="121"/>
      <c r="I66" s="121"/>
      <c r="J66" s="121"/>
      <c r="K66" s="121"/>
      <c r="L66" s="121"/>
    </row>
    <row r="67" spans="1:12" ht="12">
      <c r="A67" s="121"/>
      <c r="B67" s="121"/>
      <c r="C67" s="123"/>
      <c r="D67" s="121"/>
      <c r="E67" s="121"/>
      <c r="F67" s="121"/>
      <c r="G67" s="121"/>
      <c r="H67" s="121"/>
      <c r="I67" s="121"/>
      <c r="J67" s="121"/>
      <c r="K67" s="121"/>
      <c r="L67" s="121"/>
    </row>
    <row r="68" spans="1:12" ht="12">
      <c r="A68" s="121"/>
      <c r="B68" s="121"/>
      <c r="C68" s="123"/>
      <c r="D68" s="121"/>
      <c r="E68" s="121"/>
      <c r="F68" s="121"/>
      <c r="G68" s="121"/>
      <c r="H68" s="121"/>
      <c r="I68" s="121"/>
      <c r="J68" s="121"/>
      <c r="K68" s="121"/>
      <c r="L68" s="121"/>
    </row>
    <row r="69" spans="1:12" ht="12">
      <c r="A69" s="121"/>
      <c r="B69" s="121"/>
      <c r="C69" s="123"/>
      <c r="D69" s="121"/>
      <c r="E69" s="121"/>
      <c r="F69" s="121"/>
      <c r="G69" s="121"/>
      <c r="H69" s="121"/>
      <c r="I69" s="121"/>
      <c r="J69" s="121"/>
      <c r="K69" s="121"/>
      <c r="L69" s="121"/>
    </row>
    <row r="70" spans="1:12" ht="12">
      <c r="A70" s="121"/>
      <c r="B70" s="121"/>
      <c r="C70" s="123"/>
      <c r="D70" s="121"/>
      <c r="E70" s="121"/>
      <c r="F70" s="121"/>
      <c r="G70" s="121"/>
      <c r="H70" s="121"/>
      <c r="I70" s="121"/>
      <c r="J70" s="121"/>
      <c r="K70" s="121"/>
      <c r="L70" s="121"/>
    </row>
    <row r="71" spans="1:12" ht="12">
      <c r="A71" s="121"/>
      <c r="B71" s="121"/>
      <c r="C71" s="123"/>
      <c r="D71" s="121"/>
      <c r="E71" s="121"/>
      <c r="F71" s="121"/>
      <c r="G71" s="121"/>
      <c r="H71" s="121"/>
      <c r="I71" s="121"/>
      <c r="J71" s="121"/>
      <c r="K71" s="121"/>
      <c r="L71" s="121"/>
    </row>
    <row r="72" spans="1:12" ht="12">
      <c r="A72" s="121"/>
      <c r="B72" s="121"/>
      <c r="C72" s="123"/>
      <c r="D72" s="121"/>
      <c r="E72" s="121"/>
      <c r="F72" s="121"/>
      <c r="G72" s="121"/>
      <c r="H72" s="121"/>
      <c r="I72" s="121"/>
      <c r="J72" s="121"/>
      <c r="K72" s="121"/>
      <c r="L72" s="121"/>
    </row>
    <row r="73" spans="1:12" ht="12">
      <c r="A73" s="121"/>
      <c r="B73" s="121"/>
      <c r="C73" s="123"/>
      <c r="D73" s="121"/>
      <c r="E73" s="121"/>
      <c r="F73" s="121"/>
      <c r="G73" s="121"/>
      <c r="H73" s="121"/>
      <c r="I73" s="121"/>
      <c r="J73" s="121"/>
      <c r="K73" s="121"/>
      <c r="L73" s="121"/>
    </row>
    <row r="74" spans="1:12" ht="12">
      <c r="A74" s="121"/>
      <c r="B74" s="121"/>
      <c r="C74" s="123"/>
      <c r="D74" s="121"/>
      <c r="E74" s="121"/>
      <c r="F74" s="121"/>
      <c r="G74" s="121"/>
      <c r="H74" s="121"/>
      <c r="I74" s="121"/>
      <c r="J74" s="121"/>
      <c r="K74" s="121"/>
      <c r="L74" s="121"/>
    </row>
    <row r="75" spans="1:12" ht="12">
      <c r="A75" s="121"/>
      <c r="B75" s="121"/>
      <c r="C75" s="123"/>
      <c r="D75" s="121"/>
      <c r="E75" s="121"/>
      <c r="F75" s="121"/>
      <c r="G75" s="121"/>
      <c r="H75" s="121"/>
      <c r="I75" s="121"/>
      <c r="J75" s="121"/>
      <c r="K75" s="121"/>
      <c r="L75" s="121"/>
    </row>
    <row r="76" spans="1:12" ht="12">
      <c r="A76" s="121"/>
      <c r="B76" s="121"/>
      <c r="C76" s="123"/>
      <c r="D76" s="121"/>
      <c r="E76" s="121"/>
      <c r="F76" s="121"/>
      <c r="G76" s="121"/>
      <c r="H76" s="121"/>
      <c r="I76" s="121"/>
      <c r="J76" s="121"/>
      <c r="K76" s="121"/>
      <c r="L76" s="121"/>
    </row>
    <row r="77" spans="1:12" ht="12">
      <c r="A77" s="121"/>
      <c r="B77" s="121"/>
      <c r="C77" s="123"/>
      <c r="D77" s="121"/>
      <c r="E77" s="121"/>
      <c r="F77" s="121"/>
      <c r="G77" s="121"/>
      <c r="H77" s="121"/>
      <c r="I77" s="121"/>
      <c r="J77" s="121"/>
      <c r="K77" s="121"/>
      <c r="L77" s="121"/>
    </row>
    <row r="78" spans="1:12" ht="12">
      <c r="A78" s="121"/>
      <c r="B78" s="121"/>
      <c r="C78" s="123"/>
      <c r="D78" s="121"/>
      <c r="E78" s="121"/>
      <c r="F78" s="121"/>
      <c r="G78" s="121"/>
      <c r="H78" s="121"/>
      <c r="I78" s="121"/>
      <c r="J78" s="121"/>
      <c r="K78" s="121"/>
      <c r="L78" s="121"/>
    </row>
    <row r="79" spans="1:12" ht="12">
      <c r="A79" s="121"/>
      <c r="B79" s="121"/>
      <c r="C79" s="123"/>
      <c r="D79" s="121"/>
      <c r="E79" s="121"/>
      <c r="F79" s="121"/>
      <c r="G79" s="121"/>
      <c r="H79" s="121"/>
      <c r="I79" s="121"/>
      <c r="J79" s="121"/>
      <c r="K79" s="121"/>
      <c r="L79" s="121"/>
    </row>
    <row r="80" spans="1:12" ht="12">
      <c r="A80" s="121"/>
      <c r="B80" s="121"/>
      <c r="C80" s="123"/>
      <c r="D80" s="121"/>
      <c r="E80" s="121"/>
      <c r="F80" s="121"/>
      <c r="G80" s="121"/>
      <c r="H80" s="121"/>
      <c r="I80" s="121"/>
      <c r="J80" s="121"/>
      <c r="K80" s="121"/>
      <c r="L80" s="121"/>
    </row>
    <row r="81" spans="1:12" ht="12">
      <c r="A81" s="121"/>
      <c r="B81" s="121"/>
      <c r="C81" s="123"/>
      <c r="D81" s="121"/>
      <c r="E81" s="121"/>
      <c r="F81" s="121"/>
      <c r="G81" s="121"/>
      <c r="H81" s="121"/>
      <c r="I81" s="121"/>
      <c r="J81" s="121"/>
      <c r="K81" s="121"/>
      <c r="L81" s="121"/>
    </row>
    <row r="82" spans="1:12" ht="12">
      <c r="A82" s="121"/>
      <c r="B82" s="121"/>
      <c r="C82" s="123"/>
      <c r="D82" s="121"/>
      <c r="E82" s="121"/>
      <c r="F82" s="121"/>
      <c r="G82" s="121"/>
      <c r="H82" s="121"/>
      <c r="I82" s="121"/>
      <c r="J82" s="121"/>
      <c r="K82" s="121"/>
      <c r="L82" s="121"/>
    </row>
    <row r="83" spans="1:12" ht="12">
      <c r="A83" s="121"/>
      <c r="B83" s="121"/>
      <c r="C83" s="123"/>
      <c r="D83" s="121"/>
      <c r="E83" s="121"/>
      <c r="F83" s="121"/>
      <c r="G83" s="121"/>
      <c r="H83" s="121"/>
      <c r="I83" s="121"/>
      <c r="J83" s="121"/>
      <c r="K83" s="121"/>
      <c r="L83" s="121"/>
    </row>
    <row r="84" spans="1:12" ht="12">
      <c r="A84" s="121"/>
      <c r="B84" s="121"/>
      <c r="C84" s="123"/>
      <c r="D84" s="121"/>
      <c r="E84" s="121"/>
      <c r="F84" s="121"/>
      <c r="G84" s="121"/>
      <c r="H84" s="121"/>
      <c r="I84" s="121"/>
      <c r="J84" s="121"/>
      <c r="K84" s="121"/>
      <c r="L84" s="121"/>
    </row>
    <row r="85" spans="1:12" ht="12">
      <c r="A85" s="121"/>
      <c r="B85" s="121"/>
      <c r="C85" s="123"/>
      <c r="D85" s="121"/>
      <c r="E85" s="121"/>
      <c r="F85" s="121"/>
      <c r="G85" s="121"/>
      <c r="H85" s="121"/>
      <c r="I85" s="121"/>
      <c r="J85" s="121"/>
      <c r="K85" s="121"/>
      <c r="L85" s="121"/>
    </row>
    <row r="86" spans="1:12" ht="12">
      <c r="A86" s="121"/>
      <c r="B86" s="121"/>
      <c r="C86" s="123"/>
      <c r="D86" s="121"/>
      <c r="E86" s="121"/>
      <c r="F86" s="121"/>
      <c r="G86" s="121"/>
      <c r="H86" s="121"/>
      <c r="I86" s="121"/>
      <c r="J86" s="121"/>
      <c r="K86" s="121"/>
      <c r="L86" s="121"/>
    </row>
    <row r="87" spans="1:12" ht="12">
      <c r="A87" s="121"/>
      <c r="B87" s="121"/>
      <c r="C87" s="123"/>
      <c r="D87" s="121"/>
      <c r="E87" s="121"/>
      <c r="F87" s="121"/>
      <c r="G87" s="121"/>
      <c r="H87" s="121"/>
      <c r="I87" s="121"/>
      <c r="J87" s="121"/>
      <c r="K87" s="121"/>
      <c r="L87" s="121"/>
    </row>
    <row r="88" spans="1:12" ht="12">
      <c r="A88" s="121"/>
      <c r="B88" s="121"/>
      <c r="C88" s="123"/>
      <c r="D88" s="121"/>
      <c r="E88" s="121"/>
      <c r="F88" s="121"/>
      <c r="G88" s="121"/>
      <c r="H88" s="121"/>
      <c r="I88" s="121"/>
      <c r="J88" s="121"/>
      <c r="K88" s="121"/>
      <c r="L88" s="121"/>
    </row>
    <row r="89" spans="1:12" ht="41.65" customHeight="1">
      <c r="A89" s="121"/>
      <c r="B89" s="160" t="s">
        <v>68</v>
      </c>
      <c r="C89" s="160"/>
      <c r="D89" s="160"/>
      <c r="E89" s="160"/>
      <c r="F89" s="160"/>
      <c r="G89" s="160"/>
      <c r="H89" s="160"/>
      <c r="I89" s="160"/>
      <c r="J89" s="160"/>
      <c r="K89" s="160"/>
      <c r="L89" s="160"/>
    </row>
  </sheetData>
  <mergeCells count="8">
    <mergeCell ref="B2:I2"/>
    <mergeCell ref="B7:C7"/>
    <mergeCell ref="J7:K7"/>
    <mergeCell ref="E8:G8"/>
    <mergeCell ref="I8:J8"/>
    <mergeCell ref="B89:L89"/>
    <mergeCell ref="B8:B9"/>
    <mergeCell ref="C8:D9"/>
  </mergeCells>
  <pageMargins left="0.699305555555556" right="0.699305555555556" top="0.75" bottom="0.75" header="0.3" footer="0.3"/>
  <pageSetup orientation="portrait" paperSize="9" scale="46"/>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etc="http://www.wps.cn/officeDocument/2017/etCustomData">
  <sheetPr>
    <tabColor theme="0"/>
  </sheetPr>
  <dimension ref="A1:O59"/>
  <sheetViews>
    <sheetView showGridLines="0" zoomScale="85" zoomScaleNormal="85" workbookViewId="0" topLeftCell="A46">
      <selection pane="topLeft" activeCell="B59" sqref="B59:L59"/>
    </sheetView>
  </sheetViews>
  <sheetFormatPr defaultColWidth="9.0025" defaultRowHeight="12"/>
  <cols>
    <col min="1" max="1" width="1.0625" style="122" customWidth="1"/>
    <col min="2" max="2" width="20.25" style="122" customWidth="1"/>
    <col min="3" max="3" width="32.0625" style="123" customWidth="1"/>
    <col min="4" max="4" width="10.25" style="122" customWidth="1"/>
    <col min="5" max="5" width="8.25" style="122" customWidth="1"/>
    <col min="6" max="6" width="8.875" style="122" customWidth="1"/>
    <col min="7" max="7" width="6.8125" style="122" customWidth="1"/>
    <col min="8" max="8" width="8.6875" style="122" customWidth="1"/>
    <col min="9" max="9" width="17.0625" style="122" customWidth="1"/>
    <col min="10" max="10" width="9.8125" style="122" customWidth="1"/>
    <col min="11" max="11" width="13.0625" style="122" customWidth="1"/>
    <col min="12" max="12" width="6.25" style="122" customWidth="1"/>
    <col min="13" max="13" width="5.8125" style="122" customWidth="1"/>
    <col min="14" max="14" width="8.8125" style="122" customWidth="1"/>
    <col min="15" max="15" width="16.0625" style="122" customWidth="1"/>
    <col min="16" max="249" width="9" style="122"/>
    <col min="250" max="250" width="2.8125" style="122" customWidth="1"/>
    <col min="251" max="251" width="25" style="122" customWidth="1"/>
    <col min="252" max="252" width="2.25" style="122" customWidth="1"/>
    <col min="253" max="253" width="5" style="122" customWidth="1"/>
    <col min="254" max="254" width="3.25" style="122" customWidth="1"/>
    <col min="255" max="255" width="5.8125" style="122" customWidth="1"/>
    <col min="256" max="256" width="7.0625" style="122" customWidth="1"/>
    <col min="257" max="257" width="3.25" style="122" customWidth="1"/>
    <col min="258" max="258" width="5" style="122" customWidth="1"/>
    <col min="259" max="259" width="9.8125" style="122" customWidth="1"/>
    <col min="260" max="260" width="7.6875" style="122" customWidth="1"/>
    <col min="261" max="261" width="6.25" style="122" customWidth="1"/>
    <col min="262" max="262" width="5.8125" style="122" customWidth="1"/>
    <col min="263" max="263" width="6.25" style="122" customWidth="1"/>
    <col min="264" max="264" width="16.0625" style="122" customWidth="1"/>
    <col min="265" max="265" width="20.25" style="122" customWidth="1"/>
    <col min="266" max="266" width="0.6875" style="122" customWidth="1"/>
    <col min="267" max="505" width="9" style="122"/>
    <col min="506" max="506" width="2.8125" style="122" customWidth="1"/>
    <col min="507" max="507" width="25" style="122" customWidth="1"/>
    <col min="508" max="508" width="2.25" style="122" customWidth="1"/>
    <col min="509" max="509" width="5" style="122" customWidth="1"/>
    <col min="510" max="510" width="3.25" style="122" customWidth="1"/>
    <col min="511" max="511" width="5.8125" style="122" customWidth="1"/>
    <col min="512" max="512" width="7.0625" style="122" customWidth="1"/>
    <col min="513" max="513" width="3.25" style="122" customWidth="1"/>
    <col min="514" max="514" width="5" style="122" customWidth="1"/>
    <col min="515" max="515" width="9.8125" style="122" customWidth="1"/>
    <col min="516" max="516" width="7.6875" style="122" customWidth="1"/>
    <col min="517" max="517" width="6.25" style="122" customWidth="1"/>
    <col min="518" max="518" width="5.8125" style="122" customWidth="1"/>
    <col min="519" max="519" width="6.25" style="122" customWidth="1"/>
    <col min="520" max="520" width="16.0625" style="122" customWidth="1"/>
    <col min="521" max="521" width="20.25" style="122" customWidth="1"/>
    <col min="522" max="522" width="0.6875" style="122" customWidth="1"/>
    <col min="523" max="761" width="9" style="122"/>
    <col min="762" max="762" width="2.8125" style="122" customWidth="1"/>
    <col min="763" max="763" width="25" style="122" customWidth="1"/>
    <col min="764" max="764" width="2.25" style="122" customWidth="1"/>
    <col min="765" max="765" width="5" style="122" customWidth="1"/>
    <col min="766" max="766" width="3.25" style="122" customWidth="1"/>
    <col min="767" max="767" width="5.8125" style="122" customWidth="1"/>
    <col min="768" max="768" width="7.0625" style="122" customWidth="1"/>
    <col min="769" max="769" width="3.25" style="122" customWidth="1"/>
    <col min="770" max="770" width="5" style="122" customWidth="1"/>
    <col min="771" max="771" width="9.8125" style="122" customWidth="1"/>
    <col min="772" max="772" width="7.6875" style="122" customWidth="1"/>
    <col min="773" max="773" width="6.25" style="122" customWidth="1"/>
    <col min="774" max="774" width="5.8125" style="122" customWidth="1"/>
    <col min="775" max="775" width="6.25" style="122" customWidth="1"/>
    <col min="776" max="776" width="16.0625" style="122" customWidth="1"/>
    <col min="777" max="777" width="20.25" style="122" customWidth="1"/>
    <col min="778" max="778" width="0.6875" style="122" customWidth="1"/>
    <col min="779" max="1017" width="9" style="122"/>
    <col min="1018" max="1018" width="2.8125" style="122" customWidth="1"/>
    <col min="1019" max="1019" width="25" style="122" customWidth="1"/>
    <col min="1020" max="1020" width="2.25" style="122" customWidth="1"/>
    <col min="1021" max="1021" width="5" style="122" customWidth="1"/>
    <col min="1022" max="1022" width="3.25" style="122" customWidth="1"/>
    <col min="1023" max="1023" width="5.8125" style="122" customWidth="1"/>
    <col min="1024" max="1024" width="7.0625" style="122" customWidth="1"/>
    <col min="1025" max="1025" width="3.25" style="122" customWidth="1"/>
    <col min="1026" max="1026" width="5" style="122" customWidth="1"/>
    <col min="1027" max="1027" width="9.8125" style="122" customWidth="1"/>
    <col min="1028" max="1028" width="7.6875" style="122" customWidth="1"/>
    <col min="1029" max="1029" width="6.25" style="122" customWidth="1"/>
    <col min="1030" max="1030" width="5.8125" style="122" customWidth="1"/>
    <col min="1031" max="1031" width="6.25" style="122" customWidth="1"/>
    <col min="1032" max="1032" width="16.0625" style="122" customWidth="1"/>
    <col min="1033" max="1033" width="20.25" style="122" customWidth="1"/>
    <col min="1034" max="1034" width="0.6875" style="122" customWidth="1"/>
    <col min="1035" max="1273" width="9" style="122"/>
    <col min="1274" max="1274" width="2.8125" style="122" customWidth="1"/>
    <col min="1275" max="1275" width="25" style="122" customWidth="1"/>
    <col min="1276" max="1276" width="2.25" style="122" customWidth="1"/>
    <col min="1277" max="1277" width="5" style="122" customWidth="1"/>
    <col min="1278" max="1278" width="3.25" style="122" customWidth="1"/>
    <col min="1279" max="1279" width="5.8125" style="122" customWidth="1"/>
    <col min="1280" max="1280" width="7.0625" style="122" customWidth="1"/>
    <col min="1281" max="1281" width="3.25" style="122" customWidth="1"/>
    <col min="1282" max="1282" width="5" style="122" customWidth="1"/>
    <col min="1283" max="1283" width="9.8125" style="122" customWidth="1"/>
    <col min="1284" max="1284" width="7.6875" style="122" customWidth="1"/>
    <col min="1285" max="1285" width="6.25" style="122" customWidth="1"/>
    <col min="1286" max="1286" width="5.8125" style="122" customWidth="1"/>
    <col min="1287" max="1287" width="6.25" style="122" customWidth="1"/>
    <col min="1288" max="1288" width="16.0625" style="122" customWidth="1"/>
    <col min="1289" max="1289" width="20.25" style="122" customWidth="1"/>
    <col min="1290" max="1290" width="0.6875" style="122" customWidth="1"/>
    <col min="1291" max="1529" width="9" style="122"/>
    <col min="1530" max="1530" width="2.8125" style="122" customWidth="1"/>
    <col min="1531" max="1531" width="25" style="122" customWidth="1"/>
    <col min="1532" max="1532" width="2.25" style="122" customWidth="1"/>
    <col min="1533" max="1533" width="5" style="122" customWidth="1"/>
    <col min="1534" max="1534" width="3.25" style="122" customWidth="1"/>
    <col min="1535" max="1535" width="5.8125" style="122" customWidth="1"/>
    <col min="1536" max="1536" width="7.0625" style="122" customWidth="1"/>
    <col min="1537" max="1537" width="3.25" style="122" customWidth="1"/>
    <col min="1538" max="1538" width="5" style="122" customWidth="1"/>
    <col min="1539" max="1539" width="9.8125" style="122" customWidth="1"/>
    <col min="1540" max="1540" width="7.6875" style="122" customWidth="1"/>
    <col min="1541" max="1541" width="6.25" style="122" customWidth="1"/>
    <col min="1542" max="1542" width="5.8125" style="122" customWidth="1"/>
    <col min="1543" max="1543" width="6.25" style="122" customWidth="1"/>
    <col min="1544" max="1544" width="16.0625" style="122" customWidth="1"/>
    <col min="1545" max="1545" width="20.25" style="122" customWidth="1"/>
    <col min="1546" max="1546" width="0.6875" style="122" customWidth="1"/>
    <col min="1547" max="1785" width="9" style="122"/>
    <col min="1786" max="1786" width="2.8125" style="122" customWidth="1"/>
    <col min="1787" max="1787" width="25" style="122" customWidth="1"/>
    <col min="1788" max="1788" width="2.25" style="122" customWidth="1"/>
    <col min="1789" max="1789" width="5" style="122" customWidth="1"/>
    <col min="1790" max="1790" width="3.25" style="122" customWidth="1"/>
    <col min="1791" max="1791" width="5.8125" style="122" customWidth="1"/>
    <col min="1792" max="1792" width="7.0625" style="122" customWidth="1"/>
    <col min="1793" max="1793" width="3.25" style="122" customWidth="1"/>
    <col min="1794" max="1794" width="5" style="122" customWidth="1"/>
    <col min="1795" max="1795" width="9.8125" style="122" customWidth="1"/>
    <col min="1796" max="1796" width="7.6875" style="122" customWidth="1"/>
    <col min="1797" max="1797" width="6.25" style="122" customWidth="1"/>
    <col min="1798" max="1798" width="5.8125" style="122" customWidth="1"/>
    <col min="1799" max="1799" width="6.25" style="122" customWidth="1"/>
    <col min="1800" max="1800" width="16.0625" style="122" customWidth="1"/>
    <col min="1801" max="1801" width="20.25" style="122" customWidth="1"/>
    <col min="1802" max="1802" width="0.6875" style="122" customWidth="1"/>
    <col min="1803" max="2041" width="9" style="122"/>
    <col min="2042" max="2042" width="2.8125" style="122" customWidth="1"/>
    <col min="2043" max="2043" width="25" style="122" customWidth="1"/>
    <col min="2044" max="2044" width="2.25" style="122" customWidth="1"/>
    <col min="2045" max="2045" width="5" style="122" customWidth="1"/>
    <col min="2046" max="2046" width="3.25" style="122" customWidth="1"/>
    <col min="2047" max="2047" width="5.8125" style="122" customWidth="1"/>
    <col min="2048" max="2048" width="7.0625" style="122" customWidth="1"/>
    <col min="2049" max="2049" width="3.25" style="122" customWidth="1"/>
    <col min="2050" max="2050" width="5" style="122" customWidth="1"/>
    <col min="2051" max="2051" width="9.8125" style="122" customWidth="1"/>
    <col min="2052" max="2052" width="7.6875" style="122" customWidth="1"/>
    <col min="2053" max="2053" width="6.25" style="122" customWidth="1"/>
    <col min="2054" max="2054" width="5.8125" style="122" customWidth="1"/>
    <col min="2055" max="2055" width="6.25" style="122" customWidth="1"/>
    <col min="2056" max="2056" width="16.0625" style="122" customWidth="1"/>
    <col min="2057" max="2057" width="20.25" style="122" customWidth="1"/>
    <col min="2058" max="2058" width="0.6875" style="122" customWidth="1"/>
    <col min="2059" max="2297" width="9" style="122"/>
    <col min="2298" max="2298" width="2.8125" style="122" customWidth="1"/>
    <col min="2299" max="2299" width="25" style="122" customWidth="1"/>
    <col min="2300" max="2300" width="2.25" style="122" customWidth="1"/>
    <col min="2301" max="2301" width="5" style="122" customWidth="1"/>
    <col min="2302" max="2302" width="3.25" style="122" customWidth="1"/>
    <col min="2303" max="2303" width="5.8125" style="122" customWidth="1"/>
    <col min="2304" max="2304" width="7.0625" style="122" customWidth="1"/>
    <col min="2305" max="2305" width="3.25" style="122" customWidth="1"/>
    <col min="2306" max="2306" width="5" style="122" customWidth="1"/>
    <col min="2307" max="2307" width="9.8125" style="122" customWidth="1"/>
    <col min="2308" max="2308" width="7.6875" style="122" customWidth="1"/>
    <col min="2309" max="2309" width="6.25" style="122" customWidth="1"/>
    <col min="2310" max="2310" width="5.8125" style="122" customWidth="1"/>
    <col min="2311" max="2311" width="6.25" style="122" customWidth="1"/>
    <col min="2312" max="2312" width="16.0625" style="122" customWidth="1"/>
    <col min="2313" max="2313" width="20.25" style="122" customWidth="1"/>
    <col min="2314" max="2314" width="0.6875" style="122" customWidth="1"/>
    <col min="2315" max="2553" width="9" style="122"/>
    <col min="2554" max="2554" width="2.8125" style="122" customWidth="1"/>
    <col min="2555" max="2555" width="25" style="122" customWidth="1"/>
    <col min="2556" max="2556" width="2.25" style="122" customWidth="1"/>
    <col min="2557" max="2557" width="5" style="122" customWidth="1"/>
    <col min="2558" max="2558" width="3.25" style="122" customWidth="1"/>
    <col min="2559" max="2559" width="5.8125" style="122" customWidth="1"/>
    <col min="2560" max="2560" width="7.0625" style="122" customWidth="1"/>
    <col min="2561" max="2561" width="3.25" style="122" customWidth="1"/>
    <col min="2562" max="2562" width="5" style="122" customWidth="1"/>
    <col min="2563" max="2563" width="9.8125" style="122" customWidth="1"/>
    <col min="2564" max="2564" width="7.6875" style="122" customWidth="1"/>
    <col min="2565" max="2565" width="6.25" style="122" customWidth="1"/>
    <col min="2566" max="2566" width="5.8125" style="122" customWidth="1"/>
    <col min="2567" max="2567" width="6.25" style="122" customWidth="1"/>
    <col min="2568" max="2568" width="16.0625" style="122" customWidth="1"/>
    <col min="2569" max="2569" width="20.25" style="122" customWidth="1"/>
    <col min="2570" max="2570" width="0.6875" style="122" customWidth="1"/>
    <col min="2571" max="2809" width="9" style="122"/>
    <col min="2810" max="2810" width="2.8125" style="122" customWidth="1"/>
    <col min="2811" max="2811" width="25" style="122" customWidth="1"/>
    <col min="2812" max="2812" width="2.25" style="122" customWidth="1"/>
    <col min="2813" max="2813" width="5" style="122" customWidth="1"/>
    <col min="2814" max="2814" width="3.25" style="122" customWidth="1"/>
    <col min="2815" max="2815" width="5.8125" style="122" customWidth="1"/>
    <col min="2816" max="2816" width="7.0625" style="122" customWidth="1"/>
    <col min="2817" max="2817" width="3.25" style="122" customWidth="1"/>
    <col min="2818" max="2818" width="5" style="122" customWidth="1"/>
    <col min="2819" max="2819" width="9.8125" style="122" customWidth="1"/>
    <col min="2820" max="2820" width="7.6875" style="122" customWidth="1"/>
    <col min="2821" max="2821" width="6.25" style="122" customWidth="1"/>
    <col min="2822" max="2822" width="5.8125" style="122" customWidth="1"/>
    <col min="2823" max="2823" width="6.25" style="122" customWidth="1"/>
    <col min="2824" max="2824" width="16.0625" style="122" customWidth="1"/>
    <col min="2825" max="2825" width="20.25" style="122" customWidth="1"/>
    <col min="2826" max="2826" width="0.6875" style="122" customWidth="1"/>
    <col min="2827" max="3065" width="9" style="122"/>
    <col min="3066" max="3066" width="2.8125" style="122" customWidth="1"/>
    <col min="3067" max="3067" width="25" style="122" customWidth="1"/>
    <col min="3068" max="3068" width="2.25" style="122" customWidth="1"/>
    <col min="3069" max="3069" width="5" style="122" customWidth="1"/>
    <col min="3070" max="3070" width="3.25" style="122" customWidth="1"/>
    <col min="3071" max="3071" width="5.8125" style="122" customWidth="1"/>
    <col min="3072" max="3072" width="7.0625" style="122" customWidth="1"/>
    <col min="3073" max="3073" width="3.25" style="122" customWidth="1"/>
    <col min="3074" max="3074" width="5" style="122" customWidth="1"/>
    <col min="3075" max="3075" width="9.8125" style="122" customWidth="1"/>
    <col min="3076" max="3076" width="7.6875" style="122" customWidth="1"/>
    <col min="3077" max="3077" width="6.25" style="122" customWidth="1"/>
    <col min="3078" max="3078" width="5.8125" style="122" customWidth="1"/>
    <col min="3079" max="3079" width="6.25" style="122" customWidth="1"/>
    <col min="3080" max="3080" width="16.0625" style="122" customWidth="1"/>
    <col min="3081" max="3081" width="20.25" style="122" customWidth="1"/>
    <col min="3082" max="3082" width="0.6875" style="122" customWidth="1"/>
    <col min="3083" max="3321" width="9" style="122"/>
    <col min="3322" max="3322" width="2.8125" style="122" customWidth="1"/>
    <col min="3323" max="3323" width="25" style="122" customWidth="1"/>
    <col min="3324" max="3324" width="2.25" style="122" customWidth="1"/>
    <col min="3325" max="3325" width="5" style="122" customWidth="1"/>
    <col min="3326" max="3326" width="3.25" style="122" customWidth="1"/>
    <col min="3327" max="3327" width="5.8125" style="122" customWidth="1"/>
    <col min="3328" max="3328" width="7.0625" style="122" customWidth="1"/>
    <col min="3329" max="3329" width="3.25" style="122" customWidth="1"/>
    <col min="3330" max="3330" width="5" style="122" customWidth="1"/>
    <col min="3331" max="3331" width="9.8125" style="122" customWidth="1"/>
    <col min="3332" max="3332" width="7.6875" style="122" customWidth="1"/>
    <col min="3333" max="3333" width="6.25" style="122" customWidth="1"/>
    <col min="3334" max="3334" width="5.8125" style="122" customWidth="1"/>
    <col min="3335" max="3335" width="6.25" style="122" customWidth="1"/>
    <col min="3336" max="3336" width="16.0625" style="122" customWidth="1"/>
    <col min="3337" max="3337" width="20.25" style="122" customWidth="1"/>
    <col min="3338" max="3338" width="0.6875" style="122" customWidth="1"/>
    <col min="3339" max="3577" width="9" style="122"/>
    <col min="3578" max="3578" width="2.8125" style="122" customWidth="1"/>
    <col min="3579" max="3579" width="25" style="122" customWidth="1"/>
    <col min="3580" max="3580" width="2.25" style="122" customWidth="1"/>
    <col min="3581" max="3581" width="5" style="122" customWidth="1"/>
    <col min="3582" max="3582" width="3.25" style="122" customWidth="1"/>
    <col min="3583" max="3583" width="5.8125" style="122" customWidth="1"/>
    <col min="3584" max="3584" width="7.0625" style="122" customWidth="1"/>
    <col min="3585" max="3585" width="3.25" style="122" customWidth="1"/>
    <col min="3586" max="3586" width="5" style="122" customWidth="1"/>
    <col min="3587" max="3587" width="9.8125" style="122" customWidth="1"/>
    <col min="3588" max="3588" width="7.6875" style="122" customWidth="1"/>
    <col min="3589" max="3589" width="6.25" style="122" customWidth="1"/>
    <col min="3590" max="3590" width="5.8125" style="122" customWidth="1"/>
    <col min="3591" max="3591" width="6.25" style="122" customWidth="1"/>
    <col min="3592" max="3592" width="16.0625" style="122" customWidth="1"/>
    <col min="3593" max="3593" width="20.25" style="122" customWidth="1"/>
    <col min="3594" max="3594" width="0.6875" style="122" customWidth="1"/>
    <col min="3595" max="3833" width="9" style="122"/>
    <col min="3834" max="3834" width="2.8125" style="122" customWidth="1"/>
    <col min="3835" max="3835" width="25" style="122" customWidth="1"/>
    <col min="3836" max="3836" width="2.25" style="122" customWidth="1"/>
    <col min="3837" max="3837" width="5" style="122" customWidth="1"/>
    <col min="3838" max="3838" width="3.25" style="122" customWidth="1"/>
    <col min="3839" max="3839" width="5.8125" style="122" customWidth="1"/>
    <col min="3840" max="3840" width="7.0625" style="122" customWidth="1"/>
    <col min="3841" max="3841" width="3.25" style="122" customWidth="1"/>
    <col min="3842" max="3842" width="5" style="122" customWidth="1"/>
    <col min="3843" max="3843" width="9.8125" style="122" customWidth="1"/>
    <col min="3844" max="3844" width="7.6875" style="122" customWidth="1"/>
    <col min="3845" max="3845" width="6.25" style="122" customWidth="1"/>
    <col min="3846" max="3846" width="5.8125" style="122" customWidth="1"/>
    <col min="3847" max="3847" width="6.25" style="122" customWidth="1"/>
    <col min="3848" max="3848" width="16.0625" style="122" customWidth="1"/>
    <col min="3849" max="3849" width="20.25" style="122" customWidth="1"/>
    <col min="3850" max="3850" width="0.6875" style="122" customWidth="1"/>
    <col min="3851" max="4089" width="9" style="122"/>
    <col min="4090" max="4090" width="2.8125" style="122" customWidth="1"/>
    <col min="4091" max="4091" width="25" style="122" customWidth="1"/>
    <col min="4092" max="4092" width="2.25" style="122" customWidth="1"/>
    <col min="4093" max="4093" width="5" style="122" customWidth="1"/>
    <col min="4094" max="4094" width="3.25" style="122" customWidth="1"/>
    <col min="4095" max="4095" width="5.8125" style="122" customWidth="1"/>
    <col min="4096" max="4096" width="7.0625" style="122" customWidth="1"/>
    <col min="4097" max="4097" width="3.25" style="122" customWidth="1"/>
    <col min="4098" max="4098" width="5" style="122" customWidth="1"/>
    <col min="4099" max="4099" width="9.8125" style="122" customWidth="1"/>
    <col min="4100" max="4100" width="7.6875" style="122" customWidth="1"/>
    <col min="4101" max="4101" width="6.25" style="122" customWidth="1"/>
    <col min="4102" max="4102" width="5.8125" style="122" customWidth="1"/>
    <col min="4103" max="4103" width="6.25" style="122" customWidth="1"/>
    <col min="4104" max="4104" width="16.0625" style="122" customWidth="1"/>
    <col min="4105" max="4105" width="20.25" style="122" customWidth="1"/>
    <col min="4106" max="4106" width="0.6875" style="122" customWidth="1"/>
    <col min="4107" max="4345" width="9" style="122"/>
    <col min="4346" max="4346" width="2.8125" style="122" customWidth="1"/>
    <col min="4347" max="4347" width="25" style="122" customWidth="1"/>
    <col min="4348" max="4348" width="2.25" style="122" customWidth="1"/>
    <col min="4349" max="4349" width="5" style="122" customWidth="1"/>
    <col min="4350" max="4350" width="3.25" style="122" customWidth="1"/>
    <col min="4351" max="4351" width="5.8125" style="122" customWidth="1"/>
    <col min="4352" max="4352" width="7.0625" style="122" customWidth="1"/>
    <col min="4353" max="4353" width="3.25" style="122" customWidth="1"/>
    <col min="4354" max="4354" width="5" style="122" customWidth="1"/>
    <col min="4355" max="4355" width="9.8125" style="122" customWidth="1"/>
    <col min="4356" max="4356" width="7.6875" style="122" customWidth="1"/>
    <col min="4357" max="4357" width="6.25" style="122" customWidth="1"/>
    <col min="4358" max="4358" width="5.8125" style="122" customWidth="1"/>
    <col min="4359" max="4359" width="6.25" style="122" customWidth="1"/>
    <col min="4360" max="4360" width="16.0625" style="122" customWidth="1"/>
    <col min="4361" max="4361" width="20.25" style="122" customWidth="1"/>
    <col min="4362" max="4362" width="0.6875" style="122" customWidth="1"/>
    <col min="4363" max="4601" width="9" style="122"/>
    <col min="4602" max="4602" width="2.8125" style="122" customWidth="1"/>
    <col min="4603" max="4603" width="25" style="122" customWidth="1"/>
    <col min="4604" max="4604" width="2.25" style="122" customWidth="1"/>
    <col min="4605" max="4605" width="5" style="122" customWidth="1"/>
    <col min="4606" max="4606" width="3.25" style="122" customWidth="1"/>
    <col min="4607" max="4607" width="5.8125" style="122" customWidth="1"/>
    <col min="4608" max="4608" width="7.0625" style="122" customWidth="1"/>
    <col min="4609" max="4609" width="3.25" style="122" customWidth="1"/>
    <col min="4610" max="4610" width="5" style="122" customWidth="1"/>
    <col min="4611" max="4611" width="9.8125" style="122" customWidth="1"/>
    <col min="4612" max="4612" width="7.6875" style="122" customWidth="1"/>
    <col min="4613" max="4613" width="6.25" style="122" customWidth="1"/>
    <col min="4614" max="4614" width="5.8125" style="122" customWidth="1"/>
    <col min="4615" max="4615" width="6.25" style="122" customWidth="1"/>
    <col min="4616" max="4616" width="16.0625" style="122" customWidth="1"/>
    <col min="4617" max="4617" width="20.25" style="122" customWidth="1"/>
    <col min="4618" max="4618" width="0.6875" style="122" customWidth="1"/>
    <col min="4619" max="4857" width="9" style="122"/>
    <col min="4858" max="4858" width="2.8125" style="122" customWidth="1"/>
    <col min="4859" max="4859" width="25" style="122" customWidth="1"/>
    <col min="4860" max="4860" width="2.25" style="122" customWidth="1"/>
    <col min="4861" max="4861" width="5" style="122" customWidth="1"/>
    <col min="4862" max="4862" width="3.25" style="122" customWidth="1"/>
    <col min="4863" max="4863" width="5.8125" style="122" customWidth="1"/>
    <col min="4864" max="4864" width="7.0625" style="122" customWidth="1"/>
    <col min="4865" max="4865" width="3.25" style="122" customWidth="1"/>
    <col min="4866" max="4866" width="5" style="122" customWidth="1"/>
    <col min="4867" max="4867" width="9.8125" style="122" customWidth="1"/>
    <col min="4868" max="4868" width="7.6875" style="122" customWidth="1"/>
    <col min="4869" max="4869" width="6.25" style="122" customWidth="1"/>
    <col min="4870" max="4870" width="5.8125" style="122" customWidth="1"/>
    <col min="4871" max="4871" width="6.25" style="122" customWidth="1"/>
    <col min="4872" max="4872" width="16.0625" style="122" customWidth="1"/>
    <col min="4873" max="4873" width="20.25" style="122" customWidth="1"/>
    <col min="4874" max="4874" width="0.6875" style="122" customWidth="1"/>
    <col min="4875" max="5113" width="9" style="122"/>
    <col min="5114" max="5114" width="2.8125" style="122" customWidth="1"/>
    <col min="5115" max="5115" width="25" style="122" customWidth="1"/>
    <col min="5116" max="5116" width="2.25" style="122" customWidth="1"/>
    <col min="5117" max="5117" width="5" style="122" customWidth="1"/>
    <col min="5118" max="5118" width="3.25" style="122" customWidth="1"/>
    <col min="5119" max="5119" width="5.8125" style="122" customWidth="1"/>
    <col min="5120" max="5120" width="7.0625" style="122" customWidth="1"/>
    <col min="5121" max="5121" width="3.25" style="122" customWidth="1"/>
    <col min="5122" max="5122" width="5" style="122" customWidth="1"/>
    <col min="5123" max="5123" width="9.8125" style="122" customWidth="1"/>
    <col min="5124" max="5124" width="7.6875" style="122" customWidth="1"/>
    <col min="5125" max="5125" width="6.25" style="122" customWidth="1"/>
    <col min="5126" max="5126" width="5.8125" style="122" customWidth="1"/>
    <col min="5127" max="5127" width="6.25" style="122" customWidth="1"/>
    <col min="5128" max="5128" width="16.0625" style="122" customWidth="1"/>
    <col min="5129" max="5129" width="20.25" style="122" customWidth="1"/>
    <col min="5130" max="5130" width="0.6875" style="122" customWidth="1"/>
    <col min="5131" max="5369" width="9" style="122"/>
    <col min="5370" max="5370" width="2.8125" style="122" customWidth="1"/>
    <col min="5371" max="5371" width="25" style="122" customWidth="1"/>
    <col min="5372" max="5372" width="2.25" style="122" customWidth="1"/>
    <col min="5373" max="5373" width="5" style="122" customWidth="1"/>
    <col min="5374" max="5374" width="3.25" style="122" customWidth="1"/>
    <col min="5375" max="5375" width="5.8125" style="122" customWidth="1"/>
    <col min="5376" max="5376" width="7.0625" style="122" customWidth="1"/>
    <col min="5377" max="5377" width="3.25" style="122" customWidth="1"/>
    <col min="5378" max="5378" width="5" style="122" customWidth="1"/>
    <col min="5379" max="5379" width="9.8125" style="122" customWidth="1"/>
    <col min="5380" max="5380" width="7.6875" style="122" customWidth="1"/>
    <col min="5381" max="5381" width="6.25" style="122" customWidth="1"/>
    <col min="5382" max="5382" width="5.8125" style="122" customWidth="1"/>
    <col min="5383" max="5383" width="6.25" style="122" customWidth="1"/>
    <col min="5384" max="5384" width="16.0625" style="122" customWidth="1"/>
    <col min="5385" max="5385" width="20.25" style="122" customWidth="1"/>
    <col min="5386" max="5386" width="0.6875" style="122" customWidth="1"/>
    <col min="5387" max="5625" width="9" style="122"/>
    <col min="5626" max="5626" width="2.8125" style="122" customWidth="1"/>
    <col min="5627" max="5627" width="25" style="122" customWidth="1"/>
    <col min="5628" max="5628" width="2.25" style="122" customWidth="1"/>
    <col min="5629" max="5629" width="5" style="122" customWidth="1"/>
    <col min="5630" max="5630" width="3.25" style="122" customWidth="1"/>
    <col min="5631" max="5631" width="5.8125" style="122" customWidth="1"/>
    <col min="5632" max="5632" width="7.0625" style="122" customWidth="1"/>
    <col min="5633" max="5633" width="3.25" style="122" customWidth="1"/>
    <col min="5634" max="5634" width="5" style="122" customWidth="1"/>
    <col min="5635" max="5635" width="9.8125" style="122" customWidth="1"/>
    <col min="5636" max="5636" width="7.6875" style="122" customWidth="1"/>
    <col min="5637" max="5637" width="6.25" style="122" customWidth="1"/>
    <col min="5638" max="5638" width="5.8125" style="122" customWidth="1"/>
    <col min="5639" max="5639" width="6.25" style="122" customWidth="1"/>
    <col min="5640" max="5640" width="16.0625" style="122" customWidth="1"/>
    <col min="5641" max="5641" width="20.25" style="122" customWidth="1"/>
    <col min="5642" max="5642" width="0.6875" style="122" customWidth="1"/>
    <col min="5643" max="5881" width="9" style="122"/>
    <col min="5882" max="5882" width="2.8125" style="122" customWidth="1"/>
    <col min="5883" max="5883" width="25" style="122" customWidth="1"/>
    <col min="5884" max="5884" width="2.25" style="122" customWidth="1"/>
    <col min="5885" max="5885" width="5" style="122" customWidth="1"/>
    <col min="5886" max="5886" width="3.25" style="122" customWidth="1"/>
    <col min="5887" max="5887" width="5.8125" style="122" customWidth="1"/>
    <col min="5888" max="5888" width="7.0625" style="122" customWidth="1"/>
    <col min="5889" max="5889" width="3.25" style="122" customWidth="1"/>
    <col min="5890" max="5890" width="5" style="122" customWidth="1"/>
    <col min="5891" max="5891" width="9.8125" style="122" customWidth="1"/>
    <col min="5892" max="5892" width="7.6875" style="122" customWidth="1"/>
    <col min="5893" max="5893" width="6.25" style="122" customWidth="1"/>
    <col min="5894" max="5894" width="5.8125" style="122" customWidth="1"/>
    <col min="5895" max="5895" width="6.25" style="122" customWidth="1"/>
    <col min="5896" max="5896" width="16.0625" style="122" customWidth="1"/>
    <col min="5897" max="5897" width="20.25" style="122" customWidth="1"/>
    <col min="5898" max="5898" width="0.6875" style="122" customWidth="1"/>
    <col min="5899" max="6137" width="9" style="122"/>
    <col min="6138" max="6138" width="2.8125" style="122" customWidth="1"/>
    <col min="6139" max="6139" width="25" style="122" customWidth="1"/>
    <col min="6140" max="6140" width="2.25" style="122" customWidth="1"/>
    <col min="6141" max="6141" width="5" style="122" customWidth="1"/>
    <col min="6142" max="6142" width="3.25" style="122" customWidth="1"/>
    <col min="6143" max="6143" width="5.8125" style="122" customWidth="1"/>
    <col min="6144" max="6144" width="7.0625" style="122" customWidth="1"/>
    <col min="6145" max="6145" width="3.25" style="122" customWidth="1"/>
    <col min="6146" max="6146" width="5" style="122" customWidth="1"/>
    <col min="6147" max="6147" width="9.8125" style="122" customWidth="1"/>
    <col min="6148" max="6148" width="7.6875" style="122" customWidth="1"/>
    <col min="6149" max="6149" width="6.25" style="122" customWidth="1"/>
    <col min="6150" max="6150" width="5.8125" style="122" customWidth="1"/>
    <col min="6151" max="6151" width="6.25" style="122" customWidth="1"/>
    <col min="6152" max="6152" width="16.0625" style="122" customWidth="1"/>
    <col min="6153" max="6153" width="20.25" style="122" customWidth="1"/>
    <col min="6154" max="6154" width="0.6875" style="122" customWidth="1"/>
    <col min="6155" max="6393" width="9" style="122"/>
    <col min="6394" max="6394" width="2.8125" style="122" customWidth="1"/>
    <col min="6395" max="6395" width="25" style="122" customWidth="1"/>
    <col min="6396" max="6396" width="2.25" style="122" customWidth="1"/>
    <col min="6397" max="6397" width="5" style="122" customWidth="1"/>
    <col min="6398" max="6398" width="3.25" style="122" customWidth="1"/>
    <col min="6399" max="6399" width="5.8125" style="122" customWidth="1"/>
    <col min="6400" max="6400" width="7.0625" style="122" customWidth="1"/>
    <col min="6401" max="6401" width="3.25" style="122" customWidth="1"/>
    <col min="6402" max="6402" width="5" style="122" customWidth="1"/>
    <col min="6403" max="6403" width="9.8125" style="122" customWidth="1"/>
    <col min="6404" max="6404" width="7.6875" style="122" customWidth="1"/>
    <col min="6405" max="6405" width="6.25" style="122" customWidth="1"/>
    <col min="6406" max="6406" width="5.8125" style="122" customWidth="1"/>
    <col min="6407" max="6407" width="6.25" style="122" customWidth="1"/>
    <col min="6408" max="6408" width="16.0625" style="122" customWidth="1"/>
    <col min="6409" max="6409" width="20.25" style="122" customWidth="1"/>
    <col min="6410" max="6410" width="0.6875" style="122" customWidth="1"/>
    <col min="6411" max="6649" width="9" style="122"/>
    <col min="6650" max="6650" width="2.8125" style="122" customWidth="1"/>
    <col min="6651" max="6651" width="25" style="122" customWidth="1"/>
    <col min="6652" max="6652" width="2.25" style="122" customWidth="1"/>
    <col min="6653" max="6653" width="5" style="122" customWidth="1"/>
    <col min="6654" max="6654" width="3.25" style="122" customWidth="1"/>
    <col min="6655" max="6655" width="5.8125" style="122" customWidth="1"/>
    <col min="6656" max="6656" width="7.0625" style="122" customWidth="1"/>
    <col min="6657" max="6657" width="3.25" style="122" customWidth="1"/>
    <col min="6658" max="6658" width="5" style="122" customWidth="1"/>
    <col min="6659" max="6659" width="9.8125" style="122" customWidth="1"/>
    <col min="6660" max="6660" width="7.6875" style="122" customWidth="1"/>
    <col min="6661" max="6661" width="6.25" style="122" customWidth="1"/>
    <col min="6662" max="6662" width="5.8125" style="122" customWidth="1"/>
    <col min="6663" max="6663" width="6.25" style="122" customWidth="1"/>
    <col min="6664" max="6664" width="16.0625" style="122" customWidth="1"/>
    <col min="6665" max="6665" width="20.25" style="122" customWidth="1"/>
    <col min="6666" max="6666" width="0.6875" style="122" customWidth="1"/>
    <col min="6667" max="6905" width="9" style="122"/>
    <col min="6906" max="6906" width="2.8125" style="122" customWidth="1"/>
    <col min="6907" max="6907" width="25" style="122" customWidth="1"/>
    <col min="6908" max="6908" width="2.25" style="122" customWidth="1"/>
    <col min="6909" max="6909" width="5" style="122" customWidth="1"/>
    <col min="6910" max="6910" width="3.25" style="122" customWidth="1"/>
    <col min="6911" max="6911" width="5.8125" style="122" customWidth="1"/>
    <col min="6912" max="6912" width="7.0625" style="122" customWidth="1"/>
    <col min="6913" max="6913" width="3.25" style="122" customWidth="1"/>
    <col min="6914" max="6914" width="5" style="122" customWidth="1"/>
    <col min="6915" max="6915" width="9.8125" style="122" customWidth="1"/>
    <col min="6916" max="6916" width="7.6875" style="122" customWidth="1"/>
    <col min="6917" max="6917" width="6.25" style="122" customWidth="1"/>
    <col min="6918" max="6918" width="5.8125" style="122" customWidth="1"/>
    <col min="6919" max="6919" width="6.25" style="122" customWidth="1"/>
    <col min="6920" max="6920" width="16.0625" style="122" customWidth="1"/>
    <col min="6921" max="6921" width="20.25" style="122" customWidth="1"/>
    <col min="6922" max="6922" width="0.6875" style="122" customWidth="1"/>
    <col min="6923" max="7161" width="9" style="122"/>
    <col min="7162" max="7162" width="2.8125" style="122" customWidth="1"/>
    <col min="7163" max="7163" width="25" style="122" customWidth="1"/>
    <col min="7164" max="7164" width="2.25" style="122" customWidth="1"/>
    <col min="7165" max="7165" width="5" style="122" customWidth="1"/>
    <col min="7166" max="7166" width="3.25" style="122" customWidth="1"/>
    <col min="7167" max="7167" width="5.8125" style="122" customWidth="1"/>
    <col min="7168" max="7168" width="7.0625" style="122" customWidth="1"/>
    <col min="7169" max="7169" width="3.25" style="122" customWidth="1"/>
    <col min="7170" max="7170" width="5" style="122" customWidth="1"/>
    <col min="7171" max="7171" width="9.8125" style="122" customWidth="1"/>
    <col min="7172" max="7172" width="7.6875" style="122" customWidth="1"/>
    <col min="7173" max="7173" width="6.25" style="122" customWidth="1"/>
    <col min="7174" max="7174" width="5.8125" style="122" customWidth="1"/>
    <col min="7175" max="7175" width="6.25" style="122" customWidth="1"/>
    <col min="7176" max="7176" width="16.0625" style="122" customWidth="1"/>
    <col min="7177" max="7177" width="20.25" style="122" customWidth="1"/>
    <col min="7178" max="7178" width="0.6875" style="122" customWidth="1"/>
    <col min="7179" max="7417" width="9" style="122"/>
    <col min="7418" max="7418" width="2.8125" style="122" customWidth="1"/>
    <col min="7419" max="7419" width="25" style="122" customWidth="1"/>
    <col min="7420" max="7420" width="2.25" style="122" customWidth="1"/>
    <col min="7421" max="7421" width="5" style="122" customWidth="1"/>
    <col min="7422" max="7422" width="3.25" style="122" customWidth="1"/>
    <col min="7423" max="7423" width="5.8125" style="122" customWidth="1"/>
    <col min="7424" max="7424" width="7.0625" style="122" customWidth="1"/>
    <col min="7425" max="7425" width="3.25" style="122" customWidth="1"/>
    <col min="7426" max="7426" width="5" style="122" customWidth="1"/>
    <col min="7427" max="7427" width="9.8125" style="122" customWidth="1"/>
    <col min="7428" max="7428" width="7.6875" style="122" customWidth="1"/>
    <col min="7429" max="7429" width="6.25" style="122" customWidth="1"/>
    <col min="7430" max="7430" width="5.8125" style="122" customWidth="1"/>
    <col min="7431" max="7431" width="6.25" style="122" customWidth="1"/>
    <col min="7432" max="7432" width="16.0625" style="122" customWidth="1"/>
    <col min="7433" max="7433" width="20.25" style="122" customWidth="1"/>
    <col min="7434" max="7434" width="0.6875" style="122" customWidth="1"/>
    <col min="7435" max="7673" width="9" style="122"/>
    <col min="7674" max="7674" width="2.8125" style="122" customWidth="1"/>
    <col min="7675" max="7675" width="25" style="122" customWidth="1"/>
    <col min="7676" max="7676" width="2.25" style="122" customWidth="1"/>
    <col min="7677" max="7677" width="5" style="122" customWidth="1"/>
    <col min="7678" max="7678" width="3.25" style="122" customWidth="1"/>
    <col min="7679" max="7679" width="5.8125" style="122" customWidth="1"/>
    <col min="7680" max="7680" width="7.0625" style="122" customWidth="1"/>
    <col min="7681" max="7681" width="3.25" style="122" customWidth="1"/>
    <col min="7682" max="7682" width="5" style="122" customWidth="1"/>
    <col min="7683" max="7683" width="9.8125" style="122" customWidth="1"/>
    <col min="7684" max="7684" width="7.6875" style="122" customWidth="1"/>
    <col min="7685" max="7685" width="6.25" style="122" customWidth="1"/>
    <col min="7686" max="7686" width="5.8125" style="122" customWidth="1"/>
    <col min="7687" max="7687" width="6.25" style="122" customWidth="1"/>
    <col min="7688" max="7688" width="16.0625" style="122" customWidth="1"/>
    <col min="7689" max="7689" width="20.25" style="122" customWidth="1"/>
    <col min="7690" max="7690" width="0.6875" style="122" customWidth="1"/>
    <col min="7691" max="7929" width="9" style="122"/>
    <col min="7930" max="7930" width="2.8125" style="122" customWidth="1"/>
    <col min="7931" max="7931" width="25" style="122" customWidth="1"/>
    <col min="7932" max="7932" width="2.25" style="122" customWidth="1"/>
    <col min="7933" max="7933" width="5" style="122" customWidth="1"/>
    <col min="7934" max="7934" width="3.25" style="122" customWidth="1"/>
    <col min="7935" max="7935" width="5.8125" style="122" customWidth="1"/>
    <col min="7936" max="7936" width="7.0625" style="122" customWidth="1"/>
    <col min="7937" max="7937" width="3.25" style="122" customWidth="1"/>
    <col min="7938" max="7938" width="5" style="122" customWidth="1"/>
    <col min="7939" max="7939" width="9.8125" style="122" customWidth="1"/>
    <col min="7940" max="7940" width="7.6875" style="122" customWidth="1"/>
    <col min="7941" max="7941" width="6.25" style="122" customWidth="1"/>
    <col min="7942" max="7942" width="5.8125" style="122" customWidth="1"/>
    <col min="7943" max="7943" width="6.25" style="122" customWidth="1"/>
    <col min="7944" max="7944" width="16.0625" style="122" customWidth="1"/>
    <col min="7945" max="7945" width="20.25" style="122" customWidth="1"/>
    <col min="7946" max="7946" width="0.6875" style="122" customWidth="1"/>
    <col min="7947" max="8185" width="9" style="122"/>
    <col min="8186" max="8186" width="2.8125" style="122" customWidth="1"/>
    <col min="8187" max="8187" width="25" style="122" customWidth="1"/>
    <col min="8188" max="8188" width="2.25" style="122" customWidth="1"/>
    <col min="8189" max="8189" width="5" style="122" customWidth="1"/>
    <col min="8190" max="8190" width="3.25" style="122" customWidth="1"/>
    <col min="8191" max="8191" width="5.8125" style="122" customWidth="1"/>
    <col min="8192" max="8192" width="7.0625" style="122" customWidth="1"/>
    <col min="8193" max="8193" width="3.25" style="122" customWidth="1"/>
    <col min="8194" max="8194" width="5" style="122" customWidth="1"/>
    <col min="8195" max="8195" width="9.8125" style="122" customWidth="1"/>
    <col min="8196" max="8196" width="7.6875" style="122" customWidth="1"/>
    <col min="8197" max="8197" width="6.25" style="122" customWidth="1"/>
    <col min="8198" max="8198" width="5.8125" style="122" customWidth="1"/>
    <col min="8199" max="8199" width="6.25" style="122" customWidth="1"/>
    <col min="8200" max="8200" width="16.0625" style="122" customWidth="1"/>
    <col min="8201" max="8201" width="20.25" style="122" customWidth="1"/>
    <col min="8202" max="8202" width="0.6875" style="122" customWidth="1"/>
    <col min="8203" max="8441" width="9" style="122"/>
    <col min="8442" max="8442" width="2.8125" style="122" customWidth="1"/>
    <col min="8443" max="8443" width="25" style="122" customWidth="1"/>
    <col min="8444" max="8444" width="2.25" style="122" customWidth="1"/>
    <col min="8445" max="8445" width="5" style="122" customWidth="1"/>
    <col min="8446" max="8446" width="3.25" style="122" customWidth="1"/>
    <col min="8447" max="8447" width="5.8125" style="122" customWidth="1"/>
    <col min="8448" max="8448" width="7.0625" style="122" customWidth="1"/>
    <col min="8449" max="8449" width="3.25" style="122" customWidth="1"/>
    <col min="8450" max="8450" width="5" style="122" customWidth="1"/>
    <col min="8451" max="8451" width="9.8125" style="122" customWidth="1"/>
    <col min="8452" max="8452" width="7.6875" style="122" customWidth="1"/>
    <col min="8453" max="8453" width="6.25" style="122" customWidth="1"/>
    <col min="8454" max="8454" width="5.8125" style="122" customWidth="1"/>
    <col min="8455" max="8455" width="6.25" style="122" customWidth="1"/>
    <col min="8456" max="8456" width="16.0625" style="122" customWidth="1"/>
    <col min="8457" max="8457" width="20.25" style="122" customWidth="1"/>
    <col min="8458" max="8458" width="0.6875" style="122" customWidth="1"/>
    <col min="8459" max="8697" width="9" style="122"/>
    <col min="8698" max="8698" width="2.8125" style="122" customWidth="1"/>
    <col min="8699" max="8699" width="25" style="122" customWidth="1"/>
    <col min="8700" max="8700" width="2.25" style="122" customWidth="1"/>
    <col min="8701" max="8701" width="5" style="122" customWidth="1"/>
    <col min="8702" max="8702" width="3.25" style="122" customWidth="1"/>
    <col min="8703" max="8703" width="5.8125" style="122" customWidth="1"/>
    <col min="8704" max="8704" width="7.0625" style="122" customWidth="1"/>
    <col min="8705" max="8705" width="3.25" style="122" customWidth="1"/>
    <col min="8706" max="8706" width="5" style="122" customWidth="1"/>
    <col min="8707" max="8707" width="9.8125" style="122" customWidth="1"/>
    <col min="8708" max="8708" width="7.6875" style="122" customWidth="1"/>
    <col min="8709" max="8709" width="6.25" style="122" customWidth="1"/>
    <col min="8710" max="8710" width="5.8125" style="122" customWidth="1"/>
    <col min="8711" max="8711" width="6.25" style="122" customWidth="1"/>
    <col min="8712" max="8712" width="16.0625" style="122" customWidth="1"/>
    <col min="8713" max="8713" width="20.25" style="122" customWidth="1"/>
    <col min="8714" max="8714" width="0.6875" style="122" customWidth="1"/>
    <col min="8715" max="8953" width="9" style="122"/>
    <col min="8954" max="8954" width="2.8125" style="122" customWidth="1"/>
    <col min="8955" max="8955" width="25" style="122" customWidth="1"/>
    <col min="8956" max="8956" width="2.25" style="122" customWidth="1"/>
    <col min="8957" max="8957" width="5" style="122" customWidth="1"/>
    <col min="8958" max="8958" width="3.25" style="122" customWidth="1"/>
    <col min="8959" max="8959" width="5.8125" style="122" customWidth="1"/>
    <col min="8960" max="8960" width="7.0625" style="122" customWidth="1"/>
    <col min="8961" max="8961" width="3.25" style="122" customWidth="1"/>
    <col min="8962" max="8962" width="5" style="122" customWidth="1"/>
    <col min="8963" max="8963" width="9.8125" style="122" customWidth="1"/>
    <col min="8964" max="8964" width="7.6875" style="122" customWidth="1"/>
    <col min="8965" max="8965" width="6.25" style="122" customWidth="1"/>
    <col min="8966" max="8966" width="5.8125" style="122" customWidth="1"/>
    <col min="8967" max="8967" width="6.25" style="122" customWidth="1"/>
    <col min="8968" max="8968" width="16.0625" style="122" customWidth="1"/>
    <col min="8969" max="8969" width="20.25" style="122" customWidth="1"/>
    <col min="8970" max="8970" width="0.6875" style="122" customWidth="1"/>
    <col min="8971" max="9209" width="9" style="122"/>
    <col min="9210" max="9210" width="2.8125" style="122" customWidth="1"/>
    <col min="9211" max="9211" width="25" style="122" customWidth="1"/>
    <col min="9212" max="9212" width="2.25" style="122" customWidth="1"/>
    <col min="9213" max="9213" width="5" style="122" customWidth="1"/>
    <col min="9214" max="9214" width="3.25" style="122" customWidth="1"/>
    <col min="9215" max="9215" width="5.8125" style="122" customWidth="1"/>
    <col min="9216" max="9216" width="7.0625" style="122" customWidth="1"/>
    <col min="9217" max="9217" width="3.25" style="122" customWidth="1"/>
    <col min="9218" max="9218" width="5" style="122" customWidth="1"/>
    <col min="9219" max="9219" width="9.8125" style="122" customWidth="1"/>
    <col min="9220" max="9220" width="7.6875" style="122" customWidth="1"/>
    <col min="9221" max="9221" width="6.25" style="122" customWidth="1"/>
    <col min="9222" max="9222" width="5.8125" style="122" customWidth="1"/>
    <col min="9223" max="9223" width="6.25" style="122" customWidth="1"/>
    <col min="9224" max="9224" width="16.0625" style="122" customWidth="1"/>
    <col min="9225" max="9225" width="20.25" style="122" customWidth="1"/>
    <col min="9226" max="9226" width="0.6875" style="122" customWidth="1"/>
    <col min="9227" max="9465" width="9" style="122"/>
    <col min="9466" max="9466" width="2.8125" style="122" customWidth="1"/>
    <col min="9467" max="9467" width="25" style="122" customWidth="1"/>
    <col min="9468" max="9468" width="2.25" style="122" customWidth="1"/>
    <col min="9469" max="9469" width="5" style="122" customWidth="1"/>
    <col min="9470" max="9470" width="3.25" style="122" customWidth="1"/>
    <col min="9471" max="9471" width="5.8125" style="122" customWidth="1"/>
    <col min="9472" max="9472" width="7.0625" style="122" customWidth="1"/>
    <col min="9473" max="9473" width="3.25" style="122" customWidth="1"/>
    <col min="9474" max="9474" width="5" style="122" customWidth="1"/>
    <col min="9475" max="9475" width="9.8125" style="122" customWidth="1"/>
    <col min="9476" max="9476" width="7.6875" style="122" customWidth="1"/>
    <col min="9477" max="9477" width="6.25" style="122" customWidth="1"/>
    <col min="9478" max="9478" width="5.8125" style="122" customWidth="1"/>
    <col min="9479" max="9479" width="6.25" style="122" customWidth="1"/>
    <col min="9480" max="9480" width="16.0625" style="122" customWidth="1"/>
    <col min="9481" max="9481" width="20.25" style="122" customWidth="1"/>
    <col min="9482" max="9482" width="0.6875" style="122" customWidth="1"/>
    <col min="9483" max="9721" width="9" style="122"/>
    <col min="9722" max="9722" width="2.8125" style="122" customWidth="1"/>
    <col min="9723" max="9723" width="25" style="122" customWidth="1"/>
    <col min="9724" max="9724" width="2.25" style="122" customWidth="1"/>
    <col min="9725" max="9725" width="5" style="122" customWidth="1"/>
    <col min="9726" max="9726" width="3.25" style="122" customWidth="1"/>
    <col min="9727" max="9727" width="5.8125" style="122" customWidth="1"/>
    <col min="9728" max="9728" width="7.0625" style="122" customWidth="1"/>
    <col min="9729" max="9729" width="3.25" style="122" customWidth="1"/>
    <col min="9730" max="9730" width="5" style="122" customWidth="1"/>
    <col min="9731" max="9731" width="9.8125" style="122" customWidth="1"/>
    <col min="9732" max="9732" width="7.6875" style="122" customWidth="1"/>
    <col min="9733" max="9733" width="6.25" style="122" customWidth="1"/>
    <col min="9734" max="9734" width="5.8125" style="122" customWidth="1"/>
    <col min="9735" max="9735" width="6.25" style="122" customWidth="1"/>
    <col min="9736" max="9736" width="16.0625" style="122" customWidth="1"/>
    <col min="9737" max="9737" width="20.25" style="122" customWidth="1"/>
    <col min="9738" max="9738" width="0.6875" style="122" customWidth="1"/>
    <col min="9739" max="9977" width="9" style="122"/>
    <col min="9978" max="9978" width="2.8125" style="122" customWidth="1"/>
    <col min="9979" max="9979" width="25" style="122" customWidth="1"/>
    <col min="9980" max="9980" width="2.25" style="122" customWidth="1"/>
    <col min="9981" max="9981" width="5" style="122" customWidth="1"/>
    <col min="9982" max="9982" width="3.25" style="122" customWidth="1"/>
    <col min="9983" max="9983" width="5.8125" style="122" customWidth="1"/>
    <col min="9984" max="9984" width="7.0625" style="122" customWidth="1"/>
    <col min="9985" max="9985" width="3.25" style="122" customWidth="1"/>
    <col min="9986" max="9986" width="5" style="122" customWidth="1"/>
    <col min="9987" max="9987" width="9.8125" style="122" customWidth="1"/>
    <col min="9988" max="9988" width="7.6875" style="122" customWidth="1"/>
    <col min="9989" max="9989" width="6.25" style="122" customWidth="1"/>
    <col min="9990" max="9990" width="5.8125" style="122" customWidth="1"/>
    <col min="9991" max="9991" width="6.25" style="122" customWidth="1"/>
    <col min="9992" max="9992" width="16.0625" style="122" customWidth="1"/>
    <col min="9993" max="9993" width="20.25" style="122" customWidth="1"/>
    <col min="9994" max="9994" width="0.6875" style="122" customWidth="1"/>
    <col min="9995" max="10233" width="9" style="122"/>
    <col min="10234" max="10234" width="2.8125" style="122" customWidth="1"/>
    <col min="10235" max="10235" width="25" style="122" customWidth="1"/>
    <col min="10236" max="10236" width="2.25" style="122" customWidth="1"/>
    <col min="10237" max="10237" width="5" style="122" customWidth="1"/>
    <col min="10238" max="10238" width="3.25" style="122" customWidth="1"/>
    <col min="10239" max="10239" width="5.8125" style="122" customWidth="1"/>
    <col min="10240" max="10240" width="7.0625" style="122" customWidth="1"/>
    <col min="10241" max="10241" width="3.25" style="122" customWidth="1"/>
    <col min="10242" max="10242" width="5" style="122" customWidth="1"/>
    <col min="10243" max="10243" width="9.8125" style="122" customWidth="1"/>
    <col min="10244" max="10244" width="7.6875" style="122" customWidth="1"/>
    <col min="10245" max="10245" width="6.25" style="122" customWidth="1"/>
    <col min="10246" max="10246" width="5.8125" style="122" customWidth="1"/>
    <col min="10247" max="10247" width="6.25" style="122" customWidth="1"/>
    <col min="10248" max="10248" width="16.0625" style="122" customWidth="1"/>
    <col min="10249" max="10249" width="20.25" style="122" customWidth="1"/>
    <col min="10250" max="10250" width="0.6875" style="122" customWidth="1"/>
    <col min="10251" max="10489" width="9" style="122"/>
    <col min="10490" max="10490" width="2.8125" style="122" customWidth="1"/>
    <col min="10491" max="10491" width="25" style="122" customWidth="1"/>
    <col min="10492" max="10492" width="2.25" style="122" customWidth="1"/>
    <col min="10493" max="10493" width="5" style="122" customWidth="1"/>
    <col min="10494" max="10494" width="3.25" style="122" customWidth="1"/>
    <col min="10495" max="10495" width="5.8125" style="122" customWidth="1"/>
    <col min="10496" max="10496" width="7.0625" style="122" customWidth="1"/>
    <col min="10497" max="10497" width="3.25" style="122" customWidth="1"/>
    <col min="10498" max="10498" width="5" style="122" customWidth="1"/>
    <col min="10499" max="10499" width="9.8125" style="122" customWidth="1"/>
    <col min="10500" max="10500" width="7.6875" style="122" customWidth="1"/>
    <col min="10501" max="10501" width="6.25" style="122" customWidth="1"/>
    <col min="10502" max="10502" width="5.8125" style="122" customWidth="1"/>
    <col min="10503" max="10503" width="6.25" style="122" customWidth="1"/>
    <col min="10504" max="10504" width="16.0625" style="122" customWidth="1"/>
    <col min="10505" max="10505" width="20.25" style="122" customWidth="1"/>
    <col min="10506" max="10506" width="0.6875" style="122" customWidth="1"/>
    <col min="10507" max="10745" width="9" style="122"/>
    <col min="10746" max="10746" width="2.8125" style="122" customWidth="1"/>
    <col min="10747" max="10747" width="25" style="122" customWidth="1"/>
    <col min="10748" max="10748" width="2.25" style="122" customWidth="1"/>
    <col min="10749" max="10749" width="5" style="122" customWidth="1"/>
    <col min="10750" max="10750" width="3.25" style="122" customWidth="1"/>
    <col min="10751" max="10751" width="5.8125" style="122" customWidth="1"/>
    <col min="10752" max="10752" width="7.0625" style="122" customWidth="1"/>
    <col min="10753" max="10753" width="3.25" style="122" customWidth="1"/>
    <col min="10754" max="10754" width="5" style="122" customWidth="1"/>
    <col min="10755" max="10755" width="9.8125" style="122" customWidth="1"/>
    <col min="10756" max="10756" width="7.6875" style="122" customWidth="1"/>
    <col min="10757" max="10757" width="6.25" style="122" customWidth="1"/>
    <col min="10758" max="10758" width="5.8125" style="122" customWidth="1"/>
    <col min="10759" max="10759" width="6.25" style="122" customWidth="1"/>
    <col min="10760" max="10760" width="16.0625" style="122" customWidth="1"/>
    <col min="10761" max="10761" width="20.25" style="122" customWidth="1"/>
    <col min="10762" max="10762" width="0.6875" style="122" customWidth="1"/>
    <col min="10763" max="11001" width="9" style="122"/>
    <col min="11002" max="11002" width="2.8125" style="122" customWidth="1"/>
    <col min="11003" max="11003" width="25" style="122" customWidth="1"/>
    <col min="11004" max="11004" width="2.25" style="122" customWidth="1"/>
    <col min="11005" max="11005" width="5" style="122" customWidth="1"/>
    <col min="11006" max="11006" width="3.25" style="122" customWidth="1"/>
    <col min="11007" max="11007" width="5.8125" style="122" customWidth="1"/>
    <col min="11008" max="11008" width="7.0625" style="122" customWidth="1"/>
    <col min="11009" max="11009" width="3.25" style="122" customWidth="1"/>
    <col min="11010" max="11010" width="5" style="122" customWidth="1"/>
    <col min="11011" max="11011" width="9.8125" style="122" customWidth="1"/>
    <col min="11012" max="11012" width="7.6875" style="122" customWidth="1"/>
    <col min="11013" max="11013" width="6.25" style="122" customWidth="1"/>
    <col min="11014" max="11014" width="5.8125" style="122" customWidth="1"/>
    <col min="11015" max="11015" width="6.25" style="122" customWidth="1"/>
    <col min="11016" max="11016" width="16.0625" style="122" customWidth="1"/>
    <col min="11017" max="11017" width="20.25" style="122" customWidth="1"/>
    <col min="11018" max="11018" width="0.6875" style="122" customWidth="1"/>
    <col min="11019" max="11257" width="9" style="122"/>
    <col min="11258" max="11258" width="2.8125" style="122" customWidth="1"/>
    <col min="11259" max="11259" width="25" style="122" customWidth="1"/>
    <col min="11260" max="11260" width="2.25" style="122" customWidth="1"/>
    <col min="11261" max="11261" width="5" style="122" customWidth="1"/>
    <col min="11262" max="11262" width="3.25" style="122" customWidth="1"/>
    <col min="11263" max="11263" width="5.8125" style="122" customWidth="1"/>
    <col min="11264" max="11264" width="7.0625" style="122" customWidth="1"/>
    <col min="11265" max="11265" width="3.25" style="122" customWidth="1"/>
    <col min="11266" max="11266" width="5" style="122" customWidth="1"/>
    <col min="11267" max="11267" width="9.8125" style="122" customWidth="1"/>
    <col min="11268" max="11268" width="7.6875" style="122" customWidth="1"/>
    <col min="11269" max="11269" width="6.25" style="122" customWidth="1"/>
    <col min="11270" max="11270" width="5.8125" style="122" customWidth="1"/>
    <col min="11271" max="11271" width="6.25" style="122" customWidth="1"/>
    <col min="11272" max="11272" width="16.0625" style="122" customWidth="1"/>
    <col min="11273" max="11273" width="20.25" style="122" customWidth="1"/>
    <col min="11274" max="11274" width="0.6875" style="122" customWidth="1"/>
    <col min="11275" max="11513" width="9" style="122"/>
    <col min="11514" max="11514" width="2.8125" style="122" customWidth="1"/>
    <col min="11515" max="11515" width="25" style="122" customWidth="1"/>
    <col min="11516" max="11516" width="2.25" style="122" customWidth="1"/>
    <col min="11517" max="11517" width="5" style="122" customWidth="1"/>
    <col min="11518" max="11518" width="3.25" style="122" customWidth="1"/>
    <col min="11519" max="11519" width="5.8125" style="122" customWidth="1"/>
    <col min="11520" max="11520" width="7.0625" style="122" customWidth="1"/>
    <col min="11521" max="11521" width="3.25" style="122" customWidth="1"/>
    <col min="11522" max="11522" width="5" style="122" customWidth="1"/>
    <col min="11523" max="11523" width="9.8125" style="122" customWidth="1"/>
    <col min="11524" max="11524" width="7.6875" style="122" customWidth="1"/>
    <col min="11525" max="11525" width="6.25" style="122" customWidth="1"/>
    <col min="11526" max="11526" width="5.8125" style="122" customWidth="1"/>
    <col min="11527" max="11527" width="6.25" style="122" customWidth="1"/>
    <col min="11528" max="11528" width="16.0625" style="122" customWidth="1"/>
    <col min="11529" max="11529" width="20.25" style="122" customWidth="1"/>
    <col min="11530" max="11530" width="0.6875" style="122" customWidth="1"/>
    <col min="11531" max="11769" width="9" style="122"/>
    <col min="11770" max="11770" width="2.8125" style="122" customWidth="1"/>
    <col min="11771" max="11771" width="25" style="122" customWidth="1"/>
    <col min="11772" max="11772" width="2.25" style="122" customWidth="1"/>
    <col min="11773" max="11773" width="5" style="122" customWidth="1"/>
    <col min="11774" max="11774" width="3.25" style="122" customWidth="1"/>
    <col min="11775" max="11775" width="5.8125" style="122" customWidth="1"/>
    <col min="11776" max="11776" width="7.0625" style="122" customWidth="1"/>
    <col min="11777" max="11777" width="3.25" style="122" customWidth="1"/>
    <col min="11778" max="11778" width="5" style="122" customWidth="1"/>
    <col min="11779" max="11779" width="9.8125" style="122" customWidth="1"/>
    <col min="11780" max="11780" width="7.6875" style="122" customWidth="1"/>
    <col min="11781" max="11781" width="6.25" style="122" customWidth="1"/>
    <col min="11782" max="11782" width="5.8125" style="122" customWidth="1"/>
    <col min="11783" max="11783" width="6.25" style="122" customWidth="1"/>
    <col min="11784" max="11784" width="16.0625" style="122" customWidth="1"/>
    <col min="11785" max="11785" width="20.25" style="122" customWidth="1"/>
    <col min="11786" max="11786" width="0.6875" style="122" customWidth="1"/>
    <col min="11787" max="12025" width="9" style="122"/>
    <col min="12026" max="12026" width="2.8125" style="122" customWidth="1"/>
    <col min="12027" max="12027" width="25" style="122" customWidth="1"/>
    <col min="12028" max="12028" width="2.25" style="122" customWidth="1"/>
    <col min="12029" max="12029" width="5" style="122" customWidth="1"/>
    <col min="12030" max="12030" width="3.25" style="122" customWidth="1"/>
    <col min="12031" max="12031" width="5.8125" style="122" customWidth="1"/>
    <col min="12032" max="12032" width="7.0625" style="122" customWidth="1"/>
    <col min="12033" max="12033" width="3.25" style="122" customWidth="1"/>
    <col min="12034" max="12034" width="5" style="122" customWidth="1"/>
    <col min="12035" max="12035" width="9.8125" style="122" customWidth="1"/>
    <col min="12036" max="12036" width="7.6875" style="122" customWidth="1"/>
    <col min="12037" max="12037" width="6.25" style="122" customWidth="1"/>
    <col min="12038" max="12038" width="5.8125" style="122" customWidth="1"/>
    <col min="12039" max="12039" width="6.25" style="122" customWidth="1"/>
    <col min="12040" max="12040" width="16.0625" style="122" customWidth="1"/>
    <col min="12041" max="12041" width="20.25" style="122" customWidth="1"/>
    <col min="12042" max="12042" width="0.6875" style="122" customWidth="1"/>
    <col min="12043" max="12281" width="9" style="122"/>
    <col min="12282" max="12282" width="2.8125" style="122" customWidth="1"/>
    <col min="12283" max="12283" width="25" style="122" customWidth="1"/>
    <col min="12284" max="12284" width="2.25" style="122" customWidth="1"/>
    <col min="12285" max="12285" width="5" style="122" customWidth="1"/>
    <col min="12286" max="12286" width="3.25" style="122" customWidth="1"/>
    <col min="12287" max="12287" width="5.8125" style="122" customWidth="1"/>
    <col min="12288" max="12288" width="7.0625" style="122" customWidth="1"/>
    <col min="12289" max="12289" width="3.25" style="122" customWidth="1"/>
    <col min="12290" max="12290" width="5" style="122" customWidth="1"/>
    <col min="12291" max="12291" width="9.8125" style="122" customWidth="1"/>
    <col min="12292" max="12292" width="7.6875" style="122" customWidth="1"/>
    <col min="12293" max="12293" width="6.25" style="122" customWidth="1"/>
    <col min="12294" max="12294" width="5.8125" style="122" customWidth="1"/>
    <col min="12295" max="12295" width="6.25" style="122" customWidth="1"/>
    <col min="12296" max="12296" width="16.0625" style="122" customWidth="1"/>
    <col min="12297" max="12297" width="20.25" style="122" customWidth="1"/>
    <col min="12298" max="12298" width="0.6875" style="122" customWidth="1"/>
    <col min="12299" max="12537" width="9" style="122"/>
    <col min="12538" max="12538" width="2.8125" style="122" customWidth="1"/>
    <col min="12539" max="12539" width="25" style="122" customWidth="1"/>
    <col min="12540" max="12540" width="2.25" style="122" customWidth="1"/>
    <col min="12541" max="12541" width="5" style="122" customWidth="1"/>
    <col min="12542" max="12542" width="3.25" style="122" customWidth="1"/>
    <col min="12543" max="12543" width="5.8125" style="122" customWidth="1"/>
    <col min="12544" max="12544" width="7.0625" style="122" customWidth="1"/>
    <col min="12545" max="12545" width="3.25" style="122" customWidth="1"/>
    <col min="12546" max="12546" width="5" style="122" customWidth="1"/>
    <col min="12547" max="12547" width="9.8125" style="122" customWidth="1"/>
    <col min="12548" max="12548" width="7.6875" style="122" customWidth="1"/>
    <col min="12549" max="12549" width="6.25" style="122" customWidth="1"/>
    <col min="12550" max="12550" width="5.8125" style="122" customWidth="1"/>
    <col min="12551" max="12551" width="6.25" style="122" customWidth="1"/>
    <col min="12552" max="12552" width="16.0625" style="122" customWidth="1"/>
    <col min="12553" max="12553" width="20.25" style="122" customWidth="1"/>
    <col min="12554" max="12554" width="0.6875" style="122" customWidth="1"/>
    <col min="12555" max="12793" width="9" style="122"/>
    <col min="12794" max="12794" width="2.8125" style="122" customWidth="1"/>
    <col min="12795" max="12795" width="25" style="122" customWidth="1"/>
    <col min="12796" max="12796" width="2.25" style="122" customWidth="1"/>
    <col min="12797" max="12797" width="5" style="122" customWidth="1"/>
    <col min="12798" max="12798" width="3.25" style="122" customWidth="1"/>
    <col min="12799" max="12799" width="5.8125" style="122" customWidth="1"/>
    <col min="12800" max="12800" width="7.0625" style="122" customWidth="1"/>
    <col min="12801" max="12801" width="3.25" style="122" customWidth="1"/>
    <col min="12802" max="12802" width="5" style="122" customWidth="1"/>
    <col min="12803" max="12803" width="9.8125" style="122" customWidth="1"/>
    <col min="12804" max="12804" width="7.6875" style="122" customWidth="1"/>
    <col min="12805" max="12805" width="6.25" style="122" customWidth="1"/>
    <col min="12806" max="12806" width="5.8125" style="122" customWidth="1"/>
    <col min="12807" max="12807" width="6.25" style="122" customWidth="1"/>
    <col min="12808" max="12808" width="16.0625" style="122" customWidth="1"/>
    <col min="12809" max="12809" width="20.25" style="122" customWidth="1"/>
    <col min="12810" max="12810" width="0.6875" style="122" customWidth="1"/>
    <col min="12811" max="13049" width="9" style="122"/>
    <col min="13050" max="13050" width="2.8125" style="122" customWidth="1"/>
    <col min="13051" max="13051" width="25" style="122" customWidth="1"/>
    <col min="13052" max="13052" width="2.25" style="122" customWidth="1"/>
    <col min="13053" max="13053" width="5" style="122" customWidth="1"/>
    <col min="13054" max="13054" width="3.25" style="122" customWidth="1"/>
    <col min="13055" max="13055" width="5.8125" style="122" customWidth="1"/>
    <col min="13056" max="13056" width="7.0625" style="122" customWidth="1"/>
    <col min="13057" max="13057" width="3.25" style="122" customWidth="1"/>
    <col min="13058" max="13058" width="5" style="122" customWidth="1"/>
    <col min="13059" max="13059" width="9.8125" style="122" customWidth="1"/>
    <col min="13060" max="13060" width="7.6875" style="122" customWidth="1"/>
    <col min="13061" max="13061" width="6.25" style="122" customWidth="1"/>
    <col min="13062" max="13062" width="5.8125" style="122" customWidth="1"/>
    <col min="13063" max="13063" width="6.25" style="122" customWidth="1"/>
    <col min="13064" max="13064" width="16.0625" style="122" customWidth="1"/>
    <col min="13065" max="13065" width="20.25" style="122" customWidth="1"/>
    <col min="13066" max="13066" width="0.6875" style="122" customWidth="1"/>
    <col min="13067" max="13305" width="9" style="122"/>
    <col min="13306" max="13306" width="2.8125" style="122" customWidth="1"/>
    <col min="13307" max="13307" width="25" style="122" customWidth="1"/>
    <col min="13308" max="13308" width="2.25" style="122" customWidth="1"/>
    <col min="13309" max="13309" width="5" style="122" customWidth="1"/>
    <col min="13310" max="13310" width="3.25" style="122" customWidth="1"/>
    <col min="13311" max="13311" width="5.8125" style="122" customWidth="1"/>
    <col min="13312" max="13312" width="7.0625" style="122" customWidth="1"/>
    <col min="13313" max="13313" width="3.25" style="122" customWidth="1"/>
    <col min="13314" max="13314" width="5" style="122" customWidth="1"/>
    <col min="13315" max="13315" width="9.8125" style="122" customWidth="1"/>
    <col min="13316" max="13316" width="7.6875" style="122" customWidth="1"/>
    <col min="13317" max="13317" width="6.25" style="122" customWidth="1"/>
    <col min="13318" max="13318" width="5.8125" style="122" customWidth="1"/>
    <col min="13319" max="13319" width="6.25" style="122" customWidth="1"/>
    <col min="13320" max="13320" width="16.0625" style="122" customWidth="1"/>
    <col min="13321" max="13321" width="20.25" style="122" customWidth="1"/>
    <col min="13322" max="13322" width="0.6875" style="122" customWidth="1"/>
    <col min="13323" max="13561" width="9" style="122"/>
    <col min="13562" max="13562" width="2.8125" style="122" customWidth="1"/>
    <col min="13563" max="13563" width="25" style="122" customWidth="1"/>
    <col min="13564" max="13564" width="2.25" style="122" customWidth="1"/>
    <col min="13565" max="13565" width="5" style="122" customWidth="1"/>
    <col min="13566" max="13566" width="3.25" style="122" customWidth="1"/>
    <col min="13567" max="13567" width="5.8125" style="122" customWidth="1"/>
    <col min="13568" max="13568" width="7.0625" style="122" customWidth="1"/>
    <col min="13569" max="13569" width="3.25" style="122" customWidth="1"/>
    <col min="13570" max="13570" width="5" style="122" customWidth="1"/>
    <col min="13571" max="13571" width="9.8125" style="122" customWidth="1"/>
    <col min="13572" max="13572" width="7.6875" style="122" customWidth="1"/>
    <col min="13573" max="13573" width="6.25" style="122" customWidth="1"/>
    <col min="13574" max="13574" width="5.8125" style="122" customWidth="1"/>
    <col min="13575" max="13575" width="6.25" style="122" customWidth="1"/>
    <col min="13576" max="13576" width="16.0625" style="122" customWidth="1"/>
    <col min="13577" max="13577" width="20.25" style="122" customWidth="1"/>
    <col min="13578" max="13578" width="0.6875" style="122" customWidth="1"/>
    <col min="13579" max="13817" width="9" style="122"/>
    <col min="13818" max="13818" width="2.8125" style="122" customWidth="1"/>
    <col min="13819" max="13819" width="25" style="122" customWidth="1"/>
    <col min="13820" max="13820" width="2.25" style="122" customWidth="1"/>
    <col min="13821" max="13821" width="5" style="122" customWidth="1"/>
    <col min="13822" max="13822" width="3.25" style="122" customWidth="1"/>
    <col min="13823" max="13823" width="5.8125" style="122" customWidth="1"/>
    <col min="13824" max="13824" width="7.0625" style="122" customWidth="1"/>
    <col min="13825" max="13825" width="3.25" style="122" customWidth="1"/>
    <col min="13826" max="13826" width="5" style="122" customWidth="1"/>
    <col min="13827" max="13827" width="9.8125" style="122" customWidth="1"/>
    <col min="13828" max="13828" width="7.6875" style="122" customWidth="1"/>
    <col min="13829" max="13829" width="6.25" style="122" customWidth="1"/>
    <col min="13830" max="13830" width="5.8125" style="122" customWidth="1"/>
    <col min="13831" max="13831" width="6.25" style="122" customWidth="1"/>
    <col min="13832" max="13832" width="16.0625" style="122" customWidth="1"/>
    <col min="13833" max="13833" width="20.25" style="122" customWidth="1"/>
    <col min="13834" max="13834" width="0.6875" style="122" customWidth="1"/>
    <col min="13835" max="14073" width="9" style="122"/>
    <col min="14074" max="14074" width="2.8125" style="122" customWidth="1"/>
    <col min="14075" max="14075" width="25" style="122" customWidth="1"/>
    <col min="14076" max="14076" width="2.25" style="122" customWidth="1"/>
    <col min="14077" max="14077" width="5" style="122" customWidth="1"/>
    <col min="14078" max="14078" width="3.25" style="122" customWidth="1"/>
    <col min="14079" max="14079" width="5.8125" style="122" customWidth="1"/>
    <col min="14080" max="14080" width="7.0625" style="122" customWidth="1"/>
    <col min="14081" max="14081" width="3.25" style="122" customWidth="1"/>
    <col min="14082" max="14082" width="5" style="122" customWidth="1"/>
    <col min="14083" max="14083" width="9.8125" style="122" customWidth="1"/>
    <col min="14084" max="14084" width="7.6875" style="122" customWidth="1"/>
    <col min="14085" max="14085" width="6.25" style="122" customWidth="1"/>
    <col min="14086" max="14086" width="5.8125" style="122" customWidth="1"/>
    <col min="14087" max="14087" width="6.25" style="122" customWidth="1"/>
    <col min="14088" max="14088" width="16.0625" style="122" customWidth="1"/>
    <col min="14089" max="14089" width="20.25" style="122" customWidth="1"/>
    <col min="14090" max="14090" width="0.6875" style="122" customWidth="1"/>
    <col min="14091" max="14329" width="9" style="122"/>
    <col min="14330" max="14330" width="2.8125" style="122" customWidth="1"/>
    <col min="14331" max="14331" width="25" style="122" customWidth="1"/>
    <col min="14332" max="14332" width="2.25" style="122" customWidth="1"/>
    <col min="14333" max="14333" width="5" style="122" customWidth="1"/>
    <col min="14334" max="14334" width="3.25" style="122" customWidth="1"/>
    <col min="14335" max="14335" width="5.8125" style="122" customWidth="1"/>
    <col min="14336" max="14336" width="7.0625" style="122" customWidth="1"/>
    <col min="14337" max="14337" width="3.25" style="122" customWidth="1"/>
    <col min="14338" max="14338" width="5" style="122" customWidth="1"/>
    <col min="14339" max="14339" width="9.8125" style="122" customWidth="1"/>
    <col min="14340" max="14340" width="7.6875" style="122" customWidth="1"/>
    <col min="14341" max="14341" width="6.25" style="122" customWidth="1"/>
    <col min="14342" max="14342" width="5.8125" style="122" customWidth="1"/>
    <col min="14343" max="14343" width="6.25" style="122" customWidth="1"/>
    <col min="14344" max="14344" width="16.0625" style="122" customWidth="1"/>
    <col min="14345" max="14345" width="20.25" style="122" customWidth="1"/>
    <col min="14346" max="14346" width="0.6875" style="122" customWidth="1"/>
    <col min="14347" max="14585" width="9" style="122"/>
    <col min="14586" max="14586" width="2.8125" style="122" customWidth="1"/>
    <col min="14587" max="14587" width="25" style="122" customWidth="1"/>
    <col min="14588" max="14588" width="2.25" style="122" customWidth="1"/>
    <col min="14589" max="14589" width="5" style="122" customWidth="1"/>
    <col min="14590" max="14590" width="3.25" style="122" customWidth="1"/>
    <col min="14591" max="14591" width="5.8125" style="122" customWidth="1"/>
    <col min="14592" max="14592" width="7.0625" style="122" customWidth="1"/>
    <col min="14593" max="14593" width="3.25" style="122" customWidth="1"/>
    <col min="14594" max="14594" width="5" style="122" customWidth="1"/>
    <col min="14595" max="14595" width="9.8125" style="122" customWidth="1"/>
    <col min="14596" max="14596" width="7.6875" style="122" customWidth="1"/>
    <col min="14597" max="14597" width="6.25" style="122" customWidth="1"/>
    <col min="14598" max="14598" width="5.8125" style="122" customWidth="1"/>
    <col min="14599" max="14599" width="6.25" style="122" customWidth="1"/>
    <col min="14600" max="14600" width="16.0625" style="122" customWidth="1"/>
    <col min="14601" max="14601" width="20.25" style="122" customWidth="1"/>
    <col min="14602" max="14602" width="0.6875" style="122" customWidth="1"/>
    <col min="14603" max="14841" width="9" style="122"/>
    <col min="14842" max="14842" width="2.8125" style="122" customWidth="1"/>
    <col min="14843" max="14843" width="25" style="122" customWidth="1"/>
    <col min="14844" max="14844" width="2.25" style="122" customWidth="1"/>
    <col min="14845" max="14845" width="5" style="122" customWidth="1"/>
    <col min="14846" max="14846" width="3.25" style="122" customWidth="1"/>
    <col min="14847" max="14847" width="5.8125" style="122" customWidth="1"/>
    <col min="14848" max="14848" width="7.0625" style="122" customWidth="1"/>
    <col min="14849" max="14849" width="3.25" style="122" customWidth="1"/>
    <col min="14850" max="14850" width="5" style="122" customWidth="1"/>
    <col min="14851" max="14851" width="9.8125" style="122" customWidth="1"/>
    <col min="14852" max="14852" width="7.6875" style="122" customWidth="1"/>
    <col min="14853" max="14853" width="6.25" style="122" customWidth="1"/>
    <col min="14854" max="14854" width="5.8125" style="122" customWidth="1"/>
    <col min="14855" max="14855" width="6.25" style="122" customWidth="1"/>
    <col min="14856" max="14856" width="16.0625" style="122" customWidth="1"/>
    <col min="14857" max="14857" width="20.25" style="122" customWidth="1"/>
    <col min="14858" max="14858" width="0.6875" style="122" customWidth="1"/>
    <col min="14859" max="15097" width="9" style="122"/>
    <col min="15098" max="15098" width="2.8125" style="122" customWidth="1"/>
    <col min="15099" max="15099" width="25" style="122" customWidth="1"/>
    <col min="15100" max="15100" width="2.25" style="122" customWidth="1"/>
    <col min="15101" max="15101" width="5" style="122" customWidth="1"/>
    <col min="15102" max="15102" width="3.25" style="122" customWidth="1"/>
    <col min="15103" max="15103" width="5.8125" style="122" customWidth="1"/>
    <col min="15104" max="15104" width="7.0625" style="122" customWidth="1"/>
    <col min="15105" max="15105" width="3.25" style="122" customWidth="1"/>
    <col min="15106" max="15106" width="5" style="122" customWidth="1"/>
    <col min="15107" max="15107" width="9.8125" style="122" customWidth="1"/>
    <col min="15108" max="15108" width="7.6875" style="122" customWidth="1"/>
    <col min="15109" max="15109" width="6.25" style="122" customWidth="1"/>
    <col min="15110" max="15110" width="5.8125" style="122" customWidth="1"/>
    <col min="15111" max="15111" width="6.25" style="122" customWidth="1"/>
    <col min="15112" max="15112" width="16.0625" style="122" customWidth="1"/>
    <col min="15113" max="15113" width="20.25" style="122" customWidth="1"/>
    <col min="15114" max="15114" width="0.6875" style="122" customWidth="1"/>
    <col min="15115" max="15353" width="9" style="122"/>
    <col min="15354" max="15354" width="2.8125" style="122" customWidth="1"/>
    <col min="15355" max="15355" width="25" style="122" customWidth="1"/>
    <col min="15356" max="15356" width="2.25" style="122" customWidth="1"/>
    <col min="15357" max="15357" width="5" style="122" customWidth="1"/>
    <col min="15358" max="15358" width="3.25" style="122" customWidth="1"/>
    <col min="15359" max="15359" width="5.8125" style="122" customWidth="1"/>
    <col min="15360" max="15360" width="7.0625" style="122" customWidth="1"/>
    <col min="15361" max="15361" width="3.25" style="122" customWidth="1"/>
    <col min="15362" max="15362" width="5" style="122" customWidth="1"/>
    <col min="15363" max="15363" width="9.8125" style="122" customWidth="1"/>
    <col min="15364" max="15364" width="7.6875" style="122" customWidth="1"/>
    <col min="15365" max="15365" width="6.25" style="122" customWidth="1"/>
    <col min="15366" max="15366" width="5.8125" style="122" customWidth="1"/>
    <col min="15367" max="15367" width="6.25" style="122" customWidth="1"/>
    <col min="15368" max="15368" width="16.0625" style="122" customWidth="1"/>
    <col min="15369" max="15369" width="20.25" style="122" customWidth="1"/>
    <col min="15370" max="15370" width="0.6875" style="122" customWidth="1"/>
    <col min="15371" max="15609" width="9" style="122"/>
    <col min="15610" max="15610" width="2.8125" style="122" customWidth="1"/>
    <col min="15611" max="15611" width="25" style="122" customWidth="1"/>
    <col min="15612" max="15612" width="2.25" style="122" customWidth="1"/>
    <col min="15613" max="15613" width="5" style="122" customWidth="1"/>
    <col min="15614" max="15614" width="3.25" style="122" customWidth="1"/>
    <col min="15615" max="15615" width="5.8125" style="122" customWidth="1"/>
    <col min="15616" max="15616" width="7.0625" style="122" customWidth="1"/>
    <col min="15617" max="15617" width="3.25" style="122" customWidth="1"/>
    <col min="15618" max="15618" width="5" style="122" customWidth="1"/>
    <col min="15619" max="15619" width="9.8125" style="122" customWidth="1"/>
    <col min="15620" max="15620" width="7.6875" style="122" customWidth="1"/>
    <col min="15621" max="15621" width="6.25" style="122" customWidth="1"/>
    <col min="15622" max="15622" width="5.8125" style="122" customWidth="1"/>
    <col min="15623" max="15623" width="6.25" style="122" customWidth="1"/>
    <col min="15624" max="15624" width="16.0625" style="122" customWidth="1"/>
    <col min="15625" max="15625" width="20.25" style="122" customWidth="1"/>
    <col min="15626" max="15626" width="0.6875" style="122" customWidth="1"/>
    <col min="15627" max="15865" width="9" style="122"/>
    <col min="15866" max="15866" width="2.8125" style="122" customWidth="1"/>
    <col min="15867" max="15867" width="25" style="122" customWidth="1"/>
    <col min="15868" max="15868" width="2.25" style="122" customWidth="1"/>
    <col min="15869" max="15869" width="5" style="122" customWidth="1"/>
    <col min="15870" max="15870" width="3.25" style="122" customWidth="1"/>
    <col min="15871" max="15871" width="5.8125" style="122" customWidth="1"/>
    <col min="15872" max="15872" width="7.0625" style="122" customWidth="1"/>
    <col min="15873" max="15873" width="3.25" style="122" customWidth="1"/>
    <col min="15874" max="15874" width="5" style="122" customWidth="1"/>
    <col min="15875" max="15875" width="9.8125" style="122" customWidth="1"/>
    <col min="15876" max="15876" width="7.6875" style="122" customWidth="1"/>
    <col min="15877" max="15877" width="6.25" style="122" customWidth="1"/>
    <col min="15878" max="15878" width="5.8125" style="122" customWidth="1"/>
    <col min="15879" max="15879" width="6.25" style="122" customWidth="1"/>
    <col min="15880" max="15880" width="16.0625" style="122" customWidth="1"/>
    <col min="15881" max="15881" width="20.25" style="122" customWidth="1"/>
    <col min="15882" max="15882" width="0.6875" style="122" customWidth="1"/>
    <col min="15883" max="16121" width="9" style="122"/>
    <col min="16122" max="16122" width="2.8125" style="122" customWidth="1"/>
    <col min="16123" max="16123" width="25" style="122" customWidth="1"/>
    <col min="16124" max="16124" width="2.25" style="122" customWidth="1"/>
    <col min="16125" max="16125" width="5" style="122" customWidth="1"/>
    <col min="16126" max="16126" width="3.25" style="122" customWidth="1"/>
    <col min="16127" max="16127" width="5.8125" style="122" customWidth="1"/>
    <col min="16128" max="16128" width="7.0625" style="122" customWidth="1"/>
    <col min="16129" max="16129" width="3.25" style="122" customWidth="1"/>
    <col min="16130" max="16130" width="5" style="122" customWidth="1"/>
    <col min="16131" max="16131" width="9.8125" style="122" customWidth="1"/>
    <col min="16132" max="16132" width="7.6875" style="122" customWidth="1"/>
    <col min="16133" max="16133" width="6.25" style="122" customWidth="1"/>
    <col min="16134" max="16134" width="5.8125" style="122" customWidth="1"/>
    <col min="16135" max="16135" width="6.25" style="122" customWidth="1"/>
    <col min="16136" max="16136" width="16.0625" style="122" customWidth="1"/>
    <col min="16137" max="16137" width="20.25" style="122" customWidth="1"/>
    <col min="16138" max="16138" width="0.6875" style="122" customWidth="1"/>
    <col min="16139" max="16384" width="9" style="122"/>
  </cols>
  <sheetData>
    <row r="1" spans="1:12" s="117" customFormat="1" ht="24.75" customHeight="1">
      <c r="A1" s="117"/>
      <c r="B1" s="124" t="s">
        <v>36</v>
      </c>
      <c r="C1" s="125" t="s">
        <v>69</v>
      </c>
      <c r="D1" s="126"/>
      <c r="E1" s="126"/>
      <c r="F1" s="126"/>
      <c r="G1" s="126"/>
      <c r="H1" s="126"/>
      <c r="I1" s="126"/>
      <c r="J1" s="126"/>
      <c r="K1" s="161"/>
      <c r="L1" s="162"/>
    </row>
    <row r="2" spans="1:12" s="117" customFormat="1" ht="24.75" customHeight="1">
      <c r="A2" s="117"/>
      <c r="B2" s="127" t="s">
        <v>38</v>
      </c>
      <c r="C2" s="127"/>
      <c r="D2" s="127"/>
      <c r="E2" s="127"/>
      <c r="F2" s="127"/>
      <c r="G2" s="127"/>
      <c r="H2" s="127"/>
      <c r="I2" s="127"/>
      <c r="J2" s="129"/>
      <c r="K2" s="163"/>
      <c r="L2" s="162"/>
    </row>
    <row r="3" spans="1:12" s="117" customFormat="1" ht="24.75" customHeight="1">
      <c r="A3" s="117"/>
      <c r="B3" s="128" t="s">
        <v>39</v>
      </c>
      <c r="C3" s="129"/>
      <c r="D3" s="129"/>
      <c r="E3" s="129"/>
      <c r="F3" s="129"/>
      <c r="G3" s="129"/>
      <c r="H3" s="129"/>
      <c r="I3" s="164"/>
      <c r="J3" s="164"/>
      <c r="K3" s="165"/>
      <c r="L3" s="162"/>
    </row>
    <row r="4" spans="1:15" s="118" customFormat="1" ht="15" customHeight="1">
      <c r="A4" s="118"/>
      <c r="B4" s="130" t="s">
        <v>40</v>
      </c>
      <c r="C4" s="131">
        <f>0.158-1.33*F11+0.9444*F12</f>
        <v>1.0507567999999998</v>
      </c>
      <c r="D4" s="132"/>
      <c r="E4" s="132"/>
      <c r="F4" s="132"/>
      <c r="G4" s="133"/>
      <c r="H4" s="118"/>
      <c r="I4" s="166"/>
      <c r="J4" s="167"/>
      <c r="K4" s="168"/>
      <c r="L4" s="169"/>
      <c r="M4" s="133"/>
      <c r="N4" s="133"/>
      <c r="O4" s="133"/>
    </row>
    <row r="5" spans="1:15" s="118" customFormat="1" ht="15" customHeight="1">
      <c r="A5" s="118"/>
      <c r="B5" s="130" t="s">
        <v>41</v>
      </c>
      <c r="C5" s="134">
        <v>0</v>
      </c>
      <c r="D5" s="132"/>
      <c r="E5" s="132"/>
      <c r="F5" s="132"/>
      <c r="G5" s="133"/>
      <c r="H5" s="118"/>
      <c r="I5" s="170"/>
      <c r="J5" s="170"/>
      <c r="K5" s="171"/>
      <c r="L5" s="172"/>
      <c r="M5" s="133"/>
      <c r="N5" s="133"/>
      <c r="O5" s="133"/>
    </row>
    <row r="6" spans="1:11" s="118" customFormat="1" ht="15" customHeight="1">
      <c r="A6" s="118"/>
      <c r="B6" s="130" t="s">
        <v>42</v>
      </c>
      <c r="C6" s="134">
        <v>0</v>
      </c>
      <c r="D6" s="132"/>
      <c r="E6" s="132"/>
      <c r="F6" s="132"/>
      <c r="G6" s="133"/>
      <c r="H6" s="118"/>
      <c r="I6" s="133"/>
      <c r="J6" s="133"/>
      <c r="K6" s="173"/>
    </row>
    <row r="7" spans="1:11" s="117" customFormat="1" ht="33.75" customHeight="1">
      <c r="A7" s="117"/>
      <c r="B7" s="127" t="s">
        <v>70</v>
      </c>
      <c r="C7" s="127"/>
      <c r="D7" s="127"/>
      <c r="E7" s="127"/>
      <c r="F7" s="127"/>
      <c r="G7" s="127"/>
      <c r="H7" s="127"/>
      <c r="I7" s="127"/>
      <c r="J7" s="127"/>
      <c r="K7" s="174"/>
    </row>
    <row r="8" spans="1:10" s="117" customFormat="1" ht="16.5" customHeight="1">
      <c r="A8" s="117"/>
      <c r="B8" s="135" t="s">
        <v>44</v>
      </c>
      <c r="C8" s="135" t="s">
        <v>45</v>
      </c>
      <c r="D8" s="135"/>
      <c r="E8" s="136" t="s">
        <v>71</v>
      </c>
      <c r="F8" s="136"/>
      <c r="G8" s="136"/>
      <c r="H8" s="136" t="s">
        <v>47</v>
      </c>
      <c r="I8" s="136" t="s">
        <v>48</v>
      </c>
      <c r="J8" s="136"/>
    </row>
    <row r="9" spans="1:10" s="119" customFormat="1" ht="16.5" customHeight="1">
      <c r="A9" s="119"/>
      <c r="B9" s="135"/>
      <c r="C9" s="135"/>
      <c r="D9" s="135"/>
      <c r="E9" s="136" t="s">
        <v>49</v>
      </c>
      <c r="F9" s="136" t="s">
        <v>50</v>
      </c>
      <c r="G9" s="136" t="s">
        <v>51</v>
      </c>
      <c r="H9" s="136" t="s">
        <v>52</v>
      </c>
      <c r="I9" s="136" t="s">
        <v>53</v>
      </c>
      <c r="J9" s="136" t="s">
        <v>52</v>
      </c>
    </row>
    <row r="10" spans="1:10" s="119" customFormat="1" ht="16.5" customHeight="1">
      <c r="A10" s="119"/>
      <c r="B10" s="137" t="s">
        <v>40</v>
      </c>
      <c r="C10" s="138" t="s">
        <v>54</v>
      </c>
      <c r="D10" s="139" t="s">
        <v>55</v>
      </c>
      <c r="E10" s="140">
        <v>-0.114</v>
      </c>
      <c r="F10" s="140">
        <v>1.3360000000000001</v>
      </c>
      <c r="G10" s="141">
        <v>2.786</v>
      </c>
      <c r="H10" s="140">
        <v>0.48230000000000001</v>
      </c>
      <c r="I10" s="175">
        <v>1.32</v>
      </c>
      <c r="J10" s="176">
        <v>0.80</v>
      </c>
    </row>
    <row r="11" spans="1:10" s="119" customFormat="1" ht="16.5" customHeight="1">
      <c r="A11" s="119"/>
      <c r="B11" s="142" t="s">
        <v>41</v>
      </c>
      <c r="C11" s="143" t="s">
        <v>56</v>
      </c>
      <c r="D11" s="144" t="s">
        <v>57</v>
      </c>
      <c r="E11" s="46">
        <v>-0.053499999999999999</v>
      </c>
      <c r="F11" s="145">
        <v>0.043799999999999999</v>
      </c>
      <c r="G11" s="146">
        <v>0.14099999999999999</v>
      </c>
      <c r="H11" s="46">
        <v>0.034209999999999997</v>
      </c>
      <c r="I11" s="59"/>
      <c r="J11" s="60"/>
    </row>
    <row r="12" spans="1:11" s="119" customFormat="1" ht="16.5" customHeight="1">
      <c r="A12" s="119"/>
      <c r="B12" s="142" t="s">
        <v>42</v>
      </c>
      <c r="C12" s="147" t="s">
        <v>58</v>
      </c>
      <c r="D12" s="144" t="s">
        <v>55</v>
      </c>
      <c r="E12" s="140">
        <v>-1.10</v>
      </c>
      <c r="F12" s="148">
        <v>1.0069999999999999</v>
      </c>
      <c r="G12" s="149">
        <v>3.1139999999999999</v>
      </c>
      <c r="H12" s="62">
        <v>0.53369999999999995</v>
      </c>
      <c r="I12" s="177">
        <v>0.80</v>
      </c>
      <c r="J12" s="68">
        <v>0.45</v>
      </c>
      <c r="K12" s="162"/>
    </row>
    <row r="13" spans="1:15" s="120" customFormat="1" ht="15.4" customHeight="1">
      <c r="A13" s="120"/>
      <c r="B13" s="150"/>
      <c r="C13" s="151"/>
      <c r="D13" s="120"/>
      <c r="E13" s="120"/>
      <c r="F13" s="120"/>
      <c r="G13" s="120"/>
      <c r="H13" s="120"/>
      <c r="I13" s="120"/>
      <c r="J13" s="173"/>
      <c r="K13" s="173"/>
      <c r="L13" s="173"/>
      <c r="M13" s="173"/>
      <c r="N13" s="173"/>
      <c r="O13" s="173"/>
    </row>
    <row r="14" spans="1:15" s="118" customFormat="1" ht="15.4" customHeight="1">
      <c r="A14" s="118"/>
      <c r="B14" s="70" t="s">
        <v>59</v>
      </c>
      <c r="C14" s="130"/>
      <c r="D14" s="118"/>
      <c r="E14" s="118"/>
      <c r="F14" s="118"/>
      <c r="G14" s="118"/>
      <c r="H14" s="118"/>
      <c r="I14" s="118"/>
      <c r="J14" s="133"/>
      <c r="K14" s="133"/>
      <c r="L14" s="133"/>
      <c r="M14" s="133"/>
      <c r="N14" s="133"/>
      <c r="O14" s="133"/>
    </row>
    <row r="15" spans="1:14" s="120" customFormat="1" ht="15" customHeight="1">
      <c r="A15" s="152"/>
      <c r="B15" s="153" t="s">
        <v>72</v>
      </c>
      <c r="C15" s="154"/>
      <c r="D15" s="154"/>
      <c r="E15" s="154"/>
      <c r="F15" s="155"/>
      <c r="G15" s="155"/>
      <c r="H15" s="155"/>
      <c r="I15" s="178"/>
      <c r="J15" s="155"/>
      <c r="L15" s="179"/>
      <c r="N15" s="179"/>
    </row>
    <row r="16" spans="1:14" s="120" customFormat="1" ht="15" customHeight="1">
      <c r="A16" s="152"/>
      <c r="B16" s="153"/>
      <c r="C16" s="154"/>
      <c r="D16" s="154"/>
      <c r="E16" s="154"/>
      <c r="F16" s="155"/>
      <c r="G16" s="155"/>
      <c r="H16" s="155"/>
      <c r="I16" s="178"/>
      <c r="J16" s="155"/>
      <c r="L16" s="179"/>
      <c r="N16" s="179"/>
    </row>
    <row r="17" spans="1:10" s="120" customFormat="1" ht="15" customHeight="1">
      <c r="A17" s="120"/>
      <c r="B17" s="156"/>
      <c r="C17" s="157"/>
      <c r="D17" s="120"/>
      <c r="E17" s="120"/>
      <c r="F17" s="120"/>
      <c r="G17" s="120"/>
      <c r="H17" s="120"/>
      <c r="I17" s="120"/>
      <c r="J17" s="120"/>
    </row>
    <row r="18" spans="1:10" s="120" customFormat="1" ht="15" customHeight="1">
      <c r="A18" s="120"/>
      <c r="B18" s="120"/>
      <c r="C18" s="157"/>
      <c r="D18" s="120"/>
      <c r="E18" s="120"/>
      <c r="F18" s="120"/>
      <c r="G18" s="120"/>
      <c r="H18" s="120"/>
      <c r="I18" s="120"/>
      <c r="J18" s="120"/>
    </row>
    <row r="19" spans="1:10" s="120" customFormat="1" ht="15" customHeight="1">
      <c r="A19" s="120"/>
      <c r="B19" s="120"/>
      <c r="C19" s="157"/>
      <c r="D19" s="120"/>
      <c r="E19" s="120"/>
      <c r="F19" s="120"/>
      <c r="G19" s="120"/>
      <c r="H19" s="120"/>
      <c r="I19" s="120"/>
      <c r="J19" s="120"/>
    </row>
    <row r="20" spans="1:10" s="120" customFormat="1" ht="15" customHeight="1">
      <c r="A20" s="120"/>
      <c r="B20" s="120"/>
      <c r="C20" s="120"/>
      <c r="D20" s="120"/>
      <c r="E20" s="120"/>
      <c r="F20" s="120"/>
      <c r="G20" s="120"/>
      <c r="H20" s="120"/>
      <c r="I20" s="120"/>
      <c r="J20" s="120"/>
    </row>
    <row r="21" spans="1:10" s="120" customFormat="1" ht="15" customHeight="1">
      <c r="A21" s="120"/>
      <c r="B21" s="120"/>
      <c r="C21" s="120"/>
      <c r="D21" s="120"/>
      <c r="E21" s="120"/>
      <c r="F21" s="120"/>
      <c r="G21" s="120"/>
      <c r="H21" s="120"/>
      <c r="I21" s="120"/>
      <c r="J21" s="120"/>
    </row>
    <row r="22" spans="1:10" s="120" customFormat="1" ht="15" customHeight="1">
      <c r="A22" s="120"/>
      <c r="B22" s="120"/>
      <c r="C22" s="120"/>
      <c r="D22" s="120"/>
      <c r="E22" s="120"/>
      <c r="F22" s="120"/>
      <c r="G22" s="120"/>
      <c r="H22" s="120"/>
      <c r="I22" s="120"/>
      <c r="J22" s="120"/>
    </row>
    <row r="23" spans="1:10" s="120" customFormat="1" ht="15" customHeight="1">
      <c r="A23" s="120"/>
      <c r="B23" s="120"/>
      <c r="C23" s="120"/>
      <c r="D23" s="120"/>
      <c r="E23" s="120"/>
      <c r="F23" s="120"/>
      <c r="G23" s="120"/>
      <c r="H23" s="120"/>
      <c r="I23" s="120"/>
      <c r="J23" s="120"/>
    </row>
    <row r="24" spans="1:10" s="120" customFormat="1" ht="15" customHeight="1">
      <c r="A24" s="120"/>
      <c r="B24" s="120"/>
      <c r="C24" s="120"/>
      <c r="D24" s="120"/>
      <c r="E24" s="120"/>
      <c r="F24" s="120"/>
      <c r="G24" s="120"/>
      <c r="H24" s="120"/>
      <c r="I24" s="120"/>
      <c r="J24" s="120"/>
    </row>
    <row r="25" spans="1:10" s="120" customFormat="1" ht="15" customHeight="1">
      <c r="A25" s="120"/>
      <c r="B25" s="120"/>
      <c r="C25" s="120"/>
      <c r="D25" s="120"/>
      <c r="E25" s="120"/>
      <c r="F25" s="120"/>
      <c r="G25" s="120"/>
      <c r="H25" s="120"/>
      <c r="I25" s="120"/>
      <c r="J25" s="120"/>
    </row>
    <row r="26" spans="1:10" s="120" customFormat="1" ht="15" customHeight="1">
      <c r="A26" s="120"/>
      <c r="B26" s="120"/>
      <c r="C26" s="120"/>
      <c r="D26" s="120"/>
      <c r="E26" s="120"/>
      <c r="F26" s="120"/>
      <c r="G26" s="120"/>
      <c r="H26" s="120"/>
      <c r="I26" s="120"/>
      <c r="J26" s="120"/>
    </row>
    <row r="27" spans="1:10" s="120" customFormat="1" ht="15" customHeight="1">
      <c r="A27" s="120"/>
      <c r="B27" s="120"/>
      <c r="C27" s="120"/>
      <c r="D27" s="120"/>
      <c r="E27" s="120"/>
      <c r="F27" s="120"/>
      <c r="G27" s="120"/>
      <c r="H27" s="120"/>
      <c r="I27" s="120"/>
      <c r="J27" s="120"/>
    </row>
    <row r="28" spans="1:10" s="120" customFormat="1" ht="15" customHeight="1">
      <c r="A28" s="120"/>
      <c r="B28" s="120"/>
      <c r="C28" s="120"/>
      <c r="D28" s="120"/>
      <c r="E28" s="120"/>
      <c r="F28" s="120"/>
      <c r="G28" s="120"/>
      <c r="H28" s="120"/>
      <c r="I28" s="120"/>
      <c r="J28" s="120"/>
    </row>
    <row r="29" spans="1:10" s="120" customFormat="1" ht="15" customHeight="1">
      <c r="A29" s="120"/>
      <c r="B29" s="120"/>
      <c r="C29" s="120"/>
      <c r="D29" s="120"/>
      <c r="E29" s="120"/>
      <c r="F29" s="120"/>
      <c r="G29" s="120"/>
      <c r="H29" s="120"/>
      <c r="I29" s="120"/>
      <c r="J29" s="120"/>
    </row>
    <row r="30" spans="1:10" s="120" customFormat="1" ht="15" customHeight="1">
      <c r="A30" s="120"/>
      <c r="B30" s="120"/>
      <c r="C30" s="120"/>
      <c r="D30" s="120"/>
      <c r="E30" s="120"/>
      <c r="F30" s="120"/>
      <c r="G30" s="120"/>
      <c r="H30" s="120"/>
      <c r="I30" s="120"/>
      <c r="J30" s="120"/>
    </row>
    <row r="31" spans="1:10" s="120" customFormat="1" ht="15" customHeight="1">
      <c r="A31" s="120"/>
      <c r="B31" s="120"/>
      <c r="C31" s="158"/>
      <c r="D31" s="120"/>
      <c r="E31" s="120"/>
      <c r="F31" s="120"/>
      <c r="G31" s="120"/>
      <c r="H31" s="120"/>
      <c r="I31" s="120"/>
      <c r="J31" s="120"/>
    </row>
    <row r="32" spans="1:10" ht="12">
      <c r="A32" s="122"/>
      <c r="B32" s="122"/>
      <c r="C32" s="123"/>
      <c r="D32" s="122"/>
      <c r="E32" s="122"/>
      <c r="F32" s="122"/>
      <c r="G32" s="122"/>
      <c r="H32" s="122"/>
      <c r="I32" s="122"/>
      <c r="J32" s="122"/>
    </row>
    <row r="33" spans="1:10" s="121" customFormat="1" ht="14.5">
      <c r="A33" s="121"/>
      <c r="B33" s="70" t="s">
        <v>63</v>
      </c>
      <c r="C33" s="130" t="s">
        <v>40</v>
      </c>
      <c r="D33" s="131">
        <f>0.158-1.33*F11+0.9444*I12</f>
        <v>0.85526600000000008</v>
      </c>
      <c r="E33" s="121"/>
      <c r="F33" s="121"/>
      <c r="G33" s="121"/>
      <c r="H33" s="121"/>
      <c r="I33" s="121"/>
      <c r="J33" s="121"/>
    </row>
    <row r="34" spans="1:15" s="118" customFormat="1" ht="15.4" customHeight="1">
      <c r="A34" s="118"/>
      <c r="B34" s="226" t="s">
        <v>73</v>
      </c>
      <c r="C34" s="130"/>
      <c r="D34" s="159"/>
      <c r="E34" s="159"/>
      <c r="F34" s="159"/>
      <c r="G34" s="118"/>
      <c r="H34" s="118"/>
      <c r="I34" s="118"/>
      <c r="J34" s="133"/>
      <c r="K34" s="133"/>
      <c r="L34" s="133"/>
      <c r="M34" s="133"/>
      <c r="N34" s="133"/>
      <c r="O34" s="133"/>
    </row>
    <row r="35" spans="1:15" s="118" customFormat="1" ht="15.4" customHeight="1">
      <c r="A35" s="118"/>
      <c r="B35" s="226" t="s">
        <v>74</v>
      </c>
      <c r="C35" s="130"/>
      <c r="D35" s="159"/>
      <c r="E35" s="159"/>
      <c r="F35" s="159"/>
      <c r="G35" s="118"/>
      <c r="H35" s="118"/>
      <c r="I35" s="118"/>
      <c r="J35" s="133"/>
      <c r="K35" s="133"/>
      <c r="L35" s="133"/>
      <c r="M35" s="133"/>
      <c r="N35" s="133"/>
      <c r="O35" s="133"/>
    </row>
    <row r="36" spans="1:10" ht="12">
      <c r="A36" s="122"/>
      <c r="B36" s="122"/>
      <c r="C36" s="123"/>
      <c r="D36" s="122"/>
      <c r="E36" s="122"/>
      <c r="F36" s="122"/>
      <c r="G36" s="122"/>
      <c r="H36" s="122"/>
      <c r="I36" s="122"/>
      <c r="J36" s="122"/>
    </row>
    <row r="37" spans="1:10" ht="12">
      <c r="A37" s="122"/>
      <c r="B37" s="122"/>
      <c r="C37" s="123"/>
      <c r="D37" s="122"/>
      <c r="E37" s="122"/>
      <c r="F37" s="122"/>
      <c r="G37" s="122"/>
      <c r="H37" s="122"/>
      <c r="I37" s="122"/>
      <c r="J37" s="122"/>
    </row>
    <row r="38" spans="1:10" ht="12">
      <c r="A38" s="122"/>
      <c r="B38" s="122"/>
      <c r="C38" s="123"/>
      <c r="D38" s="122"/>
      <c r="E38" s="122"/>
      <c r="F38" s="122"/>
      <c r="G38" s="122"/>
      <c r="H38" s="122"/>
      <c r="I38" s="122"/>
      <c r="J38" s="122"/>
    </row>
    <row r="39" spans="1:10" ht="12">
      <c r="A39" s="122"/>
      <c r="B39" s="122"/>
      <c r="C39" s="123"/>
      <c r="D39" s="122"/>
      <c r="E39" s="122"/>
      <c r="F39" s="122"/>
      <c r="G39" s="122"/>
      <c r="H39" s="122"/>
      <c r="I39" s="122"/>
      <c r="J39" s="122"/>
    </row>
    <row r="40" spans="1:10" ht="12">
      <c r="A40" s="122"/>
      <c r="B40" s="122"/>
      <c r="C40" s="123"/>
      <c r="D40" s="122"/>
      <c r="E40" s="122"/>
      <c r="F40" s="122"/>
      <c r="G40" s="122"/>
      <c r="H40" s="122"/>
      <c r="I40" s="122"/>
      <c r="J40" s="122"/>
    </row>
    <row r="41" spans="1:10" ht="12">
      <c r="A41" s="122"/>
      <c r="B41" s="122"/>
      <c r="C41" s="123"/>
      <c r="D41" s="122"/>
      <c r="E41" s="122"/>
      <c r="F41" s="122"/>
      <c r="G41" s="122"/>
      <c r="H41" s="122"/>
      <c r="I41" s="122"/>
      <c r="J41" s="122"/>
    </row>
    <row r="42" spans="1:10" ht="12">
      <c r="A42" s="122"/>
      <c r="B42" s="122"/>
      <c r="C42" s="123"/>
      <c r="D42" s="122"/>
      <c r="E42" s="122"/>
      <c r="F42" s="122"/>
      <c r="G42" s="122"/>
      <c r="H42" s="122"/>
      <c r="I42" s="122"/>
      <c r="J42" s="122"/>
    </row>
    <row r="43" spans="1:10" ht="12">
      <c r="A43" s="122"/>
      <c r="B43" s="122"/>
      <c r="C43" s="123"/>
      <c r="D43" s="122"/>
      <c r="E43" s="122"/>
      <c r="F43" s="122"/>
      <c r="G43" s="122"/>
      <c r="H43" s="122"/>
      <c r="I43" s="122"/>
      <c r="J43" s="122"/>
    </row>
    <row r="44" spans="1:10" ht="12">
      <c r="A44" s="122"/>
      <c r="B44" s="122"/>
      <c r="C44" s="123"/>
      <c r="D44" s="122"/>
      <c r="E44" s="122"/>
      <c r="F44" s="122"/>
      <c r="G44" s="122"/>
      <c r="H44" s="122"/>
      <c r="I44" s="122"/>
      <c r="J44" s="122"/>
    </row>
    <row r="45" spans="1:10" ht="12">
      <c r="A45" s="122"/>
      <c r="B45" s="122"/>
      <c r="C45" s="123"/>
      <c r="D45" s="122"/>
      <c r="E45" s="122"/>
      <c r="F45" s="122"/>
      <c r="G45" s="122"/>
      <c r="H45" s="122"/>
      <c r="I45" s="122"/>
      <c r="J45" s="122"/>
    </row>
    <row r="46" spans="1:10" ht="12">
      <c r="A46" s="122"/>
      <c r="B46" s="122"/>
      <c r="C46" s="123"/>
      <c r="D46" s="122"/>
      <c r="E46" s="122"/>
      <c r="F46" s="122"/>
      <c r="G46" s="122"/>
      <c r="H46" s="122"/>
      <c r="I46" s="122"/>
      <c r="J46" s="122"/>
    </row>
    <row r="47" spans="1:10" ht="12">
      <c r="A47" s="122"/>
      <c r="B47" s="122"/>
      <c r="C47" s="123"/>
      <c r="D47" s="122"/>
      <c r="E47" s="122"/>
      <c r="F47" s="122"/>
      <c r="G47" s="122"/>
      <c r="H47" s="122"/>
      <c r="I47" s="122"/>
      <c r="J47" s="122"/>
    </row>
    <row r="48" spans="1:10" ht="12">
      <c r="A48" s="122"/>
      <c r="B48" s="122"/>
      <c r="C48" s="123"/>
      <c r="D48" s="122"/>
      <c r="E48" s="122"/>
      <c r="F48" s="122"/>
      <c r="G48" s="122"/>
      <c r="H48" s="122"/>
      <c r="I48" s="122"/>
      <c r="J48" s="122"/>
    </row>
    <row r="49" spans="1:10" ht="12">
      <c r="A49" s="122"/>
      <c r="B49" s="122"/>
      <c r="C49" s="123"/>
      <c r="D49" s="122"/>
      <c r="E49" s="122"/>
      <c r="F49" s="122"/>
      <c r="G49" s="122"/>
      <c r="H49" s="122"/>
      <c r="I49" s="122"/>
      <c r="J49" s="122"/>
    </row>
    <row r="50" spans="1:10" ht="12">
      <c r="A50" s="122"/>
      <c r="B50" s="122"/>
      <c r="C50" s="123"/>
      <c r="D50" s="122"/>
      <c r="E50" s="122"/>
      <c r="F50" s="122"/>
      <c r="G50" s="122"/>
      <c r="H50" s="122"/>
      <c r="I50" s="122"/>
      <c r="J50" s="122"/>
    </row>
    <row r="51" spans="1:10" ht="12">
      <c r="A51" s="122"/>
      <c r="B51" s="122"/>
      <c r="C51" s="123"/>
      <c r="D51" s="122"/>
      <c r="E51" s="122"/>
      <c r="F51" s="122"/>
      <c r="G51" s="122"/>
      <c r="H51" s="122"/>
      <c r="I51" s="122"/>
      <c r="J51" s="122"/>
    </row>
    <row r="52" spans="1:10" ht="12">
      <c r="A52" s="122"/>
      <c r="B52" s="122"/>
      <c r="C52" s="123"/>
      <c r="D52" s="122"/>
      <c r="E52" s="122"/>
      <c r="F52" s="122"/>
      <c r="G52" s="122"/>
      <c r="H52" s="122"/>
      <c r="I52" s="122"/>
      <c r="J52" s="122"/>
    </row>
    <row r="53" spans="1:10" ht="12">
      <c r="A53" s="122"/>
      <c r="B53" s="122"/>
      <c r="C53" s="123"/>
      <c r="D53" s="122"/>
      <c r="E53" s="122"/>
      <c r="F53" s="122"/>
      <c r="G53" s="122"/>
      <c r="H53" s="122"/>
      <c r="I53" s="122"/>
      <c r="J53" s="122"/>
    </row>
    <row r="54" spans="1:10" ht="12">
      <c r="A54" s="122"/>
      <c r="B54" s="122"/>
      <c r="C54" s="123"/>
      <c r="D54" s="122"/>
      <c r="E54" s="122"/>
      <c r="F54" s="122"/>
      <c r="G54" s="122"/>
      <c r="H54" s="122"/>
      <c r="I54" s="122"/>
      <c r="J54" s="122"/>
    </row>
    <row r="55" spans="1:10" ht="12">
      <c r="A55" s="122"/>
      <c r="B55" s="122"/>
      <c r="C55" s="123"/>
      <c r="D55" s="122"/>
      <c r="E55" s="122"/>
      <c r="F55" s="122"/>
      <c r="G55" s="122"/>
      <c r="H55" s="122"/>
      <c r="I55" s="122"/>
      <c r="J55" s="122"/>
    </row>
    <row r="56" spans="1:10" ht="12">
      <c r="A56" s="122"/>
      <c r="B56" s="122"/>
      <c r="C56" s="123"/>
      <c r="D56" s="122"/>
      <c r="E56" s="122"/>
      <c r="F56" s="122"/>
      <c r="G56" s="122"/>
      <c r="H56" s="122"/>
      <c r="I56" s="122"/>
      <c r="J56" s="122"/>
    </row>
    <row r="57" spans="1:10" ht="12">
      <c r="A57" s="122"/>
      <c r="B57" s="122"/>
      <c r="C57" s="123"/>
      <c r="D57" s="122"/>
      <c r="E57" s="122"/>
      <c r="F57" s="122"/>
      <c r="G57" s="122"/>
      <c r="H57" s="122"/>
      <c r="I57" s="122"/>
      <c r="J57" s="122"/>
    </row>
    <row r="58" spans="1:10" ht="12">
      <c r="A58" s="122"/>
      <c r="B58" s="122"/>
      <c r="C58" s="123"/>
      <c r="D58" s="122"/>
      <c r="E58" s="122"/>
      <c r="F58" s="122"/>
      <c r="G58" s="122"/>
      <c r="H58" s="122"/>
      <c r="I58" s="122"/>
      <c r="J58" s="122"/>
    </row>
    <row r="59" spans="1:12" ht="50.25" customHeight="1">
      <c r="A59" s="122"/>
      <c r="B59" s="160" t="s">
        <v>75</v>
      </c>
      <c r="C59" s="160"/>
      <c r="D59" s="160"/>
      <c r="E59" s="160"/>
      <c r="F59" s="160"/>
      <c r="G59" s="160"/>
      <c r="H59" s="160"/>
      <c r="I59" s="160"/>
      <c r="J59" s="160"/>
      <c r="K59" s="160"/>
      <c r="L59" s="160"/>
    </row>
  </sheetData>
  <mergeCells count="7">
    <mergeCell ref="B2:I2"/>
    <mergeCell ref="B7:K7"/>
    <mergeCell ref="E8:G8"/>
    <mergeCell ref="I8:J8"/>
    <mergeCell ref="B59:L59"/>
    <mergeCell ref="B8:B9"/>
    <mergeCell ref="C8:D9"/>
  </mergeCells>
  <pageMargins left="0.699305555555556" right="0.699305555555556" top="0.75" bottom="0.75" header="0.3" footer="0.3"/>
  <pageSetup orientation="portrait" paperSize="9" scale="46"/>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etc="http://www.wps.cn/officeDocument/2017/etCustomData">
  <sheetPr>
    <tabColor theme="0"/>
  </sheetPr>
  <dimension ref="A1:Y16"/>
  <sheetViews>
    <sheetView zoomScale="55" zoomScaleNormal="55" workbookViewId="0" topLeftCell="C1">
      <selection pane="topLeft" activeCell="P15" sqref="P15"/>
    </sheetView>
  </sheetViews>
  <sheetFormatPr defaultColWidth="9.0025" defaultRowHeight="14.25"/>
  <cols>
    <col min="3" max="3" width="13.8125" customWidth="1"/>
    <col min="4" max="4" width="11.875" customWidth="1"/>
    <col min="5" max="5" width="11.625" customWidth="1"/>
    <col min="6" max="7" width="12.0625" customWidth="1"/>
    <col min="8" max="10" width="9.875" customWidth="1"/>
    <col min="11" max="12" width="14.3125" customWidth="1"/>
    <col min="13" max="13" width="16.6875" customWidth="1"/>
    <col min="14" max="14" width="14.3125" customWidth="1"/>
    <col min="15" max="15" width="16.6875" customWidth="1"/>
    <col min="16" max="16" width="16" customWidth="1"/>
    <col min="17" max="18" width="15.625" customWidth="1"/>
    <col min="19" max="19" width="14.3125" customWidth="1"/>
    <col min="20" max="21" width="16.6875" customWidth="1"/>
    <col min="22" max="22" width="21.125" customWidth="1"/>
    <col min="23" max="23" width="18.9375" customWidth="1"/>
    <col min="24" max="25" width="13" customWidth="1"/>
  </cols>
  <sheetData>
    <row r="1" spans="1:25" ht="16.5">
      <c r="A1" s="74" t="s">
        <v>76</v>
      </c>
      <c r="B1" s="75"/>
      <c r="P1" s="93" t="s">
        <v>77</v>
      </c>
      <c r="Q1" s="93" t="s">
        <v>78</v>
      </c>
      <c r="R1" s="93" t="s">
        <v>41</v>
      </c>
      <c r="S1" s="93" t="s">
        <v>79</v>
      </c>
      <c r="T1" s="93" t="s">
        <v>80</v>
      </c>
      <c r="U1" s="93" t="s">
        <v>81</v>
      </c>
      <c r="V1" s="93" t="s">
        <v>82</v>
      </c>
      <c r="W1" s="93" t="s">
        <v>42</v>
      </c>
      <c r="X1" s="100" t="s">
        <v>40</v>
      </c>
      <c r="Y1" s="100" t="s">
        <v>83</v>
      </c>
    </row>
    <row r="2" spans="1:25" ht="14"/>
    <row r="3" spans="1:25" ht="14"/>
    <row r="4" spans="1:25" s="73" customFormat="1" ht="36" customHeight="1">
      <c r="A4" s="73"/>
      <c r="B4" s="76" t="s">
        <v>84</v>
      </c>
      <c r="C4" s="76" t="s">
        <v>85</v>
      </c>
      <c r="D4" s="77" t="s">
        <v>86</v>
      </c>
      <c r="E4" s="77" t="s">
        <v>87</v>
      </c>
      <c r="F4" s="78" t="s">
        <v>88</v>
      </c>
      <c r="G4" s="77" t="s">
        <v>89</v>
      </c>
      <c r="H4" s="79" t="s">
        <v>90</v>
      </c>
      <c r="I4" s="78" t="s">
        <v>91</v>
      </c>
      <c r="J4" s="79" t="s">
        <v>92</v>
      </c>
      <c r="K4" s="77" t="s">
        <v>93</v>
      </c>
      <c r="L4" s="79" t="s">
        <v>94</v>
      </c>
      <c r="M4" s="77" t="s">
        <v>95</v>
      </c>
      <c r="N4" s="77" t="s">
        <v>96</v>
      </c>
      <c r="O4" s="77" t="s">
        <v>97</v>
      </c>
      <c r="P4" s="94" t="s">
        <v>98</v>
      </c>
      <c r="Q4" s="94" t="s">
        <v>99</v>
      </c>
      <c r="R4" s="94" t="s">
        <v>100</v>
      </c>
      <c r="S4" s="101" t="s">
        <v>101</v>
      </c>
      <c r="T4" s="101" t="s">
        <v>102</v>
      </c>
      <c r="U4" s="102" t="s">
        <v>103</v>
      </c>
      <c r="V4" s="94" t="s">
        <v>104</v>
      </c>
      <c r="W4" s="94" t="s">
        <v>105</v>
      </c>
      <c r="X4" s="103" t="s">
        <v>106</v>
      </c>
      <c r="Y4" s="103" t="s">
        <v>107</v>
      </c>
    </row>
    <row r="5" spans="1:25" s="73" customFormat="1" ht="26.25" customHeight="1">
      <c r="A5" s="73"/>
      <c r="B5" s="80">
        <v>1</v>
      </c>
      <c r="C5" s="81" t="s">
        <v>108</v>
      </c>
      <c r="D5" s="82">
        <v>14</v>
      </c>
      <c r="E5" s="82">
        <v>2</v>
      </c>
      <c r="F5" s="83">
        <v>14.30</v>
      </c>
      <c r="G5" s="84">
        <v>12.153727309733799</v>
      </c>
      <c r="H5" s="85">
        <v>18</v>
      </c>
      <c r="I5" s="95">
        <v>25.30</v>
      </c>
      <c r="J5" s="95">
        <v>18</v>
      </c>
      <c r="K5" s="96">
        <v>0</v>
      </c>
      <c r="L5" s="96">
        <v>1</v>
      </c>
      <c r="M5" s="97">
        <v>1</v>
      </c>
      <c r="N5" s="97">
        <v>200</v>
      </c>
      <c r="O5" s="82">
        <v>10</v>
      </c>
      <c r="P5" s="98">
        <f>D5/F5</f>
        <v>0.97902097902097895</v>
      </c>
      <c r="Q5" s="104">
        <f t="shared" si="0" ref="Q5:Q7">K5/D5</f>
        <v>0</v>
      </c>
      <c r="R5" s="105">
        <f>L5/D5</f>
        <v>0.071428571428571425</v>
      </c>
      <c r="S5" s="106">
        <v>0.016832835607269201</v>
      </c>
      <c r="T5" s="107">
        <f t="shared" si="1" ref="T5:T10">M5/E5</f>
        <v>0.5</v>
      </c>
      <c r="U5" s="108">
        <v>1.1519099979137699</v>
      </c>
      <c r="V5" s="109">
        <f>N5/D5</f>
        <v>14.285714285714287</v>
      </c>
      <c r="W5" s="110">
        <f>O5/J5</f>
        <v>0.55555555555555558</v>
      </c>
      <c r="X5" s="111">
        <f>H5/J5</f>
        <v>1</v>
      </c>
      <c r="Y5" s="111">
        <f>D5/J5</f>
        <v>0.77777777777777779</v>
      </c>
    </row>
    <row r="6" spans="1:25" s="73" customFormat="1" ht="26.25" customHeight="1">
      <c r="A6" s="73"/>
      <c r="B6" s="80">
        <v>2</v>
      </c>
      <c r="C6" s="81" t="s">
        <v>109</v>
      </c>
      <c r="D6" s="82">
        <v>6</v>
      </c>
      <c r="E6" s="82">
        <v>4</v>
      </c>
      <c r="F6" s="83">
        <v>4.50</v>
      </c>
      <c r="G6" s="84">
        <v>1.0709610703328001</v>
      </c>
      <c r="H6" s="85">
        <v>14</v>
      </c>
      <c r="I6" s="95">
        <v>6.50</v>
      </c>
      <c r="J6" s="95">
        <v>8</v>
      </c>
      <c r="K6" s="96">
        <v>1</v>
      </c>
      <c r="L6" s="96">
        <v>0</v>
      </c>
      <c r="M6" s="97">
        <v>3</v>
      </c>
      <c r="N6" s="97">
        <v>79</v>
      </c>
      <c r="O6" s="82">
        <v>14</v>
      </c>
      <c r="P6" s="98">
        <f t="shared" si="2" ref="P6:P10">D6/F6</f>
        <v>1.3333333333333333</v>
      </c>
      <c r="Q6" s="104">
        <f t="shared" si="0"/>
        <v>0.16666666666666666</v>
      </c>
      <c r="R6" s="105">
        <f t="shared" si="3" ref="R6:R14">L6/D6</f>
        <v>0</v>
      </c>
      <c r="S6" s="106">
        <v>0.0527187158850696</v>
      </c>
      <c r="T6" s="107">
        <f t="shared" si="1"/>
        <v>0.75</v>
      </c>
      <c r="U6" s="108">
        <v>5.6024445390302704</v>
      </c>
      <c r="V6" s="109">
        <f t="shared" si="4" ref="V6:V10">N6/D6</f>
        <v>13.166666666666666</v>
      </c>
      <c r="W6" s="110">
        <f t="shared" si="5" ref="W6:W10">O6/J6</f>
        <v>1.75</v>
      </c>
      <c r="X6" s="111">
        <f t="shared" si="6" ref="X6:X10">H6/J6</f>
        <v>1.75</v>
      </c>
      <c r="Y6" s="111">
        <f t="shared" si="7" ref="Y6:Y10">D6/J6</f>
        <v>0.75</v>
      </c>
    </row>
    <row r="7" spans="1:25" s="73" customFormat="1" ht="26.25" customHeight="1">
      <c r="A7" s="73"/>
      <c r="B7" s="80">
        <v>3</v>
      </c>
      <c r="C7" s="81" t="s">
        <v>110</v>
      </c>
      <c r="D7" s="82">
        <v>27</v>
      </c>
      <c r="E7" s="82">
        <v>5</v>
      </c>
      <c r="F7" s="83">
        <v>11.70</v>
      </c>
      <c r="G7" s="84">
        <v>4.3911746960442599</v>
      </c>
      <c r="H7" s="85">
        <v>15</v>
      </c>
      <c r="I7" s="95">
        <v>14.30</v>
      </c>
      <c r="J7" s="95">
        <v>17.50</v>
      </c>
      <c r="K7" s="96">
        <v>1.9636363636363601</v>
      </c>
      <c r="L7" s="96">
        <v>1</v>
      </c>
      <c r="M7" s="97">
        <v>4</v>
      </c>
      <c r="N7" s="97">
        <v>166</v>
      </c>
      <c r="O7" s="82">
        <v>6</v>
      </c>
      <c r="P7" s="98">
        <f t="shared" si="2"/>
        <v>2.3076923076923079</v>
      </c>
      <c r="Q7" s="104">
        <f t="shared" si="0"/>
        <v>0.072727272727272599</v>
      </c>
      <c r="R7" s="105">
        <f t="shared" si="3"/>
        <v>0.037037037037037035</v>
      </c>
      <c r="S7" s="106">
        <v>0.0398328954719347</v>
      </c>
      <c r="T7" s="107">
        <f t="shared" si="1"/>
        <v>0.80000000000000004</v>
      </c>
      <c r="U7" s="108">
        <v>6.1486963896751003</v>
      </c>
      <c r="V7" s="109">
        <f t="shared" si="4"/>
        <v>6.1481481481481479</v>
      </c>
      <c r="W7" s="110">
        <f t="shared" si="5"/>
        <v>0.34285714285714286</v>
      </c>
      <c r="X7" s="111">
        <f t="shared" si="6"/>
        <v>0.8571428571428571</v>
      </c>
      <c r="Y7" s="111">
        <f t="shared" si="7"/>
        <v>1.5428571428571429</v>
      </c>
    </row>
    <row r="8" spans="1:25" s="73" customFormat="1" ht="22.5" customHeight="1">
      <c r="A8" s="73"/>
      <c r="B8" s="80">
        <v>4</v>
      </c>
      <c r="C8" s="81" t="s">
        <v>111</v>
      </c>
      <c r="D8" s="82">
        <v>11</v>
      </c>
      <c r="E8" s="82">
        <v>5</v>
      </c>
      <c r="F8" s="83">
        <v>9.10</v>
      </c>
      <c r="G8" s="84">
        <v>1.8521378574496501</v>
      </c>
      <c r="H8" s="85">
        <v>28</v>
      </c>
      <c r="I8" s="95">
        <v>14.10</v>
      </c>
      <c r="J8" s="95">
        <v>17.50</v>
      </c>
      <c r="K8" s="96">
        <v>0</v>
      </c>
      <c r="L8" s="96">
        <v>0.951510665552458</v>
      </c>
      <c r="M8" s="97">
        <v>3</v>
      </c>
      <c r="N8" s="97">
        <v>210</v>
      </c>
      <c r="O8" s="82">
        <v>28</v>
      </c>
      <c r="P8" s="98">
        <f t="shared" si="2"/>
        <v>1.2087912087912089</v>
      </c>
      <c r="Q8" s="104">
        <v>0</v>
      </c>
      <c r="R8" s="105">
        <f t="shared" si="3"/>
        <v>0.086500969595678004</v>
      </c>
      <c r="S8" s="106">
        <v>0.042623169848966198</v>
      </c>
      <c r="T8" s="107">
        <f t="shared" si="1"/>
        <v>0.59999999999999998</v>
      </c>
      <c r="U8" s="108">
        <v>5.9390827501073504</v>
      </c>
      <c r="V8" s="109">
        <f t="shared" si="4"/>
        <v>19.09090909090909</v>
      </c>
      <c r="W8" s="110">
        <f t="shared" si="5"/>
        <v>1.6000000000000001</v>
      </c>
      <c r="X8" s="111">
        <f t="shared" si="6"/>
        <v>1.6000000000000001</v>
      </c>
      <c r="Y8" s="111">
        <f t="shared" si="7"/>
        <v>0.62857142857142856</v>
      </c>
    </row>
    <row r="9" spans="1:25" s="73" customFormat="1" ht="26.25" customHeight="1">
      <c r="A9" s="73"/>
      <c r="B9" s="80">
        <v>5</v>
      </c>
      <c r="C9" s="81" t="s">
        <v>112</v>
      </c>
      <c r="D9" s="82">
        <v>14</v>
      </c>
      <c r="E9" s="82">
        <v>2</v>
      </c>
      <c r="F9" s="82">
        <v>6.60</v>
      </c>
      <c r="G9" s="84">
        <v>1.6688745860357299</v>
      </c>
      <c r="H9" s="85">
        <v>15</v>
      </c>
      <c r="I9" s="95">
        <v>9.60</v>
      </c>
      <c r="J9" s="95">
        <v>9.60</v>
      </c>
      <c r="K9" s="96">
        <v>1.0181818181818201</v>
      </c>
      <c r="L9" s="96">
        <v>0.90659940029895003</v>
      </c>
      <c r="M9" s="97">
        <v>2</v>
      </c>
      <c r="N9" s="97">
        <v>472</v>
      </c>
      <c r="O9" s="82">
        <v>13</v>
      </c>
      <c r="P9" s="98">
        <f t="shared" si="2"/>
        <v>2.1212121212121211</v>
      </c>
      <c r="Q9" s="104">
        <f t="shared" si="8" ref="Q9:Q10">K9/D9</f>
        <v>0.072727272727272863</v>
      </c>
      <c r="R9" s="105">
        <f t="shared" si="3"/>
        <v>0.06475710002135357</v>
      </c>
      <c r="S9" s="106">
        <v>0.0506739701811319</v>
      </c>
      <c r="T9" s="107">
        <f t="shared" si="1"/>
        <v>1</v>
      </c>
      <c r="U9" s="108">
        <v>8.3888868085982509</v>
      </c>
      <c r="V9" s="109">
        <f t="shared" si="4"/>
        <v>33.714285714285715</v>
      </c>
      <c r="W9" s="110">
        <f t="shared" si="5"/>
        <v>1.3541666666666667</v>
      </c>
      <c r="X9" s="111">
        <f t="shared" si="6"/>
        <v>1.5625</v>
      </c>
      <c r="Y9" s="111">
        <f t="shared" si="7"/>
        <v>1.4583333333333335</v>
      </c>
    </row>
    <row r="10" spans="1:25" s="73" customFormat="1" ht="26.25" customHeight="1">
      <c r="A10" s="73"/>
      <c r="B10" s="80">
        <v>6</v>
      </c>
      <c r="C10" s="81" t="s">
        <v>113</v>
      </c>
      <c r="D10" s="82">
        <v>20</v>
      </c>
      <c r="E10" s="82">
        <v>7</v>
      </c>
      <c r="F10" s="83">
        <v>23.10</v>
      </c>
      <c r="G10" s="83">
        <v>5.40</v>
      </c>
      <c r="H10" s="82">
        <v>27</v>
      </c>
      <c r="I10" s="83">
        <v>27.90</v>
      </c>
      <c r="J10" s="83">
        <v>29.10</v>
      </c>
      <c r="K10" s="82">
        <v>2</v>
      </c>
      <c r="L10" s="82">
        <v>1</v>
      </c>
      <c r="M10" s="82">
        <v>5</v>
      </c>
      <c r="N10" s="82">
        <v>210</v>
      </c>
      <c r="O10" s="82">
        <v>25</v>
      </c>
      <c r="P10" s="99">
        <f t="shared" si="2"/>
        <v>0.86580086580086579</v>
      </c>
      <c r="Q10" s="112">
        <f t="shared" si="8"/>
        <v>0.10000000000000001</v>
      </c>
      <c r="R10" s="105">
        <f t="shared" si="3"/>
        <v>0.050000000000000003</v>
      </c>
      <c r="S10" s="106">
        <f>ABS((J10-I10)/J10)</f>
        <v>0.041237113402061952</v>
      </c>
      <c r="T10" s="106">
        <f t="shared" si="1"/>
        <v>0.7142857142857143</v>
      </c>
      <c r="U10" s="113">
        <f>D10/G10</f>
        <v>3.7037037037037033</v>
      </c>
      <c r="V10" s="114">
        <f t="shared" si="4"/>
        <v>10.5</v>
      </c>
      <c r="W10" s="113">
        <f t="shared" si="5"/>
        <v>0.85910652920962194</v>
      </c>
      <c r="X10" s="115">
        <f t="shared" si="6"/>
        <v>0.92783505154639168</v>
      </c>
      <c r="Y10" s="115">
        <f t="shared" si="7"/>
        <v>0.6872852233676976</v>
      </c>
    </row>
    <row r="11" spans="1:25" s="73" customFormat="1" ht="26.25" customHeight="1">
      <c r="A11" s="73"/>
      <c r="B11" s="80">
        <v>7</v>
      </c>
      <c r="C11" s="81" t="s">
        <v>114</v>
      </c>
      <c r="D11" s="82">
        <v>23</v>
      </c>
      <c r="E11" s="82">
        <v>5</v>
      </c>
      <c r="F11" s="83">
        <v>11.70</v>
      </c>
      <c r="G11" s="84">
        <v>4.3911746960442599</v>
      </c>
      <c r="H11" s="85">
        <v>16</v>
      </c>
      <c r="I11" s="95">
        <v>14.30</v>
      </c>
      <c r="J11" s="95">
        <v>17.50</v>
      </c>
      <c r="K11" s="96">
        <v>1.9636363636363601</v>
      </c>
      <c r="L11" s="96">
        <v>1</v>
      </c>
      <c r="M11" s="97">
        <v>4</v>
      </c>
      <c r="N11" s="97">
        <v>176</v>
      </c>
      <c r="O11" s="82">
        <v>6</v>
      </c>
      <c r="P11" s="98">
        <f t="shared" si="9" ref="P11:P12">D11/F11</f>
        <v>1.9658119658119659</v>
      </c>
      <c r="Q11" s="104">
        <f t="shared" si="10" ref="Q11:Q12">K11/D11</f>
        <v>0.085375494071146085</v>
      </c>
      <c r="R11" s="105">
        <f t="shared" si="3"/>
        <v>0.043478260869565216</v>
      </c>
      <c r="S11" s="106">
        <v>0.0398328954719347</v>
      </c>
      <c r="T11" s="107">
        <f t="shared" si="11" ref="T11:T12">M11/E11</f>
        <v>0.80000000000000004</v>
      </c>
      <c r="U11" s="108">
        <v>6.1486963896751003</v>
      </c>
      <c r="V11" s="109">
        <f t="shared" si="12" ref="V11:V12">N11/D11</f>
        <v>7.6521739130434785</v>
      </c>
      <c r="W11" s="110">
        <f t="shared" si="13" ref="W11:W12">O11/J11</f>
        <v>0.34285714285714286</v>
      </c>
      <c r="X11" s="111">
        <f t="shared" si="14" ref="X11:X12">H11/J11</f>
        <v>0.91428571428571426</v>
      </c>
      <c r="Y11" s="111">
        <f t="shared" si="15" ref="Y11:Y12">D11/J11</f>
        <v>1.3142857142857143</v>
      </c>
    </row>
    <row r="12" spans="1:25" s="73" customFormat="1" ht="26.25" customHeight="1">
      <c r="A12" s="73"/>
      <c r="B12" s="80">
        <v>8</v>
      </c>
      <c r="C12" s="81" t="s">
        <v>115</v>
      </c>
      <c r="D12" s="82">
        <v>8</v>
      </c>
      <c r="E12" s="82">
        <v>3</v>
      </c>
      <c r="F12" s="83">
        <v>4.50</v>
      </c>
      <c r="G12" s="84">
        <v>2</v>
      </c>
      <c r="H12" s="85">
        <v>16</v>
      </c>
      <c r="I12" s="95">
        <v>6.50</v>
      </c>
      <c r="J12" s="95">
        <v>8</v>
      </c>
      <c r="K12" s="96">
        <v>1</v>
      </c>
      <c r="L12" s="96">
        <v>0</v>
      </c>
      <c r="M12" s="97">
        <v>3</v>
      </c>
      <c r="N12" s="97">
        <v>50</v>
      </c>
      <c r="O12" s="82">
        <v>12</v>
      </c>
      <c r="P12" s="98">
        <f t="shared" si="9"/>
        <v>1.7777777777777777</v>
      </c>
      <c r="Q12" s="104">
        <f t="shared" si="10"/>
        <v>0.125</v>
      </c>
      <c r="R12" s="105">
        <f t="shared" si="3"/>
        <v>0</v>
      </c>
      <c r="S12" s="106">
        <v>0.0527187158850696</v>
      </c>
      <c r="T12" s="107">
        <f t="shared" si="11"/>
        <v>1</v>
      </c>
      <c r="U12" s="108">
        <v>5.6024445390302704</v>
      </c>
      <c r="V12" s="109">
        <f t="shared" si="12"/>
        <v>6.25</v>
      </c>
      <c r="W12" s="110">
        <f t="shared" si="13"/>
        <v>1.5</v>
      </c>
      <c r="X12" s="111">
        <f t="shared" si="14"/>
        <v>2</v>
      </c>
      <c r="Y12" s="111">
        <f t="shared" si="15"/>
        <v>1</v>
      </c>
    </row>
    <row r="13" spans="1:25" s="73" customFormat="1" ht="26.25" customHeight="1">
      <c r="A13" s="73"/>
      <c r="B13" s="80">
        <v>9</v>
      </c>
      <c r="C13" s="81" t="s">
        <v>116</v>
      </c>
      <c r="D13" s="82">
        <v>10</v>
      </c>
      <c r="E13" s="82">
        <v>2</v>
      </c>
      <c r="F13" s="83">
        <v>3</v>
      </c>
      <c r="G13" s="84">
        <v>1</v>
      </c>
      <c r="H13" s="85">
        <v>12</v>
      </c>
      <c r="I13" s="95">
        <v>9</v>
      </c>
      <c r="J13" s="95">
        <v>8</v>
      </c>
      <c r="K13" s="96">
        <v>1</v>
      </c>
      <c r="L13" s="96">
        <v>0</v>
      </c>
      <c r="M13" s="97">
        <v>2</v>
      </c>
      <c r="N13" s="97">
        <v>60</v>
      </c>
      <c r="O13" s="82">
        <v>9</v>
      </c>
      <c r="P13" s="98">
        <f t="shared" si="16" ref="P13">D13/F13</f>
        <v>3.3333333333333335</v>
      </c>
      <c r="Q13" s="104">
        <f t="shared" si="17" ref="Q13">K13/D13</f>
        <v>0.10000000000000001</v>
      </c>
      <c r="R13" s="105">
        <f t="shared" si="3"/>
        <v>0</v>
      </c>
      <c r="S13" s="106">
        <v>0.0527187158850696</v>
      </c>
      <c r="T13" s="107">
        <f t="shared" si="18" ref="T13">M13/E13</f>
        <v>1</v>
      </c>
      <c r="U13" s="108">
        <v>5.6024445390302704</v>
      </c>
      <c r="V13" s="109">
        <f t="shared" si="19" ref="V13">N13/D13</f>
        <v>6</v>
      </c>
      <c r="W13" s="110">
        <f t="shared" si="20" ref="W13">O13/J13</f>
        <v>1.125</v>
      </c>
      <c r="X13" s="111">
        <f t="shared" si="21" ref="X13">H13/J13</f>
        <v>1.5</v>
      </c>
      <c r="Y13" s="111">
        <f t="shared" si="22" ref="Y13">D13/J13</f>
        <v>1.25</v>
      </c>
    </row>
    <row r="14" spans="1:25" s="73" customFormat="1" ht="26.25" customHeight="1">
      <c r="A14" s="73"/>
      <c r="B14" s="80">
        <v>10</v>
      </c>
      <c r="C14" s="81" t="s">
        <v>117</v>
      </c>
      <c r="D14" s="82">
        <v>12</v>
      </c>
      <c r="E14" s="82">
        <v>3</v>
      </c>
      <c r="F14" s="83">
        <v>5</v>
      </c>
      <c r="G14" s="84">
        <v>3</v>
      </c>
      <c r="H14" s="85">
        <v>10</v>
      </c>
      <c r="I14" s="95">
        <v>7</v>
      </c>
      <c r="J14" s="95">
        <v>8</v>
      </c>
      <c r="K14" s="96">
        <v>1</v>
      </c>
      <c r="L14" s="96">
        <v>1.01616072465331</v>
      </c>
      <c r="M14" s="97">
        <v>3</v>
      </c>
      <c r="N14" s="97">
        <v>79</v>
      </c>
      <c r="O14" s="82">
        <v>6</v>
      </c>
      <c r="P14" s="98">
        <f t="shared" si="23" ref="P14">D14/F14</f>
        <v>2.3999999999999999</v>
      </c>
      <c r="Q14" s="104">
        <f t="shared" si="24" ref="Q14">K14/D14</f>
        <v>0.083333333333333329</v>
      </c>
      <c r="R14" s="105">
        <f t="shared" si="3"/>
        <v>0.084680060387775827</v>
      </c>
      <c r="S14" s="106">
        <v>0.0527187158850696</v>
      </c>
      <c r="T14" s="107">
        <f t="shared" si="25" ref="T14">M14/E14</f>
        <v>1</v>
      </c>
      <c r="U14" s="108">
        <v>5.6024445390302704</v>
      </c>
      <c r="V14" s="109">
        <f t="shared" si="26" ref="V14">N14/D14</f>
        <v>6.583333333333333</v>
      </c>
      <c r="W14" s="110">
        <f t="shared" si="27" ref="W14">O14/J14</f>
        <v>0.75</v>
      </c>
      <c r="X14" s="111">
        <f t="shared" si="28" ref="X14">H14/J14</f>
        <v>1.25</v>
      </c>
      <c r="Y14" s="111">
        <f t="shared" si="29" ref="Y14">D14/J14</f>
        <v>1.5</v>
      </c>
    </row>
    <row r="15" spans="1:25" s="73" customFormat="1" ht="26.25" customHeight="1">
      <c r="A15" s="73"/>
      <c r="B15" s="80"/>
      <c r="C15" s="81" t="s">
        <v>118</v>
      </c>
      <c r="D15" s="86"/>
      <c r="E15" s="86"/>
      <c r="F15" s="87"/>
      <c r="G15" s="86"/>
      <c r="H15" s="88"/>
      <c r="I15" s="87"/>
      <c r="J15" s="88"/>
      <c r="K15" s="86"/>
      <c r="L15" s="88"/>
      <c r="M15" s="86"/>
      <c r="N15" s="86"/>
      <c r="O15" s="86"/>
      <c r="P15" s="86"/>
      <c r="Q15" s="86"/>
      <c r="R15" s="88"/>
      <c r="S15" s="86"/>
      <c r="T15" s="86"/>
      <c r="U15" s="86"/>
      <c r="V15" s="88"/>
      <c r="W15" s="88"/>
      <c r="X15" s="88"/>
      <c r="Y15" s="116"/>
    </row>
    <row r="16" spans="1:25" s="73" customFormat="1" ht="26.25" customHeight="1" hidden="1">
      <c r="A16" s="73"/>
      <c r="B16" s="80"/>
      <c r="C16" s="89" t="s">
        <v>119</v>
      </c>
      <c r="D16" s="90">
        <v>262</v>
      </c>
      <c r="E16" s="90">
        <v>113</v>
      </c>
      <c r="F16" s="91">
        <v>188.10</v>
      </c>
      <c r="G16" s="90">
        <v>28.40</v>
      </c>
      <c r="H16" s="92">
        <v>138</v>
      </c>
      <c r="I16" s="91">
        <v>216.50</v>
      </c>
      <c r="J16" s="92">
        <v>204.30</v>
      </c>
      <c r="K16" s="90">
        <v>4</v>
      </c>
      <c r="L16" s="92"/>
      <c r="M16" s="90">
        <v>65</v>
      </c>
      <c r="N16" s="90">
        <v>451</v>
      </c>
      <c r="O16" s="90">
        <v>126</v>
      </c>
      <c r="P16" s="86"/>
      <c r="Q16" s="86"/>
      <c r="R16" s="88"/>
      <c r="S16" s="86"/>
      <c r="T16" s="86"/>
      <c r="U16" s="86"/>
      <c r="V16" s="88"/>
      <c r="W16" s="88"/>
      <c r="X16" s="88"/>
      <c r="Y16" s="116"/>
    </row>
  </sheetData>
  <pageMargins left="0.7" right="0.7" top="0.75" bottom="0.75" header="0.3" footer="0.3"/>
  <pageSetup orientation="portrait" paperSize="9"/>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etc="http://www.wps.cn/officeDocument/2017/etCustomData">
  <dimension ref="A1:K26"/>
  <sheetViews>
    <sheetView zoomScale="85" zoomScaleNormal="85" workbookViewId="0" topLeftCell="A7">
      <selection pane="topLeft" activeCell="A25" sqref="A25:K25"/>
    </sheetView>
  </sheetViews>
  <sheetFormatPr defaultColWidth="9.0025" defaultRowHeight="14.25"/>
  <sheetData>
    <row r="1" spans="1:11" ht="29.25" customHeight="1">
      <c r="A1" s="70" t="s">
        <v>120</v>
      </c>
      <c r="B1" s="70"/>
      <c r="C1" s="70"/>
      <c r="D1" s="70"/>
      <c r="E1" s="70"/>
      <c r="F1" s="70"/>
      <c r="G1" s="70"/>
      <c r="H1" s="70"/>
      <c r="I1" s="70"/>
      <c r="J1" s="70"/>
      <c r="K1" s="70"/>
    </row>
    <row r="2" spans="1:1" ht="16.5">
      <c r="A2" s="71" t="s">
        <v>121</v>
      </c>
    </row>
    <row r="3" spans="1:1" ht="14"/>
    <row r="4" spans="1:1" ht="14"/>
    <row r="5" spans="1:1" ht="14"/>
    <row r="6" spans="1:1" ht="14"/>
    <row r="7" spans="1:1" ht="14"/>
    <row r="8" spans="1:1" ht="14"/>
    <row r="9" spans="1:1" ht="14"/>
    <row r="10" spans="1:1" ht="14"/>
    <row r="11" spans="1:1" ht="14"/>
    <row r="12" spans="1:1" ht="14"/>
    <row r="13" spans="1:1" ht="14"/>
    <row r="14" spans="1:1" ht="14"/>
    <row r="15" spans="1:1" ht="14"/>
    <row r="16" spans="1:1" ht="14"/>
    <row r="17" spans="1:1" ht="14"/>
    <row r="18" spans="1:1" ht="14"/>
    <row r="19" spans="1:1" ht="14"/>
    <row r="20" spans="1:1" ht="14"/>
    <row r="21" spans="1:11" ht="22.15" customHeight="1">
      <c r="A21" s="70" t="s">
        <v>122</v>
      </c>
      <c r="B21" s="70"/>
      <c r="C21" s="70"/>
      <c r="D21" s="70"/>
      <c r="E21" s="70"/>
      <c r="F21" s="70"/>
      <c r="G21" s="70"/>
      <c r="H21" s="70"/>
      <c r="I21" s="70"/>
      <c r="J21" s="70"/>
      <c r="K21" s="70"/>
    </row>
    <row r="22" spans="1:1" ht="16.5">
      <c r="A22" s="71" t="s">
        <v>123</v>
      </c>
    </row>
    <row r="23" spans="1:1" ht="16.5">
      <c r="A23" s="72"/>
    </row>
    <row r="24" spans="1:1" ht="14"/>
    <row r="25" spans="1:11" ht="22.15" customHeight="1">
      <c r="A25" s="70" t="s">
        <v>124</v>
      </c>
      <c r="B25" s="70"/>
      <c r="C25" s="70"/>
      <c r="D25" s="70"/>
      <c r="E25" s="70"/>
      <c r="F25" s="70"/>
      <c r="G25" s="70"/>
      <c r="H25" s="70"/>
      <c r="I25" s="70"/>
      <c r="J25" s="70"/>
      <c r="K25" s="70"/>
    </row>
    <row r="26" spans="1:1" ht="16.5">
      <c r="A26" s="71" t="s">
        <v>125</v>
      </c>
    </row>
  </sheetData>
  <mergeCells count="3">
    <mergeCell ref="A1:K1"/>
    <mergeCell ref="A21:K21"/>
    <mergeCell ref="A25:K25"/>
  </mergeCells>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etc="http://www.wps.cn/officeDocument/2017/etCustomData">
  <dimension ref="A1:N14"/>
  <sheetViews>
    <sheetView zoomScale="85" zoomScaleNormal="85" workbookViewId="0" topLeftCell="A1">
      <selection pane="topLeft" activeCell="L7" sqref="L7"/>
    </sheetView>
  </sheetViews>
  <sheetFormatPr defaultColWidth="9.0025" defaultRowHeight="16.5"/>
  <cols>
    <col min="1" max="1" width="9" style="25"/>
    <col min="2" max="2" width="27.0625" style="25" customWidth="1"/>
    <col min="3" max="3" width="8.875" style="25" customWidth="1"/>
    <col min="4" max="4" width="10.0625" style="25" customWidth="1"/>
    <col min="5" max="5" width="6.375" style="25" customWidth="1"/>
    <col min="6" max="7" width="11.25" style="25" customWidth="1"/>
    <col min="8" max="8" width="11.0625" style="25" customWidth="1"/>
    <col min="9" max="9" width="14.9375" style="25" customWidth="1"/>
    <col min="10" max="10" width="12.6875" style="25" customWidth="1"/>
    <col min="11" max="11" width="9" style="25"/>
    <col min="12" max="12" width="12.125" style="25" customWidth="1"/>
    <col min="13" max="16384" width="9" style="25"/>
  </cols>
  <sheetData>
    <row r="1" spans="1:14" ht="30.4" customHeight="1">
      <c r="A1" s="26" t="s">
        <v>126</v>
      </c>
      <c r="B1" s="27"/>
      <c r="C1" s="25"/>
      <c r="D1" s="25"/>
      <c r="E1" s="28" t="s">
        <v>127</v>
      </c>
      <c r="F1" s="28"/>
      <c r="G1" s="28"/>
      <c r="H1" s="28"/>
      <c r="I1" s="28"/>
      <c r="J1" s="54"/>
      <c r="K1" s="54"/>
      <c r="L1" s="54"/>
      <c r="M1" s="25"/>
      <c r="N1" s="25"/>
    </row>
    <row r="2" spans="1:14" ht="13.5" customHeight="1">
      <c r="A2" s="29" t="s">
        <v>128</v>
      </c>
      <c r="B2" s="29" t="s">
        <v>129</v>
      </c>
      <c r="C2" s="30" t="s">
        <v>130</v>
      </c>
      <c r="D2" s="30"/>
      <c r="E2" s="30"/>
      <c r="F2" s="30" t="s">
        <v>131</v>
      </c>
      <c r="G2" s="30" t="s">
        <v>132</v>
      </c>
      <c r="H2" s="31" t="s">
        <v>133</v>
      </c>
      <c r="I2" s="55"/>
      <c r="J2" s="31" t="s">
        <v>134</v>
      </c>
      <c r="K2" s="55"/>
      <c r="L2" s="34" t="s">
        <v>135</v>
      </c>
      <c r="M2" s="34" t="s">
        <v>136</v>
      </c>
      <c r="N2" s="30" t="s">
        <v>128</v>
      </c>
    </row>
    <row r="3" spans="1:14" ht="14.5">
      <c r="A3" s="32"/>
      <c r="B3" s="32"/>
      <c r="C3" s="33"/>
      <c r="D3" s="33"/>
      <c r="E3" s="33"/>
      <c r="F3" s="34"/>
      <c r="G3" s="34"/>
      <c r="H3" s="35" t="s">
        <v>50</v>
      </c>
      <c r="I3" s="35" t="s">
        <v>137</v>
      </c>
      <c r="J3" s="35" t="s">
        <v>53</v>
      </c>
      <c r="K3" s="35" t="s">
        <v>137</v>
      </c>
      <c r="L3" s="34"/>
      <c r="M3" s="34"/>
      <c r="N3" s="34"/>
    </row>
    <row r="4" spans="1:14" ht="25.9" customHeight="1">
      <c r="A4" s="36">
        <v>1</v>
      </c>
      <c r="B4" s="37" t="s">
        <v>138</v>
      </c>
      <c r="C4" s="38" t="s">
        <v>139</v>
      </c>
      <c r="D4" s="39"/>
      <c r="E4" s="40"/>
      <c r="F4" s="41">
        <f>ABS(J4-H4)/H4</f>
        <v>0.038601602330662739</v>
      </c>
      <c r="G4" s="41">
        <f>ABS(K4-I4)/I4</f>
        <v>0.11445649767544824</v>
      </c>
      <c r="H4" s="42">
        <v>1.373</v>
      </c>
      <c r="I4" s="42">
        <v>0.90339999999999998</v>
      </c>
      <c r="J4" s="56">
        <v>1.32</v>
      </c>
      <c r="K4" s="57">
        <v>0.80</v>
      </c>
      <c r="L4" s="58">
        <v>4</v>
      </c>
      <c r="M4" s="58">
        <v>3</v>
      </c>
      <c r="N4" s="58">
        <f t="shared" si="0" ref="N4:N9">L4*M4</f>
        <v>12</v>
      </c>
    </row>
    <row r="5" spans="1:14" ht="25.9" customHeight="1">
      <c r="A5" s="36"/>
      <c r="B5" s="37"/>
      <c r="C5" s="43" t="s">
        <v>140</v>
      </c>
      <c r="D5" s="44" t="s">
        <v>41</v>
      </c>
      <c r="E5" s="45"/>
      <c r="F5" s="41">
        <f t="shared" si="1" ref="F5:G14">ABS(J5-H5)/H5</f>
        <v>0.14068441064638776</v>
      </c>
      <c r="G5" s="41">
        <f t="shared" si="1"/>
        <v>0.19678714859437746</v>
      </c>
      <c r="H5" s="46">
        <v>0.0263</v>
      </c>
      <c r="I5" s="46">
        <v>0.024899999999999999</v>
      </c>
      <c r="J5" s="59">
        <v>0.03</v>
      </c>
      <c r="K5" s="60">
        <v>0.02</v>
      </c>
      <c r="L5" s="61">
        <v>2</v>
      </c>
      <c r="M5" s="61">
        <v>2</v>
      </c>
      <c r="N5" s="61">
        <f t="shared" si="0"/>
        <v>4</v>
      </c>
    </row>
    <row r="6" spans="1:14" ht="25.9" customHeight="1">
      <c r="A6" s="36"/>
      <c r="B6" s="37"/>
      <c r="C6" s="44" t="s">
        <v>141</v>
      </c>
      <c r="D6" s="47" t="s">
        <v>42</v>
      </c>
      <c r="E6" s="47"/>
      <c r="F6" s="41">
        <f t="shared" si="1"/>
        <v>0.38032532920216877</v>
      </c>
      <c r="G6" s="41">
        <f t="shared" si="1"/>
        <v>0.51086956521739135</v>
      </c>
      <c r="H6" s="48">
        <v>1.2909999999999999</v>
      </c>
      <c r="I6" s="62">
        <v>0.92</v>
      </c>
      <c r="J6" s="56">
        <v>0.80</v>
      </c>
      <c r="K6" s="57">
        <v>0.45</v>
      </c>
      <c r="L6" s="61">
        <v>3</v>
      </c>
      <c r="M6" s="61">
        <v>3</v>
      </c>
      <c r="N6" s="61">
        <f t="shared" si="0"/>
        <v>9</v>
      </c>
    </row>
    <row r="7" spans="1:14" ht="25.9" customHeight="1">
      <c r="A7" s="36">
        <v>2</v>
      </c>
      <c r="B7" s="37" t="s">
        <v>142</v>
      </c>
      <c r="C7" s="49" t="s">
        <v>143</v>
      </c>
      <c r="D7" s="50"/>
      <c r="E7" s="51"/>
      <c r="F7" s="41">
        <f t="shared" si="1"/>
        <v>0.028571428571428598</v>
      </c>
      <c r="G7" s="41">
        <f t="shared" si="1"/>
        <v>0.00092222563787263138</v>
      </c>
      <c r="H7" s="42">
        <v>0.875</v>
      </c>
      <c r="I7" s="42">
        <v>0.32529999999999998</v>
      </c>
      <c r="J7" s="56">
        <v>0.90</v>
      </c>
      <c r="K7" s="63">
        <v>0.325</v>
      </c>
      <c r="L7" s="64">
        <v>2</v>
      </c>
      <c r="M7" s="64">
        <v>3</v>
      </c>
      <c r="N7" s="65">
        <f t="shared" si="0"/>
        <v>6</v>
      </c>
    </row>
    <row r="8" spans="1:14" ht="25.9" customHeight="1">
      <c r="A8" s="36"/>
      <c r="B8" s="37"/>
      <c r="C8" s="52" t="s">
        <v>144</v>
      </c>
      <c r="D8" s="44" t="s">
        <v>80</v>
      </c>
      <c r="E8" s="45"/>
      <c r="F8" s="41">
        <f t="shared" si="1"/>
        <v>0</v>
      </c>
      <c r="G8" s="41">
        <f t="shared" si="1"/>
        <v>0</v>
      </c>
      <c r="H8" s="46">
        <v>0.65880000000000005</v>
      </c>
      <c r="I8" s="46">
        <v>0.191</v>
      </c>
      <c r="J8" s="46">
        <v>0.65880000000000005</v>
      </c>
      <c r="K8" s="46">
        <v>0.191</v>
      </c>
      <c r="L8" s="61">
        <v>2</v>
      </c>
      <c r="M8" s="61">
        <v>2</v>
      </c>
      <c r="N8" s="66">
        <f t="shared" si="0"/>
        <v>4</v>
      </c>
    </row>
    <row r="9" spans="1:14" ht="25.9" customHeight="1">
      <c r="A9" s="36"/>
      <c r="B9" s="37"/>
      <c r="C9" s="47" t="s">
        <v>145</v>
      </c>
      <c r="D9" s="44" t="s">
        <v>77</v>
      </c>
      <c r="E9" s="45"/>
      <c r="F9" s="41">
        <f t="shared" si="1"/>
        <v>0.39005897219882041</v>
      </c>
      <c r="G9" s="41">
        <f t="shared" si="1"/>
        <v>0.25925925925925924</v>
      </c>
      <c r="H9" s="48">
        <v>1.1870000000000001</v>
      </c>
      <c r="I9" s="62">
        <v>0.51300000000000001</v>
      </c>
      <c r="J9" s="56">
        <v>1.65</v>
      </c>
      <c r="K9" s="57">
        <v>0.38</v>
      </c>
      <c r="L9" s="61">
        <v>2</v>
      </c>
      <c r="M9" s="61">
        <v>2</v>
      </c>
      <c r="N9" s="66">
        <f t="shared" si="0"/>
        <v>4</v>
      </c>
    </row>
    <row r="10" spans="1:14" ht="25.9" customHeight="1">
      <c r="A10" s="36">
        <v>3</v>
      </c>
      <c r="B10" s="37" t="s">
        <v>146</v>
      </c>
      <c r="C10" s="49" t="s">
        <v>147</v>
      </c>
      <c r="D10" s="50"/>
      <c r="E10" s="51"/>
      <c r="F10" s="41">
        <f t="shared" si="1"/>
        <v>0.039769277474195508</v>
      </c>
      <c r="G10" s="41">
        <f t="shared" si="1"/>
        <v>0.21465968586387438</v>
      </c>
      <c r="H10" s="46">
        <v>0.65880000000000005</v>
      </c>
      <c r="I10" s="46">
        <v>0.191</v>
      </c>
      <c r="J10" s="59">
        <v>0.685</v>
      </c>
      <c r="K10" s="60">
        <v>0.15</v>
      </c>
      <c r="L10" s="64">
        <v>3</v>
      </c>
      <c r="M10" s="64">
        <v>2</v>
      </c>
      <c r="N10" s="65">
        <f t="shared" si="2" ref="N10:N12">L10*M10</f>
        <v>6</v>
      </c>
    </row>
    <row r="11" spans="1:14" ht="25.9" customHeight="1">
      <c r="A11" s="36"/>
      <c r="B11" s="37"/>
      <c r="C11" s="52" t="s">
        <v>144</v>
      </c>
      <c r="D11" s="53" t="s">
        <v>78</v>
      </c>
      <c r="E11" s="53"/>
      <c r="F11" s="41">
        <f t="shared" si="1"/>
        <v>0.067615658362989287</v>
      </c>
      <c r="G11" s="41">
        <f t="shared" si="1"/>
        <v>0.069148936170212713</v>
      </c>
      <c r="H11" s="46">
        <v>0.0562</v>
      </c>
      <c r="I11" s="46">
        <v>0.037600000000000001</v>
      </c>
      <c r="J11" s="59">
        <v>0.06</v>
      </c>
      <c r="K11" s="67">
        <v>0.035</v>
      </c>
      <c r="L11" s="61">
        <v>2</v>
      </c>
      <c r="M11" s="61">
        <v>2</v>
      </c>
      <c r="N11" s="66">
        <f t="shared" si="2"/>
        <v>4</v>
      </c>
    </row>
    <row r="12" spans="1:14" ht="25.9" customHeight="1">
      <c r="A12" s="36"/>
      <c r="B12" s="37"/>
      <c r="C12" s="47" t="s">
        <v>145</v>
      </c>
      <c r="D12" s="53" t="s">
        <v>81</v>
      </c>
      <c r="E12" s="53"/>
      <c r="F12" s="41">
        <f t="shared" si="1"/>
        <v>0.13851992409867181</v>
      </c>
      <c r="G12" s="41">
        <f t="shared" si="1"/>
        <v>0.067164179104477667</v>
      </c>
      <c r="H12" s="48">
        <v>5.27</v>
      </c>
      <c r="I12" s="62">
        <v>2.68</v>
      </c>
      <c r="J12" s="63">
        <v>6</v>
      </c>
      <c r="K12" s="68">
        <v>2.50</v>
      </c>
      <c r="L12" s="61">
        <v>2</v>
      </c>
      <c r="M12" s="61">
        <v>2</v>
      </c>
      <c r="N12" s="66">
        <f t="shared" si="2"/>
        <v>4</v>
      </c>
    </row>
    <row r="13" spans="1:14" ht="25.9" customHeight="1">
      <c r="A13" s="36">
        <v>4</v>
      </c>
      <c r="B13" s="37" t="s">
        <v>148</v>
      </c>
      <c r="C13" s="49" t="s">
        <v>149</v>
      </c>
      <c r="D13" s="50"/>
      <c r="E13" s="51"/>
      <c r="F13" s="41">
        <f t="shared" si="1"/>
        <v>0.022988505747126298</v>
      </c>
      <c r="G13" s="41">
        <f t="shared" si="1"/>
        <v>0.40886699507389157</v>
      </c>
      <c r="H13" s="46">
        <v>0.034799999999999998</v>
      </c>
      <c r="I13" s="46">
        <v>0.020299999999999999</v>
      </c>
      <c r="J13" s="59">
        <v>0.034000000000000002</v>
      </c>
      <c r="K13" s="59">
        <v>0.012</v>
      </c>
      <c r="L13" s="64">
        <v>2</v>
      </c>
      <c r="M13" s="64">
        <v>2</v>
      </c>
      <c r="N13" s="65">
        <f t="shared" si="3" ref="N13:N14">L13*M13</f>
        <v>4</v>
      </c>
    </row>
    <row r="14" spans="1:14" ht="25.9" customHeight="1">
      <c r="A14" s="36"/>
      <c r="B14" s="37"/>
      <c r="C14" s="47" t="s">
        <v>144</v>
      </c>
      <c r="D14" s="53" t="s">
        <v>78</v>
      </c>
      <c r="E14" s="53"/>
      <c r="F14" s="41">
        <f t="shared" si="1"/>
        <v>0.067615658362989287</v>
      </c>
      <c r="G14" s="41">
        <f t="shared" si="1"/>
        <v>0.069148936170212713</v>
      </c>
      <c r="H14" s="46">
        <v>0.0562</v>
      </c>
      <c r="I14" s="46">
        <v>0.037600000000000001</v>
      </c>
      <c r="J14" s="59">
        <v>0.06</v>
      </c>
      <c r="K14" s="59">
        <v>0.035</v>
      </c>
      <c r="L14" s="61">
        <v>2</v>
      </c>
      <c r="M14" s="61">
        <v>2</v>
      </c>
      <c r="N14" s="69">
        <f t="shared" si="3"/>
        <v>4</v>
      </c>
    </row>
  </sheetData>
  <mergeCells count="27">
    <mergeCell ref="A1:B1"/>
    <mergeCell ref="H2:I2"/>
    <mergeCell ref="J2:K2"/>
    <mergeCell ref="C4:E4"/>
    <mergeCell ref="D5:E5"/>
    <mergeCell ref="D6:E6"/>
    <mergeCell ref="D8:E8"/>
    <mergeCell ref="D9:E9"/>
    <mergeCell ref="D11:E11"/>
    <mergeCell ref="D12:E12"/>
    <mergeCell ref="D14:E14"/>
    <mergeCell ref="A2:A3"/>
    <mergeCell ref="A4:A6"/>
    <mergeCell ref="A7:A9"/>
    <mergeCell ref="A10:A12"/>
    <mergeCell ref="A13:A14"/>
    <mergeCell ref="B2:B3"/>
    <mergeCell ref="B4:B6"/>
    <mergeCell ref="B7:B9"/>
    <mergeCell ref="B10:B12"/>
    <mergeCell ref="B13:B14"/>
    <mergeCell ref="F2:F3"/>
    <mergeCell ref="G2:G3"/>
    <mergeCell ref="L2:L3"/>
    <mergeCell ref="M2:M3"/>
    <mergeCell ref="N2:N3"/>
    <mergeCell ref="C2:E3"/>
  </mergeCells>
  <pageMargins left="0.75" right="0.75" top="1" bottom="1" header="0.5" footer="0.5"/>
  <pageSetup orientation="portrait" paperSize="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etc="http://www.wps.cn/officeDocument/2017/etCustomData">
  <dimension ref="A1:M12"/>
  <sheetViews>
    <sheetView showGridLines="0" tabSelected="1" zoomScale="70" zoomScaleNormal="70" workbookViewId="0" topLeftCell="A6">
      <selection pane="topLeft" activeCell="C10" sqref="C10"/>
    </sheetView>
  </sheetViews>
  <sheetFormatPr defaultColWidth="8.7225" defaultRowHeight="15"/>
  <cols>
    <col min="1" max="1" width="8.5625" style="2"/>
    <col min="2" max="2" width="27.3125" style="3"/>
    <col min="3" max="3" width="33.3125" style="3" customWidth="1"/>
    <col min="4" max="4" width="18.6875" style="2" customWidth="1"/>
    <col min="5" max="5" width="17.5" style="2" customWidth="1"/>
    <col min="6" max="6" width="42.625" style="6" customWidth="1"/>
    <col min="7" max="7" width="17.125" style="2" customWidth="1"/>
    <col min="8" max="8" width="12.875" style="2" customWidth="1"/>
    <col min="9" max="9" width="10.6875" style="2" customWidth="1"/>
    <col min="10" max="10" width="13.75" style="2" customWidth="1"/>
    <col min="11" max="11" width="20" style="2" customWidth="1"/>
    <col min="12" max="12" width="12.375" style="2" customWidth="1"/>
    <col min="13" max="13" width="44.4375" style="6" customWidth="1"/>
    <col min="14" max="254" width="9.125" style="2"/>
    <col min="255" max="16384" width="8.75" style="7"/>
  </cols>
  <sheetData>
    <row r="1" spans="1:13" s="1" customFormat="1" ht="25.5">
      <c r="A1" s="8" t="s">
        <v>150</v>
      </c>
      <c r="B1" s="9"/>
      <c r="C1" s="9"/>
      <c r="D1" s="9"/>
      <c r="E1" s="9"/>
      <c r="F1" s="9"/>
      <c r="G1" s="9"/>
      <c r="H1" s="9"/>
      <c r="I1" s="9"/>
      <c r="J1" s="9"/>
      <c r="K1" s="9"/>
      <c r="L1" s="9"/>
      <c r="M1" s="23"/>
    </row>
    <row r="2" spans="1:13" s="2" customFormat="1" ht="12.75" customHeight="1">
      <c r="A2" s="10" t="s">
        <v>151</v>
      </c>
      <c r="B2" s="10" t="s">
        <v>152</v>
      </c>
      <c r="C2" s="11" t="s">
        <v>153</v>
      </c>
      <c r="D2" s="10" t="s">
        <v>154</v>
      </c>
      <c r="E2" s="10" t="s">
        <v>155</v>
      </c>
      <c r="F2" s="12" t="s">
        <v>156</v>
      </c>
      <c r="G2" s="10" t="s">
        <v>157</v>
      </c>
      <c r="H2" s="10" t="s">
        <v>158</v>
      </c>
      <c r="I2" s="10" t="s">
        <v>159</v>
      </c>
      <c r="J2" s="10" t="s">
        <v>160</v>
      </c>
      <c r="K2" s="10" t="s">
        <v>161</v>
      </c>
      <c r="L2" s="10" t="s">
        <v>162</v>
      </c>
      <c r="M2" s="12" t="s">
        <v>163</v>
      </c>
    </row>
    <row r="3" spans="1:13" s="3" customFormat="1" ht="25.5" customHeight="1">
      <c r="A3" s="13"/>
      <c r="B3" s="13"/>
      <c r="C3" s="14"/>
      <c r="D3" s="13"/>
      <c r="E3" s="13"/>
      <c r="F3" s="15"/>
      <c r="G3" s="13"/>
      <c r="H3" s="13"/>
      <c r="I3" s="13"/>
      <c r="J3" s="13"/>
      <c r="K3" s="13"/>
      <c r="L3" s="13"/>
      <c r="M3" s="15"/>
    </row>
    <row r="4" spans="1:13" s="4" customFormat="1" ht="58" customHeight="1">
      <c r="A4" s="16">
        <v>1</v>
      </c>
      <c r="B4" s="17" t="s">
        <v>164</v>
      </c>
      <c r="C4" s="18" t="s">
        <v>165</v>
      </c>
      <c r="D4" s="19" t="s">
        <v>166</v>
      </c>
      <c r="E4" s="20" t="s">
        <v>167</v>
      </c>
      <c r="F4" s="20" t="s">
        <v>168</v>
      </c>
      <c r="G4" s="21" t="s">
        <v>169</v>
      </c>
      <c r="H4" s="21" t="s">
        <v>170</v>
      </c>
      <c r="I4" s="21" t="s">
        <v>171</v>
      </c>
      <c r="J4" s="21" t="s">
        <v>172</v>
      </c>
      <c r="K4" s="21" t="s">
        <v>173</v>
      </c>
      <c r="L4" s="21" t="s">
        <v>214</v>
      </c>
      <c r="M4" s="24" t="s">
        <v>174</v>
      </c>
    </row>
    <row r="5" spans="1:13" s="4" customFormat="1" ht="58" customHeight="1">
      <c r="A5" s="16">
        <v>2</v>
      </c>
      <c r="B5" s="16" t="s">
        <v>175</v>
      </c>
      <c r="C5" s="18" t="s">
        <v>176</v>
      </c>
      <c r="D5" s="22" t="s">
        <v>177</v>
      </c>
      <c r="E5" s="20" t="s">
        <v>167</v>
      </c>
      <c r="F5" s="20" t="s">
        <v>178</v>
      </c>
      <c r="G5" s="21" t="s">
        <v>169</v>
      </c>
      <c r="H5" s="21" t="s">
        <v>170</v>
      </c>
      <c r="I5" s="21" t="s">
        <v>171</v>
      </c>
      <c r="J5" s="21" t="s">
        <v>172</v>
      </c>
      <c r="K5" s="21" t="s">
        <v>173</v>
      </c>
      <c r="L5" s="21" t="s">
        <v>214</v>
      </c>
      <c r="M5" s="24" t="s">
        <v>179</v>
      </c>
    </row>
    <row r="6" spans="1:13" s="4" customFormat="1" ht="58" customHeight="1">
      <c r="A6" s="16">
        <v>3</v>
      </c>
      <c r="B6" s="18" t="s">
        <v>180</v>
      </c>
      <c r="C6" s="18" t="s">
        <v>181</v>
      </c>
      <c r="D6" s="19" t="s">
        <v>182</v>
      </c>
      <c r="E6" s="20" t="s">
        <v>167</v>
      </c>
      <c r="F6" s="20" t="s">
        <v>183</v>
      </c>
      <c r="G6" s="21" t="s">
        <v>169</v>
      </c>
      <c r="H6" s="21" t="s">
        <v>170</v>
      </c>
      <c r="I6" s="21" t="s">
        <v>171</v>
      </c>
      <c r="J6" s="21" t="s">
        <v>172</v>
      </c>
      <c r="K6" s="21" t="s">
        <v>173</v>
      </c>
      <c r="L6" s="21" t="s">
        <v>214</v>
      </c>
      <c r="M6" s="24" t="s">
        <v>184</v>
      </c>
    </row>
    <row r="7" spans="1:13" s="4" customFormat="1" ht="58" customHeight="1">
      <c r="A7" s="16">
        <v>4</v>
      </c>
      <c r="B7" s="18" t="s">
        <v>185</v>
      </c>
      <c r="C7" s="18" t="s">
        <v>186</v>
      </c>
      <c r="D7" s="21" t="s">
        <v>187</v>
      </c>
      <c r="E7" s="20" t="s">
        <v>167</v>
      </c>
      <c r="F7" s="20" t="s">
        <v>188</v>
      </c>
      <c r="G7" s="21" t="s">
        <v>169</v>
      </c>
      <c r="H7" s="21" t="s">
        <v>170</v>
      </c>
      <c r="I7" s="21" t="s">
        <v>171</v>
      </c>
      <c r="J7" s="21" t="s">
        <v>172</v>
      </c>
      <c r="K7" s="21" t="s">
        <v>173</v>
      </c>
      <c r="L7" s="21" t="s">
        <v>214</v>
      </c>
      <c r="M7" s="24" t="s">
        <v>189</v>
      </c>
    </row>
    <row r="8" spans="1:13" s="4" customFormat="1" ht="58" customHeight="1">
      <c r="A8" s="16">
        <v>5</v>
      </c>
      <c r="B8" s="18" t="s">
        <v>190</v>
      </c>
      <c r="C8" s="18" t="s">
        <v>191</v>
      </c>
      <c r="D8" s="20" t="s">
        <v>192</v>
      </c>
      <c r="E8" s="20" t="s">
        <v>167</v>
      </c>
      <c r="F8" s="20" t="s">
        <v>193</v>
      </c>
      <c r="G8" s="21" t="s">
        <v>169</v>
      </c>
      <c r="H8" s="21" t="s">
        <v>170</v>
      </c>
      <c r="I8" s="21" t="s">
        <v>171</v>
      </c>
      <c r="J8" s="21" t="s">
        <v>172</v>
      </c>
      <c r="K8" s="21" t="s">
        <v>173</v>
      </c>
      <c r="L8" s="21" t="s">
        <v>214</v>
      </c>
      <c r="M8" s="24" t="s">
        <v>194</v>
      </c>
    </row>
    <row r="9" spans="1:13" s="5" customFormat="1" ht="58" customHeight="1">
      <c r="A9" s="16">
        <v>6</v>
      </c>
      <c r="B9" s="17" t="s">
        <v>195</v>
      </c>
      <c r="C9" s="18" t="s">
        <v>196</v>
      </c>
      <c r="D9" s="19" t="s">
        <v>197</v>
      </c>
      <c r="E9" s="20" t="s">
        <v>167</v>
      </c>
      <c r="F9" s="18" t="s">
        <v>198</v>
      </c>
      <c r="G9" s="21" t="s">
        <v>169</v>
      </c>
      <c r="H9" s="21" t="s">
        <v>170</v>
      </c>
      <c r="I9" s="21" t="s">
        <v>171</v>
      </c>
      <c r="J9" s="21" t="s">
        <v>172</v>
      </c>
      <c r="K9" s="21" t="s">
        <v>173</v>
      </c>
      <c r="L9" s="21" t="s">
        <v>214</v>
      </c>
      <c r="M9" s="24" t="s">
        <v>199</v>
      </c>
    </row>
    <row r="10" spans="1:13" s="5" customFormat="1" ht="58" customHeight="1">
      <c r="A10" s="16">
        <v>7</v>
      </c>
      <c r="B10" s="18" t="s">
        <v>77</v>
      </c>
      <c r="C10" s="18" t="s">
        <v>200</v>
      </c>
      <c r="D10" s="20" t="s">
        <v>201</v>
      </c>
      <c r="E10" s="20" t="s">
        <v>167</v>
      </c>
      <c r="F10" s="18" t="s">
        <v>202</v>
      </c>
      <c r="G10" s="21" t="s">
        <v>169</v>
      </c>
      <c r="H10" s="21" t="s">
        <v>170</v>
      </c>
      <c r="I10" s="21" t="s">
        <v>171</v>
      </c>
      <c r="J10" s="21" t="s">
        <v>172</v>
      </c>
      <c r="K10" s="21" t="s">
        <v>173</v>
      </c>
      <c r="L10" s="21" t="s">
        <v>214</v>
      </c>
      <c r="M10" s="24" t="s">
        <v>203</v>
      </c>
    </row>
    <row r="11" spans="1:13" s="5" customFormat="1" ht="58" customHeight="1">
      <c r="A11" s="16">
        <v>8</v>
      </c>
      <c r="B11" s="18" t="s">
        <v>204</v>
      </c>
      <c r="C11" s="16" t="s">
        <v>205</v>
      </c>
      <c r="D11" s="19" t="s">
        <v>206</v>
      </c>
      <c r="E11" s="20" t="s">
        <v>167</v>
      </c>
      <c r="F11" s="20" t="s">
        <v>207</v>
      </c>
      <c r="G11" s="21" t="s">
        <v>169</v>
      </c>
      <c r="H11" s="21" t="s">
        <v>170</v>
      </c>
      <c r="I11" s="21" t="s">
        <v>171</v>
      </c>
      <c r="J11" s="21" t="s">
        <v>172</v>
      </c>
      <c r="K11" s="21" t="s">
        <v>173</v>
      </c>
      <c r="L11" s="21" t="s">
        <v>214</v>
      </c>
      <c r="M11" s="24" t="s">
        <v>208</v>
      </c>
    </row>
    <row r="12" spans="1:13" s="4" customFormat="1" ht="58" customHeight="1">
      <c r="A12" s="16">
        <v>9</v>
      </c>
      <c r="B12" s="18" t="s">
        <v>209</v>
      </c>
      <c r="C12" s="18" t="s">
        <v>210</v>
      </c>
      <c r="D12" s="19" t="s">
        <v>211</v>
      </c>
      <c r="E12" s="20" t="s">
        <v>167</v>
      </c>
      <c r="F12" s="20" t="s">
        <v>212</v>
      </c>
      <c r="G12" s="21" t="s">
        <v>169</v>
      </c>
      <c r="H12" s="21" t="s">
        <v>170</v>
      </c>
      <c r="I12" s="21" t="s">
        <v>171</v>
      </c>
      <c r="J12" s="21" t="s">
        <v>172</v>
      </c>
      <c r="K12" s="21" t="s">
        <v>173</v>
      </c>
      <c r="L12" s="21" t="s">
        <v>214</v>
      </c>
      <c r="M12" s="24" t="s">
        <v>213</v>
      </c>
    </row>
  </sheetData>
  <sheetProtection formatCells="0" formatColumns="0" formatRows="0" insertColumns="0" insertRows="0" insertHyperlinks="0" deleteColumns="0" deleteRows="0" sort="0" autoFilter="0" pivotTables="0"/>
  <mergeCells count="14">
    <mergeCell ref="A1:M1"/>
    <mergeCell ref="A2:A3"/>
    <mergeCell ref="B2:B3"/>
    <mergeCell ref="C2:C3"/>
    <mergeCell ref="D2:D3"/>
    <mergeCell ref="E2:E3"/>
    <mergeCell ref="F2:F3"/>
    <mergeCell ref="G2:G3"/>
    <mergeCell ref="H2:H3"/>
    <mergeCell ref="I2:I3"/>
    <mergeCell ref="J2:J3"/>
    <mergeCell ref="K2:K3"/>
    <mergeCell ref="L2:L3"/>
    <mergeCell ref="M2:M3"/>
  </mergeCells>
  <dataValidations count="1">
    <dataValidation type="list" allowBlank="1" showInputMessage="1" showErrorMessage="1" sqref="E4:E12">
      <formula1>"基本,衍生"</formula1>
    </dataValidation>
  </dataValidations>
  <pageMargins left="0.75" right="0.75" top="1" bottom="1" header="0.5" footer="0.5"/>
  <pageSetup orientation="portrait" paperSize="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AppVersion>14.0300</AppVersion>
  <DocSecurity>0</DocSecurity>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dc:creator>
  <cp:keywords/>
  <dc:description/>
  <cp:lastModifiedBy>网络维护，餐饮系统代理</cp:lastModifiedBy>
  <dcterms:created xsi:type="dcterms:W3CDTF">2006-09-13T11:21:00Z</dcterms:created>
  <dcterms:modified xsi:type="dcterms:W3CDTF">2021-12-01T09:01:14Z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2052-11.1.0.11115</vt:lpwstr>
  </property>
  <property fmtid="{D5CDD505-2E9C-101B-9397-08002B2CF9AE}" pid="3" name="KSORubyTemplateID" linkTarget="0">
    <vt:lpwstr>20</vt:lpwstr>
  </property>
  <property fmtid="{D5CDD505-2E9C-101B-9397-08002B2CF9AE}" pid="4" name="ICV">
    <vt:lpwstr>B2184EC8987E4E3E8D3C1171231AE773</vt:lpwstr>
  </property>
</Properties>
</file>