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ker\Desktop\"/>
    </mc:Choice>
  </mc:AlternateContent>
  <xr:revisionPtr revIDLastSave="0" documentId="13_ncr:1_{FFDAA00A-0DDC-4D2C-AA3C-AAFA0F4410F7}" xr6:coauthVersionLast="41" xr6:coauthVersionMax="41" xr10:uidLastSave="{00000000-0000-0000-0000-000000000000}"/>
  <bookViews>
    <workbookView xWindow="-110" yWindow="-110" windowWidth="19420" windowHeight="10560" activeTab="3" xr2:uid="{00000000-000D-0000-FFFF-FFFF00000000}"/>
  </bookViews>
  <sheets>
    <sheet name="行业分析" sheetId="3" r:id="rId1"/>
    <sheet name="公司分析" sheetId="4" r:id="rId2"/>
    <sheet name="增长策略" sheetId="5" r:id="rId3"/>
    <sheet name="短视频" sheetId="2" r:id="rId4"/>
    <sheet name="语音APP" sheetId="1" r:id="rId5"/>
  </sheets>
  <externalReferences>
    <externalReference r:id="rId6"/>
  </externalReferences>
  <definedNames>
    <definedName name="CalendarYear" localSheetId="2">#REF!</definedName>
    <definedName name="CalendarYear">#REF!</definedName>
    <definedName name="_xlnm.Print_Area" localSheetId="2">#REF!</definedName>
    <definedName name="_xlnm.Print_Area">#REF!</definedName>
    <definedName name="星期日期和周" localSheetId="2">{0,1,2,3,4,5,6} + {0;1;2;3;4;5}*7</definedName>
    <definedName name="星期日期和周">{0,1,2,3,4,5,6} + {0;1;2;3;4;5}*7</definedName>
    <definedName name="周开始日期" localSheetId="2">#REF!</definedName>
    <definedName name="周开始日期">#REF!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" i="3" l="1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K6" i="3"/>
  <c r="K8" i="3"/>
  <c r="K10" i="3"/>
  <c r="L6" i="3"/>
  <c r="L8" i="3"/>
  <c r="L10" i="3"/>
  <c r="M10" i="3"/>
  <c r="G10" i="3"/>
  <c r="G9" i="3"/>
  <c r="M8" i="3"/>
  <c r="G8" i="3"/>
  <c r="M7" i="3"/>
  <c r="G7" i="3"/>
  <c r="M6" i="3"/>
  <c r="G6" i="3"/>
  <c r="M5" i="3"/>
  <c r="G5" i="3"/>
  <c r="G4" i="3"/>
  <c r="M3" i="3"/>
  <c r="G3" i="3"/>
  <c r="M2" i="3"/>
  <c r="G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Joker</author>
  </authors>
  <commentList>
    <comment ref="L3" authorId="0" shapeId="0" xr:uid="{42D7F254-8E4C-4D54-94B7-CC655E975721}">
      <text>
        <r>
          <rPr>
            <b/>
            <sz val="9"/>
            <color indexed="81"/>
            <rFont val="宋体"/>
            <family val="3"/>
            <charset val="134"/>
          </rPr>
          <t>Joker:</t>
        </r>
        <r>
          <rPr>
            <sz val="9"/>
            <color indexed="81"/>
            <rFont val="宋体"/>
            <family val="3"/>
            <charset val="134"/>
          </rPr>
          <t xml:space="preserve">
2018-07</t>
        </r>
      </text>
    </comment>
  </commentList>
</comments>
</file>

<file path=xl/sharedStrings.xml><?xml version="1.0" encoding="utf-8"?>
<sst xmlns="http://schemas.openxmlformats.org/spreadsheetml/2006/main" count="552" uniqueCount="324">
  <si>
    <t>版本号</t>
  </si>
  <si>
    <t>融资情况</t>
  </si>
  <si>
    <t>核心功能</t>
  </si>
  <si>
    <t>备注</t>
  </si>
  <si>
    <t>优点</t>
    <rPh sb="0" eb="2">
      <t>you'dian</t>
    </rPh>
    <phoneticPr fontId="3" type="noConversion"/>
  </si>
  <si>
    <t>缺点</t>
    <rPh sb="0" eb="2">
      <t>que'ding</t>
    </rPh>
    <phoneticPr fontId="3" type="noConversion"/>
  </si>
  <si>
    <t>产品名称</t>
    <phoneticPr fontId="3" type="noConversion"/>
  </si>
  <si>
    <t>上线时间</t>
    <phoneticPr fontId="3" type="noConversion"/>
  </si>
  <si>
    <t>单量/单价</t>
    <phoneticPr fontId="3" type="noConversion"/>
  </si>
  <si>
    <t>盈利模式及盈利情况</t>
    <phoneticPr fontId="3" type="noConversion"/>
  </si>
  <si>
    <t>运营模式</t>
    <phoneticPr fontId="3" type="noConversion"/>
  </si>
  <si>
    <t>推广模式</t>
    <phoneticPr fontId="3" type="noConversion"/>
  </si>
  <si>
    <t>产品定位（模式+人群）</t>
    <phoneticPr fontId="3" type="noConversion"/>
  </si>
  <si>
    <t>下载量</t>
    <phoneticPr fontId="3" type="noConversion"/>
  </si>
  <si>
    <t>公司</t>
    <phoneticPr fontId="3" type="noConversion"/>
  </si>
  <si>
    <t>hello语音</t>
    <phoneticPr fontId="3" type="noConversion"/>
  </si>
  <si>
    <t>bigo</t>
    <phoneticPr fontId="3" type="noConversion"/>
  </si>
  <si>
    <t>4.7.9</t>
    <phoneticPr fontId="3" type="noConversion"/>
  </si>
  <si>
    <t>最后更新时间</t>
    <phoneticPr fontId="3" type="noConversion"/>
  </si>
  <si>
    <t>日活/W</t>
    <phoneticPr fontId="3" type="noConversion"/>
  </si>
  <si>
    <t>月活/W</t>
    <phoneticPr fontId="3" type="noConversion"/>
  </si>
  <si>
    <t>语音聊天（游戏开黑）</t>
    <phoneticPr fontId="3" type="noConversion"/>
  </si>
  <si>
    <t>日均时长/H</t>
    <phoneticPr fontId="3" type="noConversion"/>
  </si>
  <si>
    <t>日均启动/次</t>
    <phoneticPr fontId="3" type="noConversion"/>
  </si>
  <si>
    <t>荔枝</t>
    <phoneticPr fontId="3" type="noConversion"/>
  </si>
  <si>
    <t>语音直播</t>
    <phoneticPr fontId="3" type="noConversion"/>
  </si>
  <si>
    <t>语玩</t>
    <phoneticPr fontId="3" type="noConversion"/>
  </si>
  <si>
    <t>活跃度</t>
    <phoneticPr fontId="3" type="noConversion"/>
  </si>
  <si>
    <t>次月留存</t>
    <phoneticPr fontId="3" type="noConversion"/>
  </si>
  <si>
    <t>语音交友直播</t>
    <phoneticPr fontId="3" type="noConversion"/>
  </si>
  <si>
    <t>VV语音</t>
    <phoneticPr fontId="3" type="noConversion"/>
  </si>
  <si>
    <t>抖音</t>
    <phoneticPr fontId="3" type="noConversion"/>
  </si>
  <si>
    <t>快手</t>
    <phoneticPr fontId="3" type="noConversion"/>
  </si>
  <si>
    <t>微视</t>
    <phoneticPr fontId="3" type="noConversion"/>
  </si>
  <si>
    <t>火山小视频</t>
    <phoneticPr fontId="3" type="noConversion"/>
  </si>
  <si>
    <t>西瓜视频</t>
    <phoneticPr fontId="3" type="noConversion"/>
  </si>
  <si>
    <t>秒拍</t>
    <phoneticPr fontId="3" type="noConversion"/>
  </si>
  <si>
    <t>美拍</t>
    <phoneticPr fontId="3" type="noConversion"/>
  </si>
  <si>
    <t>梨视频</t>
    <phoneticPr fontId="3" type="noConversion"/>
  </si>
  <si>
    <t>-</t>
    <phoneticPr fontId="3" type="noConversion"/>
  </si>
  <si>
    <t>用户行为分析</t>
    <phoneticPr fontId="3" type="noConversion"/>
  </si>
  <si>
    <t>产品概况</t>
    <phoneticPr fontId="3" type="noConversion"/>
  </si>
  <si>
    <t>截至2018-07</t>
    <phoneticPr fontId="3" type="noConversion"/>
  </si>
  <si>
    <t>行业</t>
    <phoneticPr fontId="3" type="noConversion"/>
  </si>
  <si>
    <t>细分</t>
    <phoneticPr fontId="3" type="noConversion"/>
  </si>
  <si>
    <t>有意思</t>
    <phoneticPr fontId="3" type="noConversion"/>
  </si>
  <si>
    <t>有意义</t>
    <phoneticPr fontId="3" type="noConversion"/>
  </si>
  <si>
    <t>有钱途</t>
    <phoneticPr fontId="3" type="noConversion"/>
  </si>
  <si>
    <t>机会</t>
    <phoneticPr fontId="3" type="noConversion"/>
  </si>
  <si>
    <t>综合评分</t>
    <phoneticPr fontId="3" type="noConversion"/>
  </si>
  <si>
    <t>深圳</t>
    <phoneticPr fontId="3" type="noConversion"/>
  </si>
  <si>
    <t>广州</t>
    <phoneticPr fontId="3" type="noConversion"/>
  </si>
  <si>
    <t>差异</t>
    <phoneticPr fontId="3" type="noConversion"/>
  </si>
  <si>
    <t>互联网金融</t>
    <phoneticPr fontId="3" type="noConversion"/>
  </si>
  <si>
    <t>P2P借贷</t>
    <phoneticPr fontId="3" type="noConversion"/>
  </si>
  <si>
    <t>工资</t>
    <phoneticPr fontId="3" type="noConversion"/>
  </si>
  <si>
    <t>消费金融</t>
    <phoneticPr fontId="3" type="noConversion"/>
  </si>
  <si>
    <t>税后</t>
    <phoneticPr fontId="3" type="noConversion"/>
  </si>
  <si>
    <t>金融科技（量化交易）</t>
    <phoneticPr fontId="3" type="noConversion"/>
  </si>
  <si>
    <t>第三方支付</t>
    <phoneticPr fontId="3" type="noConversion"/>
  </si>
  <si>
    <t>住</t>
    <phoneticPr fontId="3" type="noConversion"/>
  </si>
  <si>
    <t>众筹</t>
    <phoneticPr fontId="3" type="noConversion"/>
  </si>
  <si>
    <t>吃</t>
    <phoneticPr fontId="3" type="noConversion"/>
  </si>
  <si>
    <t>在线教育</t>
    <phoneticPr fontId="3" type="noConversion"/>
  </si>
  <si>
    <t>知识付费</t>
    <phoneticPr fontId="3" type="noConversion"/>
  </si>
  <si>
    <t>其他</t>
    <phoneticPr fontId="3" type="noConversion"/>
  </si>
  <si>
    <t>教育直播</t>
    <phoneticPr fontId="3" type="noConversion"/>
  </si>
  <si>
    <t>汇总</t>
    <phoneticPr fontId="3" type="noConversion"/>
  </si>
  <si>
    <t>知识小视频</t>
    <phoneticPr fontId="3" type="noConversion"/>
  </si>
  <si>
    <t>知识问答社区（类知乎）</t>
    <phoneticPr fontId="3" type="noConversion"/>
  </si>
  <si>
    <t>剩余</t>
    <phoneticPr fontId="3" type="noConversion"/>
  </si>
  <si>
    <t>电商</t>
    <phoneticPr fontId="3" type="noConversion"/>
  </si>
  <si>
    <t>传统电商/跨境贸易</t>
    <phoneticPr fontId="3" type="noConversion"/>
  </si>
  <si>
    <t>新零售</t>
    <phoneticPr fontId="3" type="noConversion"/>
  </si>
  <si>
    <t>物流</t>
    <phoneticPr fontId="3" type="noConversion"/>
  </si>
  <si>
    <t>O2O</t>
    <phoneticPr fontId="3" type="noConversion"/>
  </si>
  <si>
    <t>各类生活服务</t>
    <phoneticPr fontId="3" type="noConversion"/>
  </si>
  <si>
    <t>社交</t>
    <phoneticPr fontId="3" type="noConversion"/>
  </si>
  <si>
    <t>通信类</t>
    <phoneticPr fontId="3" type="noConversion"/>
  </si>
  <si>
    <t xml:space="preserve"> </t>
    <phoneticPr fontId="3" type="noConversion"/>
  </si>
  <si>
    <t>内容（视频、文章、图片分享）</t>
    <phoneticPr fontId="3" type="noConversion"/>
  </si>
  <si>
    <t>陌生人交友</t>
    <phoneticPr fontId="3" type="noConversion"/>
  </si>
  <si>
    <t>专业性社区</t>
    <phoneticPr fontId="3" type="noConversion"/>
  </si>
  <si>
    <t>地域性社区</t>
    <phoneticPr fontId="3" type="noConversion"/>
  </si>
  <si>
    <t>医疗</t>
    <phoneticPr fontId="3" type="noConversion"/>
  </si>
  <si>
    <t>药电商</t>
    <phoneticPr fontId="3" type="noConversion"/>
  </si>
  <si>
    <t>医患问答</t>
    <phoneticPr fontId="3" type="noConversion"/>
  </si>
  <si>
    <t>2B服务</t>
    <phoneticPr fontId="3" type="noConversion"/>
  </si>
  <si>
    <t>物联网</t>
    <phoneticPr fontId="3" type="noConversion"/>
  </si>
  <si>
    <t>智能家居</t>
    <phoneticPr fontId="3" type="noConversion"/>
  </si>
  <si>
    <t>智慧城市</t>
    <phoneticPr fontId="3" type="noConversion"/>
  </si>
  <si>
    <t>智能汽车</t>
    <phoneticPr fontId="3" type="noConversion"/>
  </si>
  <si>
    <t>游戏</t>
    <phoneticPr fontId="3" type="noConversion"/>
  </si>
  <si>
    <t>各类游戏</t>
    <phoneticPr fontId="3" type="noConversion"/>
  </si>
  <si>
    <t>城市</t>
    <phoneticPr fontId="3" type="noConversion"/>
  </si>
  <si>
    <t>形态</t>
    <phoneticPr fontId="3" type="noConversion"/>
  </si>
  <si>
    <t>标签</t>
    <phoneticPr fontId="3" type="noConversion"/>
  </si>
  <si>
    <t>产品</t>
    <phoneticPr fontId="3" type="noConversion"/>
  </si>
  <si>
    <t>备注</t>
    <phoneticPr fontId="3" type="noConversion"/>
  </si>
  <si>
    <t>经验</t>
    <phoneticPr fontId="3" type="noConversion"/>
  </si>
  <si>
    <t>招聘链接</t>
    <phoneticPr fontId="3" type="noConversion"/>
  </si>
  <si>
    <t>官网链接</t>
    <phoneticPr fontId="3" type="noConversion"/>
  </si>
  <si>
    <t>投递</t>
    <phoneticPr fontId="3" type="noConversion"/>
  </si>
  <si>
    <t>回复</t>
    <phoneticPr fontId="3" type="noConversion"/>
  </si>
  <si>
    <t>面试</t>
    <phoneticPr fontId="3" type="noConversion"/>
  </si>
  <si>
    <t>入职</t>
    <phoneticPr fontId="3" type="noConversion"/>
  </si>
  <si>
    <t>选师无忧</t>
    <phoneticPr fontId="3" type="noConversion"/>
  </si>
  <si>
    <t>o2o</t>
    <phoneticPr fontId="3" type="noConversion"/>
  </si>
  <si>
    <t>k12</t>
    <phoneticPr fontId="3" type="noConversion"/>
  </si>
  <si>
    <t>1-3年</t>
    <phoneticPr fontId="3" type="noConversion"/>
  </si>
  <si>
    <t>https://www.zhipin.com/job_detail/572b88e1d76bcbe71Xx70t61E1o~.html?ka=comp_joblist_3</t>
    <phoneticPr fontId="3" type="noConversion"/>
  </si>
  <si>
    <t>http://www.51xuanshi.com/</t>
  </si>
  <si>
    <t>晓教育</t>
    <phoneticPr fontId="3" type="noConversion"/>
  </si>
  <si>
    <t>直播</t>
    <phoneticPr fontId="3" type="noConversion"/>
  </si>
  <si>
    <t>K12</t>
    <phoneticPr fontId="3" type="noConversion"/>
  </si>
  <si>
    <t>https://www.zhipin.com/job_detail/0b962196b7c86bcc1HR-2Ny1FFM~.html?ka=search_list_92</t>
    <phoneticPr fontId="3" type="noConversion"/>
  </si>
  <si>
    <t>http://www.xiao100.com/</t>
  </si>
  <si>
    <t>名师教育</t>
    <phoneticPr fontId="3" type="noConversion"/>
  </si>
  <si>
    <t>https://www.zhipin.com/job_detail/5a2b2a259e9e815b1XN929i8EVA~.html?ka=search_list_118</t>
    <phoneticPr fontId="3" type="noConversion"/>
  </si>
  <si>
    <t>https://www.mingshiedu.com/</t>
  </si>
  <si>
    <t>壹心理</t>
    <phoneticPr fontId="3" type="noConversion"/>
  </si>
  <si>
    <t>知识付费，内容</t>
    <phoneticPr fontId="3" type="noConversion"/>
  </si>
  <si>
    <t>心理</t>
    <phoneticPr fontId="3" type="noConversion"/>
  </si>
  <si>
    <t>很有气质</t>
    <phoneticPr fontId="3" type="noConversion"/>
  </si>
  <si>
    <t>https://www.zhipin.com/job_detail/c663ef62f68b06ef1XV-3tq4EVc~.html?ka=search_list_108</t>
    <phoneticPr fontId="3" type="noConversion"/>
  </si>
  <si>
    <t>http://www.xinli001.com/</t>
    <phoneticPr fontId="3" type="noConversion"/>
  </si>
  <si>
    <t>光大教育</t>
    <phoneticPr fontId="3" type="noConversion"/>
  </si>
  <si>
    <t>O2O,在线</t>
    <phoneticPr fontId="3" type="noConversion"/>
  </si>
  <si>
    <t>偏项目，销售</t>
    <phoneticPr fontId="3" type="noConversion"/>
  </si>
  <si>
    <t>https://www.zhipin.com/job_detail/2e7e2115bd4333a01HR42tm5FFI~.html?ka=search_list_37</t>
    <phoneticPr fontId="3" type="noConversion"/>
  </si>
  <si>
    <t>http://www.gdtech.com.cn/</t>
    <phoneticPr fontId="3" type="noConversion"/>
  </si>
  <si>
    <t>爱卡的米教育</t>
    <phoneticPr fontId="3" type="noConversion"/>
  </si>
  <si>
    <t>平板教育</t>
    <phoneticPr fontId="3" type="noConversion"/>
  </si>
  <si>
    <t>https://www.zhipin.com/job_detail/1ced40411b896f111XN62dS1Elo~.html?ka=search_list_9</t>
  </si>
  <si>
    <t>http://www.akadm.net/</t>
  </si>
  <si>
    <t>快乐种子</t>
    <phoneticPr fontId="3" type="noConversion"/>
  </si>
  <si>
    <t>在线</t>
    <phoneticPr fontId="3" type="noConversion"/>
  </si>
  <si>
    <t>少儿，数学</t>
    <phoneticPr fontId="3" type="noConversion"/>
  </si>
  <si>
    <t>https://www.zhipin.com/job_detail/d87a3cc1ce6f95031Xxy2tm4E1E~.html?ka=search_list_19</t>
  </si>
  <si>
    <t>https://www.vipthink.cn/</t>
  </si>
  <si>
    <t>六一教育</t>
    <phoneticPr fontId="3" type="noConversion"/>
  </si>
  <si>
    <t>幼儿，美术，通识</t>
    <phoneticPr fontId="3" type="noConversion"/>
  </si>
  <si>
    <t>https://www.zhipin.com/job_detail/20d827c14a5b86a21X1909-0EFQ~.html?ka=search_list_7</t>
    <phoneticPr fontId="3" type="noConversion"/>
  </si>
  <si>
    <t>http://www.61info.cn/</t>
  </si>
  <si>
    <t>少年商学院</t>
    <phoneticPr fontId="3" type="noConversion"/>
  </si>
  <si>
    <t>直播音频、线下</t>
    <phoneticPr fontId="3" type="noConversion"/>
  </si>
  <si>
    <t>少年</t>
    <phoneticPr fontId="3" type="noConversion"/>
  </si>
  <si>
    <t>https://www.zhipin.com/job_detail/cbb2430399ba2c681HRz39S7FVM~.html?ka=search_list_4</t>
  </si>
  <si>
    <t>https://www.youthmba.com/course/experience/explore</t>
  </si>
  <si>
    <t>寄锦教育</t>
    <phoneticPr fontId="3" type="noConversion"/>
  </si>
  <si>
    <t>考证、兴趣知识</t>
    <phoneticPr fontId="3" type="noConversion"/>
  </si>
  <si>
    <t>招游学策划，猜测是开拓新业务</t>
    <phoneticPr fontId="3" type="noConversion"/>
  </si>
  <si>
    <t>https://www.zhipin.com/job_detail/98a12e712dc744e11HV409m-ElA~.html?ka=search_list_8</t>
  </si>
  <si>
    <t>http://www.jeagine.com/</t>
  </si>
  <si>
    <t>飞硕科技</t>
    <phoneticPr fontId="3" type="noConversion"/>
  </si>
  <si>
    <t>移动</t>
    <phoneticPr fontId="3" type="noConversion"/>
  </si>
  <si>
    <t>K12，英语</t>
    <phoneticPr fontId="3" type="noConversion"/>
  </si>
  <si>
    <t>https://www.zhipin.com/job_detail/4c66d5827ef44de21X1539S9GFc~.html?ka=search_list_2_blank&amp;lid=1cQJa1JUv3n.search</t>
    <phoneticPr fontId="3" type="noConversion"/>
  </si>
  <si>
    <t>http://www.kouyuyi.com/</t>
    <phoneticPr fontId="3" type="noConversion"/>
  </si>
  <si>
    <t>卡为集团</t>
    <phoneticPr fontId="3" type="noConversion"/>
  </si>
  <si>
    <t>产业园</t>
    <phoneticPr fontId="3" type="noConversion"/>
  </si>
  <si>
    <t>官网难看</t>
    <phoneticPr fontId="3" type="noConversion"/>
  </si>
  <si>
    <t>https://www.zhipin.com/job_detail/1e9e1729d7d3c81b1HR_39i7GVc~.html?ka=search_list_5</t>
    <phoneticPr fontId="3" type="noConversion"/>
  </si>
  <si>
    <t>http://www.szkv.net</t>
    <phoneticPr fontId="3" type="noConversion"/>
  </si>
  <si>
    <t>超时代软件</t>
    <phoneticPr fontId="3" type="noConversion"/>
  </si>
  <si>
    <t>在线教育直播</t>
    <phoneticPr fontId="3" type="noConversion"/>
  </si>
  <si>
    <t>在线网校，toB</t>
    <phoneticPr fontId="3" type="noConversion"/>
  </si>
  <si>
    <t>https://www.zhipin.com/job_detail/451aa05f0dda131a1XN439S5FlA~.html?ka=search_list_21_blank&amp;lid=1eyruMFlYrL.search</t>
  </si>
  <si>
    <t>http://www.360drm.com/</t>
  </si>
  <si>
    <t>逗拍</t>
    <phoneticPr fontId="3" type="noConversion"/>
  </si>
  <si>
    <t>短视频</t>
    <phoneticPr fontId="3" type="noConversion"/>
  </si>
  <si>
    <t>增长</t>
    <phoneticPr fontId="3" type="noConversion"/>
  </si>
  <si>
    <t>https://www.zhipin.com/job_detail/b0da18efb34cce821XFy096-EFY~.html?ka=search_list_73</t>
  </si>
  <si>
    <t>https://www.doupai.cc/</t>
  </si>
  <si>
    <t>壹趣直播</t>
    <phoneticPr fontId="3" type="noConversion"/>
  </si>
  <si>
    <t>官网好看</t>
    <phoneticPr fontId="3" type="noConversion"/>
  </si>
  <si>
    <t>https://www.zhipin.com/job_detail/0751868dc869619e1n1-29-_F1Y~.html?ka=search_list_65_blank&amp;lid=1eyxb2sNwQD.search</t>
  </si>
  <si>
    <t>http://yee6.cn/</t>
  </si>
  <si>
    <t>威学教育</t>
    <phoneticPr fontId="3" type="noConversion"/>
  </si>
  <si>
    <t>语言考试（英语为主）</t>
    <phoneticPr fontId="3" type="noConversion"/>
  </si>
  <si>
    <t>出国留学</t>
    <phoneticPr fontId="3" type="noConversion"/>
  </si>
  <si>
    <t>3-5年</t>
    <phoneticPr fontId="3" type="noConversion"/>
  </si>
  <si>
    <t>https://www.zhipin.com/job_detail/99f215b1ddc1d7ae1n142Ny8GFY~.html?ka=search_list_138</t>
  </si>
  <si>
    <t>http://www.weixue100.com/</t>
  </si>
  <si>
    <t>恒企教育</t>
    <phoneticPr fontId="3" type="noConversion"/>
  </si>
  <si>
    <t>会计教育</t>
    <phoneticPr fontId="3" type="noConversion"/>
  </si>
  <si>
    <t>https://www.zhipin.com/job_detail/c2aa56ae288f428b1Xdy2Nu1E1s~.html?ka=search_list_38</t>
  </si>
  <si>
    <t>http://www.hqjy.com</t>
    <phoneticPr fontId="3" type="noConversion"/>
  </si>
  <si>
    <t>潭州教育</t>
    <phoneticPr fontId="3" type="noConversion"/>
  </si>
  <si>
    <t>在线视频</t>
    <phoneticPr fontId="3" type="noConversion"/>
  </si>
  <si>
    <t>啥都搞</t>
    <phoneticPr fontId="3" type="noConversion"/>
  </si>
  <si>
    <t>https://www.zhipin.com/job_detail/deb5140d788994c21n173Ni8FVE~.html?ka=search_list_36</t>
  </si>
  <si>
    <t>http://www.shiguangkey.com</t>
    <phoneticPr fontId="3" type="noConversion"/>
  </si>
  <si>
    <t>豌豆教育</t>
    <phoneticPr fontId="3" type="noConversion"/>
  </si>
  <si>
    <t>少儿数理</t>
    <phoneticPr fontId="3" type="noConversion"/>
  </si>
  <si>
    <t>https://www.zhipin.com/job_detail/8e9b3b98c9ce43c11XJz2d-6FlE~.html?ka=viewed_list_2</t>
  </si>
  <si>
    <t>http://www.vipthink.cn</t>
    <phoneticPr fontId="3" type="noConversion"/>
  </si>
  <si>
    <t>小水滴课堂</t>
    <phoneticPr fontId="3" type="noConversion"/>
  </si>
  <si>
    <t>互联网电视</t>
    <phoneticPr fontId="3" type="noConversion"/>
  </si>
  <si>
    <t>幼儿教育</t>
    <phoneticPr fontId="3" type="noConversion"/>
  </si>
  <si>
    <t>幼儿园教育电视设备、APP</t>
    <phoneticPr fontId="3" type="noConversion"/>
  </si>
  <si>
    <t>https://www.zhipin.com/job_detail/6bbc22a7c498f7391nx80927FFc~.html?ka=search_list_151</t>
  </si>
  <si>
    <t>http://www.ishuidi.com.cn/</t>
  </si>
  <si>
    <t>学苑教育</t>
    <phoneticPr fontId="3" type="noConversion"/>
  </si>
  <si>
    <t>高等教育教材、教务系统、书店</t>
    <phoneticPr fontId="3" type="noConversion"/>
  </si>
  <si>
    <t>学果果教育</t>
    <phoneticPr fontId="3" type="noConversion"/>
  </si>
  <si>
    <t>高中生/大数据分析？</t>
    <phoneticPr fontId="3" type="noConversion"/>
  </si>
  <si>
    <t>在线教育、升学规划、学生职业规划</t>
    <phoneticPr fontId="3" type="noConversion"/>
  </si>
  <si>
    <t>开锐教育</t>
    <phoneticPr fontId="3" type="noConversion"/>
  </si>
  <si>
    <t>啥都搞的教育企业</t>
    <phoneticPr fontId="3" type="noConversion"/>
  </si>
  <si>
    <t>小蚂蚁教育</t>
    <phoneticPr fontId="3" type="noConversion"/>
  </si>
  <si>
    <t>学前教育</t>
    <phoneticPr fontId="3" type="noConversion"/>
  </si>
  <si>
    <t>五行教育</t>
    <phoneticPr fontId="3" type="noConversion"/>
  </si>
  <si>
    <t>汉语</t>
    <phoneticPr fontId="3" type="noConversion"/>
  </si>
  <si>
    <t>一带一路，汉语人才教育</t>
    <phoneticPr fontId="3" type="noConversion"/>
  </si>
  <si>
    <t>明世教育</t>
    <phoneticPr fontId="3" type="noConversion"/>
  </si>
  <si>
    <t>米可世界</t>
    <phoneticPr fontId="3" type="noConversion"/>
  </si>
  <si>
    <t>OPPO</t>
    <phoneticPr fontId="3" type="noConversion"/>
  </si>
  <si>
    <t>用户增长</t>
    <phoneticPr fontId="3" type="noConversion"/>
  </si>
  <si>
    <t>3年以上</t>
    <phoneticPr fontId="3" type="noConversion"/>
  </si>
  <si>
    <t>小牛动漫</t>
    <phoneticPr fontId="3" type="noConversion"/>
  </si>
  <si>
    <t>奈雪の茶</t>
    <phoneticPr fontId="3" type="noConversion"/>
  </si>
  <si>
    <t>零售电商</t>
    <phoneticPr fontId="3" type="noConversion"/>
  </si>
  <si>
    <t>2年以上</t>
    <phoneticPr fontId="3" type="noConversion"/>
  </si>
  <si>
    <t>https://www.zhipin.com/job_detail/192cc2625e92cf3e1HB709S6FFo~.html?ka=search_list_4</t>
    <phoneticPr fontId="3" type="noConversion"/>
  </si>
  <si>
    <t>华宇双子</t>
    <phoneticPr fontId="3" type="noConversion"/>
  </si>
  <si>
    <t>影视短视频</t>
    <phoneticPr fontId="3" type="noConversion"/>
  </si>
  <si>
    <t>荔枝微课</t>
    <phoneticPr fontId="3" type="noConversion"/>
  </si>
  <si>
    <t>https://www.zhipin.com/job_detail/3136c1631d5d2e091XN63di-GFE~.html?ka=search_list_4</t>
  </si>
  <si>
    <t>https://www.lizhiweike.com/</t>
  </si>
  <si>
    <t>省心科技</t>
    <phoneticPr fontId="3" type="noConversion"/>
  </si>
  <si>
    <t>硬件；裸眼3Dapp</t>
    <phoneticPr fontId="3" type="noConversion"/>
  </si>
  <si>
    <t>2-3年</t>
    <phoneticPr fontId="3" type="noConversion"/>
  </si>
  <si>
    <t>语音社交</t>
    <phoneticPr fontId="3" type="noConversion"/>
  </si>
  <si>
    <t>1-3年？</t>
    <phoneticPr fontId="3" type="noConversion"/>
  </si>
  <si>
    <t>欢聚时代</t>
    <phoneticPr fontId="3" type="noConversion"/>
  </si>
  <si>
    <t>社区，短视频；青少年，知识内容</t>
    <phoneticPr fontId="3" type="noConversion"/>
  </si>
  <si>
    <t>https://www.zhipin.com/job_detail/1502b55df4db53321nN62dy9ElI~.html?ka=search_list_150</t>
    <phoneticPr fontId="3" type="noConversion"/>
  </si>
  <si>
    <t>http://www.100.com/</t>
  </si>
  <si>
    <t>BIGO</t>
    <phoneticPr fontId="3" type="noConversion"/>
  </si>
  <si>
    <t>音乐/社区/直播</t>
    <phoneticPr fontId="3" type="noConversion"/>
  </si>
  <si>
    <t>音符跳动</t>
    <phoneticPr fontId="3" type="noConversion"/>
  </si>
  <si>
    <t>苏耳（开发阶段）</t>
    <phoneticPr fontId="3" type="noConversion"/>
  </si>
  <si>
    <t>语音app</t>
    <phoneticPr fontId="3" type="noConversion"/>
  </si>
  <si>
    <t>https://www.zhipin.com/gongsir/d1539fda413000a10XB-0tW6_110000.html?ka=position-5</t>
  </si>
  <si>
    <t>https://www.bigo.tv/index</t>
  </si>
  <si>
    <t>无界互动</t>
    <phoneticPr fontId="3" type="noConversion"/>
  </si>
  <si>
    <t>秒乐</t>
    <phoneticPr fontId="3" type="noConversion"/>
  </si>
  <si>
    <t>VV语音</t>
    <phoneticPr fontId="3" type="noConversion"/>
  </si>
  <si>
    <t>梦映动漫</t>
    <phoneticPr fontId="3" type="noConversion"/>
  </si>
  <si>
    <t>动漫创作、阅读</t>
    <phoneticPr fontId="3" type="noConversion"/>
  </si>
  <si>
    <t>爱拍</t>
    <phoneticPr fontId="3" type="noConversion"/>
  </si>
  <si>
    <t>https://www.zhipin.com/job_detail/7d014704f8024fb11HF729m9GVE~.html?ka=search_list_110</t>
  </si>
  <si>
    <t>荔枝</t>
    <phoneticPr fontId="3" type="noConversion"/>
  </si>
  <si>
    <t>海外</t>
    <phoneticPr fontId="3" type="noConversion"/>
  </si>
  <si>
    <t>√</t>
    <phoneticPr fontId="3" type="noConversion"/>
  </si>
  <si>
    <t>微咔</t>
    <phoneticPr fontId="3" type="noConversion"/>
  </si>
  <si>
    <t>相机、图片社区</t>
    <phoneticPr fontId="3" type="noConversion"/>
  </si>
  <si>
    <t>口袋兼职</t>
    <phoneticPr fontId="3" type="noConversion"/>
  </si>
  <si>
    <t>大学生兼职</t>
    <phoneticPr fontId="3" type="noConversion"/>
  </si>
  <si>
    <t>心理学，知识付费</t>
    <phoneticPr fontId="3" type="noConversion"/>
  </si>
  <si>
    <t>任务类：【帮】、【拼】、【砍】、【集】
游戏类：【比】、【邀】、【炫】
利益类：【送】、【抢】、【赚】</t>
    <phoneticPr fontId="3" type="noConversion"/>
  </si>
  <si>
    <t>微信裂变</t>
    <phoneticPr fontId="3" type="noConversion"/>
  </si>
  <si>
    <t>【多多果园】浇水获得真水果</t>
    <phoneticPr fontId="3" type="noConversion"/>
  </si>
  <si>
    <t>游戏化</t>
    <phoneticPr fontId="3" type="noConversion"/>
  </si>
  <si>
    <t>【淘宝组队集赞PK】
【竞技游戏】
【明星选秀】</t>
    <phoneticPr fontId="3" type="noConversion"/>
  </si>
  <si>
    <t>组队PK</t>
    <phoneticPr fontId="3" type="noConversion"/>
  </si>
  <si>
    <t>【阿里88会员】淘气值1000分以上付费88元成为多平台VIP，以下的888；促进用户集赞淘气值
【微信读书无限卡】邀请组队抽卡；分享中卡</t>
    <phoneticPr fontId="3" type="noConversion"/>
  </si>
  <si>
    <t>超级会员体系</t>
    <phoneticPr fontId="3" type="noConversion"/>
  </si>
  <si>
    <t>问答裂变</t>
    <phoneticPr fontId="3" type="noConversion"/>
  </si>
  <si>
    <t>【步数兑换】步数兑换积分，小程序商城兑换商品
【虚拟积分】买卖使用“小红花”“书费”降低rmb交易摩擦</t>
    <phoneticPr fontId="3" type="noConversion"/>
  </si>
  <si>
    <t>虚拟经济</t>
    <phoneticPr fontId="3" type="noConversion"/>
  </si>
  <si>
    <t>【支付宝】转发锦鲤
【微信】抽奖小程序</t>
    <phoneticPr fontId="3" type="noConversion"/>
  </si>
  <si>
    <t>抽奖</t>
    <phoneticPr fontId="3" type="noConversion"/>
  </si>
  <si>
    <t>【刑不行量化投资】个人售前咨询、微信群答疑维护</t>
    <phoneticPr fontId="3" type="noConversion"/>
  </si>
  <si>
    <r>
      <t xml:space="preserve">微信生态
</t>
    </r>
    <r>
      <rPr>
        <b/>
        <sz val="8"/>
        <color theme="1"/>
        <rFont val="宋体"/>
        <family val="3"/>
        <charset val="134"/>
        <scheme val="minor"/>
      </rPr>
      <t>公众号+微信群+个人号</t>
    </r>
    <phoneticPr fontId="3" type="noConversion"/>
  </si>
  <si>
    <t>【每日一淘】邀请提成，分销返佣
【社区团购】</t>
    <phoneticPr fontId="3" type="noConversion"/>
  </si>
  <si>
    <t>社交电商</t>
    <phoneticPr fontId="3" type="noConversion"/>
  </si>
  <si>
    <t>【趣头条】游戏化，成长体系增强用户粘性</t>
    <phoneticPr fontId="3" type="noConversion"/>
  </si>
  <si>
    <t>积分制</t>
    <phoneticPr fontId="3" type="noConversion"/>
  </si>
  <si>
    <t>1 开头部分免费，后面收钱；
2 低价课引流，到高级课</t>
    <phoneticPr fontId="3" type="noConversion"/>
  </si>
  <si>
    <t>课程试学</t>
    <phoneticPr fontId="3" type="noConversion"/>
  </si>
  <si>
    <t>【爱情银行】发抖音分奖金
【音遇】发抖音集赞分奖励</t>
    <phoneticPr fontId="3" type="noConversion"/>
  </si>
  <si>
    <t>短视频引流</t>
    <phoneticPr fontId="3" type="noConversion"/>
  </si>
  <si>
    <t>【钻石投票】候选人拉票、分享</t>
    <phoneticPr fontId="3" type="noConversion"/>
  </si>
  <si>
    <t>投票</t>
    <phoneticPr fontId="3" type="noConversion"/>
  </si>
  <si>
    <t>第一，量的消费。指那些消费者买得到和买得起的商品。
第二，质的消费。消费者开始追求商品的外观、质量、价值等。
第三，感性消费。消费者开始注重购物体验，个人偏好成为这个阶段的购买准则，对情绪和感觉的追求逐步高于产品本身的价值。</t>
    <phoneticPr fontId="3" type="noConversion"/>
  </si>
  <si>
    <t>文化附加值</t>
    <phoneticPr fontId="3" type="noConversion"/>
  </si>
  <si>
    <t>猫爪杯</t>
    <phoneticPr fontId="3" type="noConversion"/>
  </si>
  <si>
    <t>【growingIO】打造“数据驱动增长”概念</t>
    <phoneticPr fontId="3" type="noConversion"/>
  </si>
  <si>
    <t>内容营销</t>
    <phoneticPr fontId="3" type="noConversion"/>
  </si>
  <si>
    <t>【送书费】
【送会员名义加客服号】
【新手指南漫画】</t>
    <phoneticPr fontId="3" type="noConversion"/>
  </si>
  <si>
    <t>激活-公众号回复</t>
    <phoneticPr fontId="3" type="noConversion"/>
  </si>
  <si>
    <t>【抢票】</t>
    <phoneticPr fontId="3" type="noConversion"/>
  </si>
  <si>
    <t>分享助力</t>
    <phoneticPr fontId="3" type="noConversion"/>
  </si>
  <si>
    <t>求职、学生、读书三类公众号，获取精准用户；
【带参数的二维码】：追踪不同渠道投放效果</t>
    <phoneticPr fontId="3" type="noConversion"/>
  </si>
  <si>
    <t>获客-推荐号</t>
    <phoneticPr fontId="3" type="noConversion"/>
  </si>
  <si>
    <t>【趣头条】注册、邀请、完成任务得红包；师徒制</t>
    <phoneticPr fontId="3" type="noConversion"/>
  </si>
  <si>
    <t>用户补贴</t>
    <phoneticPr fontId="3" type="noConversion"/>
  </si>
  <si>
    <t>多渠道软文投放</t>
    <phoneticPr fontId="3" type="noConversion"/>
  </si>
  <si>
    <t>获客-软文投放</t>
    <phoneticPr fontId="3" type="noConversion"/>
  </si>
  <si>
    <t>漫游鲸</t>
    <phoneticPr fontId="3" type="noConversion"/>
  </si>
  <si>
    <t>【知识付费】
【淘宝客】
【网易推手】</t>
    <phoneticPr fontId="3" type="noConversion"/>
  </si>
  <si>
    <t>分销返佣</t>
    <phoneticPr fontId="3" type="noConversion"/>
  </si>
  <si>
    <t>【推送信息】文案测试
【周末盾牌保护】每日连续学习状态不丢失</t>
    <phoneticPr fontId="3" type="noConversion"/>
  </si>
  <si>
    <t>数据驱动，A/B测试</t>
    <phoneticPr fontId="3" type="noConversion"/>
  </si>
  <si>
    <t>【拼多多】
【蘑菇街】</t>
    <phoneticPr fontId="3" type="noConversion"/>
  </si>
  <si>
    <t>拼团</t>
    <phoneticPr fontId="3" type="noConversion"/>
  </si>
  <si>
    <t>【每日连续学习】打卡、升级条、特别奖励
【徽章制度】学习、邀请好友、体验功能</t>
    <phoneticPr fontId="3" type="noConversion"/>
  </si>
  <si>
    <t>【导流到公众号】
【导流到APP】</t>
    <phoneticPr fontId="3" type="noConversion"/>
  </si>
  <si>
    <t>小程序导流</t>
    <phoneticPr fontId="3" type="noConversion"/>
  </si>
  <si>
    <t>教育应该以“结果”为导向，产品关心的指标应该是“留存”、“完课率”、“复购”等使用行为；</t>
    <phoneticPr fontId="3" type="noConversion"/>
  </si>
  <si>
    <t>【留存】为核心</t>
    <phoneticPr fontId="3" type="noConversion"/>
  </si>
  <si>
    <t>Duolingo</t>
    <phoneticPr fontId="3" type="noConversion"/>
  </si>
  <si>
    <t>【打卡】付费入群打卡，完成有机会返还更高的奖励金
【学习】提供师生交流，减少学习枯燥</t>
    <phoneticPr fontId="3" type="noConversion"/>
  </si>
  <si>
    <t>社群运营</t>
    <phoneticPr fontId="3" type="noConversion"/>
  </si>
  <si>
    <t>【诱饵】：免费听课、免费送资料包等；
【门槛】：邀请好友才能领取，如分享海报并截图、两位好友扫码等；</t>
    <phoneticPr fontId="3" type="noConversion"/>
  </si>
  <si>
    <t>说明</t>
    <phoneticPr fontId="3" type="noConversion"/>
  </si>
  <si>
    <t>策略</t>
    <phoneticPr fontId="3" type="noConversion"/>
  </si>
  <si>
    <t>案例</t>
    <phoneticPr fontId="3" type="noConversion"/>
  </si>
  <si>
    <t>增长案例</t>
    <phoneticPr fontId="3" type="noConversion"/>
  </si>
  <si>
    <t>留存</t>
    <phoneticPr fontId="3" type="noConversion"/>
  </si>
  <si>
    <t>激活</t>
    <phoneticPr fontId="3" type="noConversion"/>
  </si>
  <si>
    <t>获客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</si>
</sst>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u/>
      <sz val="11"/>
      <color theme="11"/>
      <name val="宋体"/>
      <family val="3"/>
      <charset val="134"/>
      <scheme val="minor"/>
    </font>
    <font>
      <u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u/>
      <sz val="11"/>
      <color theme="1"/>
      <name val="宋体"/>
      <family val="2"/>
      <scheme val="minor"/>
    </font>
    <font>
      <sz val="10"/>
      <color theme="1" tint="0.249977111117893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8"/>
      <color theme="1"/>
      <name val="宋体"/>
      <family val="3"/>
      <charset val="134"/>
      <scheme val="minor"/>
    </font>
    <font>
      <sz val="11"/>
      <color theme="1" tint="0.249977111117893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14996795556505021"/>
      </bottom>
      <diagonal/>
    </border>
    <border>
      <left style="thin">
        <color theme="0" tint="-0.2499465926084170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1" tint="0.14996795556505021"/>
      </bottom>
      <diagonal/>
    </border>
  </borders>
  <cellStyleXfs count="7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/>
    <xf numFmtId="0" fontId="14" fillId="0" borderId="0" applyNumberFormat="0" applyFill="0" applyProtection="0">
      <alignment horizontal="center" vertical="top"/>
    </xf>
    <xf numFmtId="0" fontId="1" fillId="0" borderId="0"/>
  </cellStyleXfs>
  <cellXfs count="82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0" borderId="0" xfId="3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76" fontId="4" fillId="0" borderId="0" xfId="0" applyNumberFormat="1" applyFont="1" applyAlignment="1">
      <alignment horizontal="right" vertical="center" wrapText="1"/>
    </xf>
    <xf numFmtId="4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11" fillId="0" borderId="0" xfId="4" applyFont="1" applyAlignment="1">
      <alignment horizontal="center" vertical="center"/>
    </xf>
    <xf numFmtId="0" fontId="11" fillId="0" borderId="0" xfId="4" applyFont="1"/>
    <xf numFmtId="0" fontId="2" fillId="0" borderId="0" xfId="4"/>
    <xf numFmtId="0" fontId="2" fillId="4" borderId="0" xfId="4" applyFill="1"/>
    <xf numFmtId="0" fontId="2" fillId="0" borderId="8" xfId="4" applyBorder="1"/>
    <xf numFmtId="0" fontId="2" fillId="0" borderId="11" xfId="4" applyBorder="1"/>
    <xf numFmtId="0" fontId="2" fillId="0" borderId="0" xfId="4" applyAlignment="1">
      <alignment horizontal="center"/>
    </xf>
    <xf numFmtId="0" fontId="2" fillId="0" borderId="8" xfId="4" applyBorder="1" applyAlignment="1">
      <alignment horizontal="center"/>
    </xf>
    <xf numFmtId="0" fontId="11" fillId="5" borderId="0" xfId="4" applyFont="1" applyFill="1" applyAlignment="1">
      <alignment horizontal="left"/>
    </xf>
    <xf numFmtId="0" fontId="11" fillId="5" borderId="0" xfId="4" applyFont="1" applyFill="1"/>
    <xf numFmtId="0" fontId="11" fillId="0" borderId="0" xfId="4" applyFont="1" applyAlignment="1">
      <alignment horizontal="left"/>
    </xf>
    <xf numFmtId="0" fontId="11" fillId="6" borderId="0" xfId="4" applyFont="1" applyFill="1" applyAlignment="1">
      <alignment horizontal="left"/>
    </xf>
    <xf numFmtId="0" fontId="2" fillId="0" borderId="0" xfId="4" applyAlignment="1">
      <alignment horizontal="left" vertical="center" wrapText="1"/>
    </xf>
    <xf numFmtId="0" fontId="8" fillId="0" borderId="12" xfId="4" applyFont="1" applyBorder="1"/>
    <xf numFmtId="0" fontId="8" fillId="0" borderId="13" xfId="4" applyFont="1" applyBorder="1"/>
    <xf numFmtId="0" fontId="13" fillId="0" borderId="13" xfId="4" applyFont="1" applyBorder="1"/>
    <xf numFmtId="0" fontId="7" fillId="0" borderId="13" xfId="5" applyFont="1" applyBorder="1" applyAlignment="1">
      <alignment horizontal="left" vertical="top"/>
    </xf>
    <xf numFmtId="0" fontId="8" fillId="0" borderId="14" xfId="4" applyFont="1" applyBorder="1" applyAlignment="1">
      <alignment horizontal="left"/>
    </xf>
    <xf numFmtId="0" fontId="8" fillId="0" borderId="0" xfId="4" applyFont="1" applyAlignment="1">
      <alignment horizontal="left"/>
    </xf>
    <xf numFmtId="0" fontId="8" fillId="0" borderId="0" xfId="4" applyFont="1"/>
    <xf numFmtId="0" fontId="7" fillId="0" borderId="14" xfId="5" applyFont="1" applyBorder="1" applyAlignment="1">
      <alignment horizontal="left" vertical="top"/>
    </xf>
    <xf numFmtId="0" fontId="7" fillId="0" borderId="0" xfId="5" applyFont="1" applyAlignment="1">
      <alignment horizontal="left" vertical="top"/>
    </xf>
    <xf numFmtId="0" fontId="8" fillId="0" borderId="13" xfId="4" applyFont="1" applyBorder="1" applyAlignment="1">
      <alignment horizontal="left"/>
    </xf>
    <xf numFmtId="0" fontId="8" fillId="0" borderId="15" xfId="4" applyFont="1" applyBorder="1"/>
    <xf numFmtId="0" fontId="8" fillId="0" borderId="16" xfId="4" applyFont="1" applyBorder="1"/>
    <xf numFmtId="0" fontId="13" fillId="0" borderId="16" xfId="4" applyFont="1" applyBorder="1"/>
    <xf numFmtId="0" fontId="7" fillId="0" borderId="16" xfId="5" applyFont="1" applyBorder="1" applyAlignment="1">
      <alignment horizontal="left" vertical="top"/>
    </xf>
    <xf numFmtId="0" fontId="7" fillId="0" borderId="17" xfId="5" applyFont="1" applyBorder="1" applyAlignment="1">
      <alignment horizontal="left" vertical="top"/>
    </xf>
    <xf numFmtId="0" fontId="2" fillId="0" borderId="0" xfId="4" applyAlignment="1">
      <alignment horizontal="left" vertical="center"/>
    </xf>
    <xf numFmtId="0" fontId="2" fillId="0" borderId="13" xfId="4" applyBorder="1"/>
    <xf numFmtId="0" fontId="2" fillId="0" borderId="14" xfId="4" applyBorder="1"/>
    <xf numFmtId="0" fontId="2" fillId="0" borderId="0" xfId="4" applyAlignment="1">
      <alignment horizontal="left"/>
    </xf>
    <xf numFmtId="58" fontId="8" fillId="0" borderId="13" xfId="4" applyNumberFormat="1" applyFont="1" applyBorder="1"/>
    <xf numFmtId="0" fontId="13" fillId="0" borderId="0" xfId="4" applyFont="1"/>
    <xf numFmtId="58" fontId="8" fillId="0" borderId="0" xfId="4" applyNumberFormat="1" applyFont="1"/>
    <xf numFmtId="58" fontId="2" fillId="0" borderId="0" xfId="4" applyNumberFormat="1"/>
    <xf numFmtId="0" fontId="2" fillId="0" borderId="0" xfId="4" applyAlignment="1">
      <alignment horizontal="center" vertical="center"/>
    </xf>
    <xf numFmtId="0" fontId="2" fillId="0" borderId="8" xfId="4" applyBorder="1" applyAlignment="1">
      <alignment horizontal="center" vertical="center"/>
    </xf>
    <xf numFmtId="0" fontId="2" fillId="0" borderId="11" xfId="4" applyBorder="1" applyAlignment="1">
      <alignment horizontal="center" vertical="center"/>
    </xf>
    <xf numFmtId="0" fontId="12" fillId="5" borderId="0" xfId="4" applyFont="1" applyFill="1" applyAlignment="1">
      <alignment horizontal="center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7" borderId="0" xfId="6" applyFill="1" applyAlignment="1">
      <alignment vertical="top" wrapText="1"/>
    </xf>
    <xf numFmtId="0" fontId="15" fillId="0" borderId="0" xfId="6" applyFont="1" applyAlignment="1">
      <alignment vertical="top" wrapText="1"/>
    </xf>
    <xf numFmtId="0" fontId="11" fillId="0" borderId="0" xfId="6" applyFont="1" applyAlignment="1">
      <alignment horizontal="left" vertical="center" wrapText="1"/>
    </xf>
    <xf numFmtId="0" fontId="11" fillId="0" borderId="0" xfId="6" applyFont="1" applyAlignment="1">
      <alignment horizontal="center" vertical="center" wrapText="1"/>
    </xf>
    <xf numFmtId="0" fontId="16" fillId="0" borderId="0" xfId="6" applyFont="1" applyAlignment="1">
      <alignment horizontal="center" vertical="center" wrapText="1"/>
    </xf>
    <xf numFmtId="0" fontId="14" fillId="0" borderId="0" xfId="5" applyAlignment="1">
      <alignment horizontal="center" vertical="center"/>
    </xf>
    <xf numFmtId="0" fontId="15" fillId="0" borderId="18" xfId="6" applyFont="1" applyBorder="1" applyAlignment="1">
      <alignment vertical="top" wrapText="1"/>
    </xf>
    <xf numFmtId="0" fontId="16" fillId="0" borderId="18" xfId="6" applyFont="1" applyBorder="1" applyAlignment="1">
      <alignment horizontal="center" vertical="center" wrapText="1"/>
    </xf>
    <xf numFmtId="0" fontId="15" fillId="0" borderId="11" xfId="6" applyFont="1" applyBorder="1" applyAlignment="1">
      <alignment vertical="top" wrapText="1"/>
    </xf>
    <xf numFmtId="0" fontId="16" fillId="0" borderId="11" xfId="6" applyFont="1" applyBorder="1" applyAlignment="1">
      <alignment horizontal="center" vertical="center" wrapText="1"/>
    </xf>
    <xf numFmtId="0" fontId="11" fillId="0" borderId="0" xfId="6" applyFont="1" applyAlignment="1">
      <alignment horizontal="center" vertical="center" wrapText="1"/>
    </xf>
    <xf numFmtId="0" fontId="15" fillId="0" borderId="0" xfId="6" applyFont="1" applyAlignment="1">
      <alignment horizontal="left" vertical="top" wrapText="1"/>
    </xf>
    <xf numFmtId="0" fontId="11" fillId="0" borderId="0" xfId="5" applyFont="1" applyAlignment="1">
      <alignment horizontal="left" vertical="center" wrapText="1"/>
    </xf>
    <xf numFmtId="0" fontId="8" fillId="7" borderId="0" xfId="6" applyFont="1" applyFill="1" applyAlignment="1">
      <alignment horizontal="center" vertical="top" wrapText="1"/>
    </xf>
    <xf numFmtId="0" fontId="15" fillId="8" borderId="0" xfId="6" applyFont="1" applyFill="1" applyAlignment="1">
      <alignment horizontal="center" vertical="top" wrapText="1"/>
    </xf>
    <xf numFmtId="0" fontId="8" fillId="8" borderId="0" xfId="6" applyFont="1" applyFill="1" applyAlignment="1">
      <alignment horizontal="center" vertical="center" wrapText="1"/>
    </xf>
    <xf numFmtId="0" fontId="18" fillId="8" borderId="0" xfId="6" applyFont="1" applyFill="1" applyAlignment="1">
      <alignment horizontal="center" vertical="top" wrapText="1"/>
    </xf>
    <xf numFmtId="0" fontId="8" fillId="7" borderId="0" xfId="6" applyFont="1" applyFill="1" applyAlignment="1">
      <alignment vertical="top" wrapText="1"/>
    </xf>
    <xf numFmtId="0" fontId="8" fillId="6" borderId="0" xfId="6" applyFont="1" applyFill="1" applyAlignment="1">
      <alignment horizontal="center" vertical="top" wrapText="1"/>
    </xf>
  </cellXfs>
  <cellStyles count="7">
    <cellStyle name="常规" xfId="0" builtinId="0"/>
    <cellStyle name="常规 2" xfId="4" xr:uid="{05531738-A0F2-44F7-AC2C-EF9AC6495475}"/>
    <cellStyle name="常规 3" xfId="6" xr:uid="{C4984960-BFBF-4E8B-8147-6CD41C117617}"/>
    <cellStyle name="超链接" xfId="1" builtinId="8" hidden="1"/>
    <cellStyle name="超链接" xfId="3" builtinId="8"/>
    <cellStyle name="超链接 2" xfId="5" xr:uid="{2551CE57-5BB2-422E-8365-08642464F4FA}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0423;&#21495;&#31354;&#38388;/2019&#24180;&#24230;&#35745;&#2101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统战部"/>
      <sheetName val="财务分析"/>
      <sheetName val="1月 "/>
      <sheetName val="2月 "/>
      <sheetName val="3月"/>
      <sheetName val="4月"/>
      <sheetName val="5月"/>
      <sheetName val="6月"/>
      <sheetName val="7月"/>
      <sheetName val="8月"/>
      <sheetName val="9月"/>
      <sheetName val="10月"/>
      <sheetName val="11月"/>
      <sheetName val="12月"/>
      <sheetName val="七月"/>
      <sheetName val="八月"/>
      <sheetName val="九月"/>
      <sheetName val="十月"/>
      <sheetName val="十一月"/>
      <sheetName val="十二月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zhipin.com/job_detail/2e7e2115bd4333a01HR42tm5FFI~.html?ka=search_list_37" TargetMode="External"/><Relationship Id="rId3" Type="http://schemas.openxmlformats.org/officeDocument/2006/relationships/hyperlink" Target="https://www.zhipin.com/job_detail/c663ef62f68b06ef1XV-3tq4EVc~.html?ka=search_list_108" TargetMode="External"/><Relationship Id="rId7" Type="http://schemas.openxmlformats.org/officeDocument/2006/relationships/hyperlink" Target="http://www.gdtech.com.cn/" TargetMode="External"/><Relationship Id="rId2" Type="http://schemas.openxmlformats.org/officeDocument/2006/relationships/hyperlink" Target="http://www.xinli001.com/" TargetMode="External"/><Relationship Id="rId1" Type="http://schemas.openxmlformats.org/officeDocument/2006/relationships/hyperlink" Target="https://www.zhipin.com/job_detail/5a2b2a259e9e815b1XN929i8EVA~.html?ka=search_list_118" TargetMode="External"/><Relationship Id="rId6" Type="http://schemas.openxmlformats.org/officeDocument/2006/relationships/hyperlink" Target="https://www.zhipin.com/job_detail/20d827c14a5b86a21X1909-0EFQ~.html?ka=search_list_7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zhipin.com/job_detail/572b88e1d76bcbe71Xx70t61E1o~.html?ka=comp_joblist_3" TargetMode="External"/><Relationship Id="rId10" Type="http://schemas.openxmlformats.org/officeDocument/2006/relationships/hyperlink" Target="http://www.kouyuyi.com/" TargetMode="External"/><Relationship Id="rId4" Type="http://schemas.openxmlformats.org/officeDocument/2006/relationships/hyperlink" Target="https://www.zhipin.com/job_detail/0b962196b7c86bcc1HR-2Ny1FFM~.html?ka=search_list_92" TargetMode="External"/><Relationship Id="rId9" Type="http://schemas.openxmlformats.org/officeDocument/2006/relationships/hyperlink" Target="https://www.zhipin.com/job_detail/4c66d5827ef44de21X1539S9GFc~.html?ka=search_list_2_blank&amp;lid=1cQJa1JUv3n.search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growthhk.cn/market/18481.html" TargetMode="External"/><Relationship Id="rId1" Type="http://schemas.openxmlformats.org/officeDocument/2006/relationships/hyperlink" Target="https://www.growthhk.cn/quan/17034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83EBA-C695-44E3-B9A0-90EB8A3CDFBF}">
  <sheetPr>
    <tabColor theme="0"/>
  </sheetPr>
  <dimension ref="A1:M26"/>
  <sheetViews>
    <sheetView zoomScale="85" zoomScaleNormal="85" workbookViewId="0">
      <selection activeCell="F30" sqref="F30"/>
    </sheetView>
  </sheetViews>
  <sheetFormatPr defaultRowHeight="14" x14ac:dyDescent="0.25"/>
  <cols>
    <col min="1" max="1" width="15.453125" style="21" customWidth="1"/>
    <col min="2" max="2" width="28.7265625" style="21" customWidth="1"/>
    <col min="3" max="6" width="6.08984375" style="21" customWidth="1"/>
    <col min="7" max="7" width="23.7265625" style="21" customWidth="1"/>
    <col min="8" max="22" width="8.7265625" style="21"/>
    <col min="23" max="23" width="9.453125" style="21" customWidth="1"/>
    <col min="24" max="16384" width="8.7265625" style="21"/>
  </cols>
  <sheetData>
    <row r="1" spans="1:13" x14ac:dyDescent="0.25">
      <c r="A1" s="19" t="s">
        <v>43</v>
      </c>
      <c r="B1" s="20" t="s">
        <v>44</v>
      </c>
      <c r="C1" s="20" t="s">
        <v>45</v>
      </c>
      <c r="D1" s="20" t="s">
        <v>46</v>
      </c>
      <c r="E1" s="20" t="s">
        <v>47</v>
      </c>
      <c r="F1" s="20" t="s">
        <v>48</v>
      </c>
      <c r="G1" s="20" t="s">
        <v>49</v>
      </c>
      <c r="J1" s="22"/>
      <c r="K1" s="22" t="s">
        <v>50</v>
      </c>
      <c r="L1" s="22" t="s">
        <v>51</v>
      </c>
      <c r="M1" s="22" t="s">
        <v>52</v>
      </c>
    </row>
    <row r="2" spans="1:13" x14ac:dyDescent="0.25">
      <c r="A2" s="55" t="s">
        <v>53</v>
      </c>
      <c r="B2" s="21" t="s">
        <v>54</v>
      </c>
      <c r="C2" s="21">
        <v>1</v>
      </c>
      <c r="D2" s="21">
        <v>1</v>
      </c>
      <c r="E2" s="21">
        <v>5</v>
      </c>
      <c r="F2" s="21">
        <v>2</v>
      </c>
      <c r="G2" s="21">
        <f>AVERAGE(C2:F2)</f>
        <v>2.25</v>
      </c>
      <c r="J2" s="21" t="s">
        <v>55</v>
      </c>
      <c r="K2" s="21">
        <v>15000</v>
      </c>
      <c r="L2" s="21">
        <v>14000</v>
      </c>
      <c r="M2" s="21">
        <f>K2-L2</f>
        <v>1000</v>
      </c>
    </row>
    <row r="3" spans="1:13" x14ac:dyDescent="0.25">
      <c r="A3" s="55"/>
      <c r="B3" s="21" t="s">
        <v>56</v>
      </c>
      <c r="C3" s="21">
        <v>1</v>
      </c>
      <c r="D3" s="21">
        <v>2</v>
      </c>
      <c r="E3" s="21">
        <v>5</v>
      </c>
      <c r="F3" s="21">
        <v>2</v>
      </c>
      <c r="G3" s="21">
        <f t="shared" ref="G3:G26" si="0">AVERAGE(C3:F3)</f>
        <v>2.5</v>
      </c>
      <c r="J3" s="21" t="s">
        <v>57</v>
      </c>
      <c r="K3" s="21">
        <v>10545.2</v>
      </c>
      <c r="L3" s="21">
        <v>9888.2000000000007</v>
      </c>
      <c r="M3" s="21">
        <f>K3-L3</f>
        <v>657</v>
      </c>
    </row>
    <row r="4" spans="1:13" x14ac:dyDescent="0.25">
      <c r="A4" s="55"/>
      <c r="B4" s="21" t="s">
        <v>58</v>
      </c>
      <c r="C4" s="21">
        <v>2</v>
      </c>
      <c r="D4" s="21">
        <v>2</v>
      </c>
      <c r="E4" s="21">
        <v>5</v>
      </c>
      <c r="F4" s="21">
        <v>2</v>
      </c>
      <c r="G4" s="21">
        <f t="shared" si="0"/>
        <v>2.75</v>
      </c>
    </row>
    <row r="5" spans="1:13" x14ac:dyDescent="0.25">
      <c r="A5" s="55"/>
      <c r="B5" s="21" t="s">
        <v>59</v>
      </c>
      <c r="C5" s="21">
        <v>2</v>
      </c>
      <c r="D5" s="21">
        <v>4</v>
      </c>
      <c r="E5" s="21">
        <v>5</v>
      </c>
      <c r="F5" s="21">
        <v>1</v>
      </c>
      <c r="G5" s="21">
        <f t="shared" si="0"/>
        <v>3</v>
      </c>
      <c r="J5" s="21" t="s">
        <v>60</v>
      </c>
      <c r="K5" s="21">
        <v>2000</v>
      </c>
      <c r="L5" s="21">
        <v>1500</v>
      </c>
      <c r="M5" s="21">
        <f t="shared" ref="M5:M10" si="1">K5-L5</f>
        <v>500</v>
      </c>
    </row>
    <row r="6" spans="1:13" x14ac:dyDescent="0.25">
      <c r="A6" s="56"/>
      <c r="B6" s="23" t="s">
        <v>61</v>
      </c>
      <c r="C6" s="23">
        <v>3</v>
      </c>
      <c r="D6" s="23">
        <v>4</v>
      </c>
      <c r="E6" s="23">
        <v>4</v>
      </c>
      <c r="F6" s="23">
        <v>3</v>
      </c>
      <c r="G6" s="23">
        <f t="shared" si="0"/>
        <v>3.5</v>
      </c>
      <c r="J6" s="21" t="s">
        <v>62</v>
      </c>
      <c r="K6" s="21">
        <f>60*30</f>
        <v>1800</v>
      </c>
      <c r="L6" s="21">
        <f>50*30</f>
        <v>1500</v>
      </c>
      <c r="M6" s="21">
        <f t="shared" si="1"/>
        <v>300</v>
      </c>
    </row>
    <row r="7" spans="1:13" x14ac:dyDescent="0.25">
      <c r="A7" s="57" t="s">
        <v>63</v>
      </c>
      <c r="B7" s="24" t="s">
        <v>64</v>
      </c>
      <c r="C7" s="24">
        <v>4</v>
      </c>
      <c r="D7" s="24">
        <v>5</v>
      </c>
      <c r="E7" s="24">
        <v>3</v>
      </c>
      <c r="F7" s="24">
        <v>3</v>
      </c>
      <c r="G7" s="24">
        <f t="shared" si="0"/>
        <v>3.75</v>
      </c>
      <c r="J7" s="21" t="s">
        <v>65</v>
      </c>
      <c r="K7" s="21">
        <v>1500</v>
      </c>
      <c r="L7" s="21">
        <v>1000</v>
      </c>
      <c r="M7" s="21">
        <f t="shared" si="1"/>
        <v>500</v>
      </c>
    </row>
    <row r="8" spans="1:13" x14ac:dyDescent="0.25">
      <c r="A8" s="55"/>
      <c r="B8" s="21" t="s">
        <v>66</v>
      </c>
      <c r="C8" s="21">
        <v>3</v>
      </c>
      <c r="D8" s="21">
        <v>5</v>
      </c>
      <c r="E8" s="21">
        <v>4</v>
      </c>
      <c r="F8" s="21">
        <v>3</v>
      </c>
      <c r="G8" s="21">
        <f t="shared" si="0"/>
        <v>3.75</v>
      </c>
      <c r="J8" s="21" t="s">
        <v>67</v>
      </c>
      <c r="K8" s="21">
        <f>SUM(K5:K7)</f>
        <v>5300</v>
      </c>
      <c r="L8" s="21">
        <f>SUM(L5:L7)</f>
        <v>4000</v>
      </c>
      <c r="M8" s="21">
        <f t="shared" si="1"/>
        <v>1300</v>
      </c>
    </row>
    <row r="9" spans="1:13" x14ac:dyDescent="0.25">
      <c r="A9" s="55"/>
      <c r="B9" s="21" t="s">
        <v>68</v>
      </c>
      <c r="C9" s="21">
        <v>5</v>
      </c>
      <c r="D9" s="21">
        <v>5</v>
      </c>
      <c r="E9" s="21">
        <v>3</v>
      </c>
      <c r="F9" s="21">
        <v>4</v>
      </c>
      <c r="G9" s="21">
        <f t="shared" si="0"/>
        <v>4.25</v>
      </c>
    </row>
    <row r="10" spans="1:13" x14ac:dyDescent="0.25">
      <c r="A10" s="56"/>
      <c r="B10" s="23" t="s">
        <v>69</v>
      </c>
      <c r="C10" s="23">
        <v>5</v>
      </c>
      <c r="D10" s="23">
        <v>5</v>
      </c>
      <c r="E10" s="23">
        <v>2</v>
      </c>
      <c r="F10" s="23">
        <v>2</v>
      </c>
      <c r="G10" s="23">
        <f t="shared" si="0"/>
        <v>3.5</v>
      </c>
      <c r="J10" s="21" t="s">
        <v>70</v>
      </c>
      <c r="K10" s="21">
        <f>K3-K8</f>
        <v>5245.2000000000007</v>
      </c>
      <c r="L10" s="21">
        <f>L3-L8</f>
        <v>5888.2000000000007</v>
      </c>
      <c r="M10" s="21">
        <f t="shared" si="1"/>
        <v>-643</v>
      </c>
    </row>
    <row r="11" spans="1:13" x14ac:dyDescent="0.25">
      <c r="A11" s="57" t="s">
        <v>71</v>
      </c>
      <c r="B11" s="24" t="s">
        <v>72</v>
      </c>
      <c r="C11" s="24">
        <v>2</v>
      </c>
      <c r="D11" s="24">
        <v>3</v>
      </c>
      <c r="E11" s="24">
        <v>4</v>
      </c>
      <c r="F11" s="24">
        <v>1</v>
      </c>
      <c r="G11" s="24">
        <f t="shared" si="0"/>
        <v>2.5</v>
      </c>
    </row>
    <row r="12" spans="1:13" x14ac:dyDescent="0.25">
      <c r="A12" s="55"/>
      <c r="B12" s="21" t="s">
        <v>73</v>
      </c>
      <c r="C12" s="21">
        <v>3</v>
      </c>
      <c r="D12" s="21">
        <v>4</v>
      </c>
      <c r="E12" s="21">
        <v>4</v>
      </c>
      <c r="F12" s="21">
        <v>3</v>
      </c>
      <c r="G12" s="21">
        <f t="shared" si="0"/>
        <v>3.5</v>
      </c>
    </row>
    <row r="13" spans="1:13" x14ac:dyDescent="0.25">
      <c r="A13" s="56"/>
      <c r="B13" s="23" t="s">
        <v>74</v>
      </c>
      <c r="C13" s="23">
        <v>1</v>
      </c>
      <c r="D13" s="23">
        <v>4</v>
      </c>
      <c r="E13" s="23">
        <v>3</v>
      </c>
      <c r="F13" s="23">
        <v>1</v>
      </c>
      <c r="G13" s="23">
        <f t="shared" si="0"/>
        <v>2.25</v>
      </c>
    </row>
    <row r="14" spans="1:13" x14ac:dyDescent="0.25">
      <c r="A14" s="25" t="s">
        <v>75</v>
      </c>
      <c r="B14" s="21" t="s">
        <v>76</v>
      </c>
      <c r="C14" s="21">
        <v>3</v>
      </c>
      <c r="D14" s="21">
        <v>4</v>
      </c>
      <c r="E14" s="21">
        <v>3</v>
      </c>
      <c r="F14" s="21">
        <v>2</v>
      </c>
      <c r="G14" s="21">
        <f t="shared" si="0"/>
        <v>3</v>
      </c>
    </row>
    <row r="15" spans="1:13" x14ac:dyDescent="0.25">
      <c r="A15" s="57" t="s">
        <v>77</v>
      </c>
      <c r="B15" s="24" t="s">
        <v>78</v>
      </c>
      <c r="C15" s="24">
        <v>4</v>
      </c>
      <c r="D15" s="24">
        <v>3</v>
      </c>
      <c r="E15" s="24">
        <v>4</v>
      </c>
      <c r="F15" s="24">
        <v>1</v>
      </c>
      <c r="G15" s="24">
        <f t="shared" si="0"/>
        <v>3</v>
      </c>
      <c r="I15" s="21" t="s">
        <v>79</v>
      </c>
    </row>
    <row r="16" spans="1:13" x14ac:dyDescent="0.25">
      <c r="A16" s="55"/>
      <c r="B16" s="21" t="s">
        <v>80</v>
      </c>
      <c r="C16" s="21">
        <v>4</v>
      </c>
      <c r="D16" s="21">
        <v>3</v>
      </c>
      <c r="E16" s="21">
        <v>4</v>
      </c>
      <c r="F16" s="21">
        <v>1</v>
      </c>
      <c r="G16" s="21">
        <f t="shared" si="0"/>
        <v>3</v>
      </c>
    </row>
    <row r="17" spans="1:7" x14ac:dyDescent="0.25">
      <c r="A17" s="55"/>
      <c r="B17" s="21" t="s">
        <v>81</v>
      </c>
      <c r="C17" s="21">
        <v>5</v>
      </c>
      <c r="D17" s="21">
        <v>2</v>
      </c>
      <c r="E17" s="21">
        <v>4</v>
      </c>
      <c r="F17" s="21">
        <v>2</v>
      </c>
      <c r="G17" s="21">
        <f t="shared" si="0"/>
        <v>3.25</v>
      </c>
    </row>
    <row r="18" spans="1:7" x14ac:dyDescent="0.25">
      <c r="A18" s="55"/>
      <c r="B18" s="21" t="s">
        <v>82</v>
      </c>
      <c r="C18" s="21">
        <v>4</v>
      </c>
      <c r="D18" s="21">
        <v>4</v>
      </c>
      <c r="E18" s="21">
        <v>3</v>
      </c>
      <c r="F18" s="21">
        <v>3</v>
      </c>
      <c r="G18" s="21">
        <f t="shared" si="0"/>
        <v>3.5</v>
      </c>
    </row>
    <row r="19" spans="1:7" x14ac:dyDescent="0.25">
      <c r="A19" s="56"/>
      <c r="B19" s="23" t="s">
        <v>83</v>
      </c>
      <c r="C19" s="23">
        <v>3</v>
      </c>
      <c r="D19" s="23">
        <v>3</v>
      </c>
      <c r="E19" s="23">
        <v>3</v>
      </c>
      <c r="F19" s="23">
        <v>2</v>
      </c>
      <c r="G19" s="23">
        <f>AVERAGE(C19:F19)</f>
        <v>2.75</v>
      </c>
    </row>
    <row r="20" spans="1:7" x14ac:dyDescent="0.25">
      <c r="A20" s="57" t="s">
        <v>84</v>
      </c>
      <c r="B20" s="24" t="s">
        <v>85</v>
      </c>
      <c r="C20" s="24">
        <v>2</v>
      </c>
      <c r="D20" s="24">
        <v>4</v>
      </c>
      <c r="E20" s="24">
        <v>4</v>
      </c>
      <c r="F20" s="24">
        <v>3</v>
      </c>
      <c r="G20" s="24">
        <f t="shared" si="0"/>
        <v>3.25</v>
      </c>
    </row>
    <row r="21" spans="1:7" x14ac:dyDescent="0.25">
      <c r="A21" s="55"/>
      <c r="B21" s="21" t="s">
        <v>86</v>
      </c>
      <c r="C21" s="21">
        <v>2</v>
      </c>
      <c r="D21" s="21">
        <v>5</v>
      </c>
      <c r="E21" s="21">
        <v>3</v>
      </c>
      <c r="F21" s="21">
        <v>3</v>
      </c>
      <c r="G21" s="21">
        <f t="shared" si="0"/>
        <v>3.25</v>
      </c>
    </row>
    <row r="22" spans="1:7" x14ac:dyDescent="0.25">
      <c r="A22" s="56"/>
      <c r="B22" s="23" t="s">
        <v>87</v>
      </c>
      <c r="C22" s="23">
        <v>1</v>
      </c>
      <c r="D22" s="23">
        <v>3</v>
      </c>
      <c r="E22" s="23">
        <v>2</v>
      </c>
      <c r="F22" s="23">
        <v>2</v>
      </c>
      <c r="G22" s="23">
        <f t="shared" si="0"/>
        <v>2</v>
      </c>
    </row>
    <row r="23" spans="1:7" x14ac:dyDescent="0.25">
      <c r="A23" s="57" t="s">
        <v>88</v>
      </c>
      <c r="B23" s="24" t="s">
        <v>89</v>
      </c>
      <c r="C23" s="24">
        <v>4</v>
      </c>
      <c r="D23" s="24">
        <v>5</v>
      </c>
      <c r="E23" s="24">
        <v>4</v>
      </c>
      <c r="F23" s="24">
        <v>2</v>
      </c>
      <c r="G23" s="24">
        <f t="shared" si="0"/>
        <v>3.75</v>
      </c>
    </row>
    <row r="24" spans="1:7" x14ac:dyDescent="0.25">
      <c r="A24" s="55"/>
      <c r="B24" s="21" t="s">
        <v>90</v>
      </c>
      <c r="C24" s="21">
        <v>4</v>
      </c>
      <c r="D24" s="21">
        <v>5</v>
      </c>
      <c r="E24" s="21">
        <v>4</v>
      </c>
      <c r="F24" s="21">
        <v>1</v>
      </c>
      <c r="G24" s="21">
        <f t="shared" si="0"/>
        <v>3.5</v>
      </c>
    </row>
    <row r="25" spans="1:7" x14ac:dyDescent="0.25">
      <c r="A25" s="56"/>
      <c r="B25" s="23" t="s">
        <v>91</v>
      </c>
      <c r="C25" s="23">
        <v>4</v>
      </c>
      <c r="D25" s="23">
        <v>4</v>
      </c>
      <c r="E25" s="23">
        <v>4</v>
      </c>
      <c r="F25" s="23">
        <v>1</v>
      </c>
      <c r="G25" s="23">
        <f t="shared" si="0"/>
        <v>3.25</v>
      </c>
    </row>
    <row r="26" spans="1:7" x14ac:dyDescent="0.25">
      <c r="A26" s="26" t="s">
        <v>92</v>
      </c>
      <c r="B26" s="23" t="s">
        <v>93</v>
      </c>
      <c r="C26" s="23">
        <v>5</v>
      </c>
      <c r="D26" s="23">
        <v>3</v>
      </c>
      <c r="E26" s="23">
        <v>5</v>
      </c>
      <c r="F26" s="23">
        <v>3</v>
      </c>
      <c r="G26" s="23">
        <f t="shared" si="0"/>
        <v>4</v>
      </c>
    </row>
  </sheetData>
  <mergeCells count="6">
    <mergeCell ref="A23:A25"/>
    <mergeCell ref="A2:A6"/>
    <mergeCell ref="A7:A10"/>
    <mergeCell ref="A11:A13"/>
    <mergeCell ref="A15:A19"/>
    <mergeCell ref="A20:A22"/>
  </mergeCells>
  <phoneticPr fontId="3" type="noConversion"/>
  <conditionalFormatting sqref="G2:G2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{73CE9F38-D96F-45AA-8B64-F4F8862E7E68}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CE9F38-D96F-45AA-8B64-F4F8862E7E6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G2:G26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25D8-85E8-4861-8495-85C50316C63B}">
  <sheetPr>
    <tabColor theme="0"/>
  </sheetPr>
  <dimension ref="A1:P104"/>
  <sheetViews>
    <sheetView workbookViewId="0">
      <pane ySplit="1" topLeftCell="A28" activePane="bottomLeft" state="frozen"/>
      <selection activeCell="M11" sqref="M11"/>
      <selection pane="bottomLeft" activeCell="E52" sqref="E52"/>
    </sheetView>
  </sheetViews>
  <sheetFormatPr defaultRowHeight="14" x14ac:dyDescent="0.25"/>
  <cols>
    <col min="1" max="1" width="7.6328125" style="50" customWidth="1"/>
    <col min="2" max="2" width="19.81640625" style="21" customWidth="1"/>
    <col min="3" max="3" width="15.36328125" style="21" hidden="1" customWidth="1"/>
    <col min="4" max="4" width="19.453125" style="21" hidden="1" customWidth="1"/>
    <col min="5" max="5" width="19.453125" style="21" customWidth="1"/>
    <col min="6" max="6" width="49.1796875" style="21" customWidth="1"/>
    <col min="7" max="7" width="11.1796875" style="21" customWidth="1"/>
    <col min="8" max="9" width="5" style="52" customWidth="1"/>
    <col min="10" max="10" width="13.90625" style="50" hidden="1" customWidth="1"/>
    <col min="11" max="11" width="12.90625" style="50" hidden="1" customWidth="1"/>
    <col min="12" max="12" width="1" style="50" customWidth="1"/>
    <col min="13" max="16" width="5" style="21" customWidth="1"/>
    <col min="17" max="16384" width="8.7265625" style="21"/>
  </cols>
  <sheetData>
    <row r="1" spans="1:16" s="20" customFormat="1" x14ac:dyDescent="0.25">
      <c r="A1" s="27" t="s">
        <v>94</v>
      </c>
      <c r="B1" s="28" t="s">
        <v>14</v>
      </c>
      <c r="C1" s="28" t="s">
        <v>95</v>
      </c>
      <c r="D1" s="28" t="s">
        <v>96</v>
      </c>
      <c r="E1" s="28" t="s">
        <v>97</v>
      </c>
      <c r="F1" s="28" t="s">
        <v>98</v>
      </c>
      <c r="G1" s="28" t="s">
        <v>99</v>
      </c>
      <c r="H1" s="58" t="s">
        <v>55</v>
      </c>
      <c r="I1" s="58"/>
      <c r="J1" s="27" t="s">
        <v>100</v>
      </c>
      <c r="K1" s="27" t="s">
        <v>101</v>
      </c>
      <c r="L1" s="29"/>
      <c r="M1" s="30" t="s">
        <v>102</v>
      </c>
      <c r="N1" s="30" t="s">
        <v>103</v>
      </c>
      <c r="O1" s="30" t="s">
        <v>104</v>
      </c>
      <c r="P1" s="30" t="s">
        <v>105</v>
      </c>
    </row>
    <row r="2" spans="1:16" hidden="1" x14ac:dyDescent="0.25">
      <c r="A2" s="31" t="s">
        <v>51</v>
      </c>
      <c r="B2" s="32" t="s">
        <v>106</v>
      </c>
      <c r="C2" s="33" t="s">
        <v>107</v>
      </c>
      <c r="D2" s="33" t="s">
        <v>108</v>
      </c>
      <c r="E2" s="33"/>
      <c r="F2" s="33" t="s">
        <v>79</v>
      </c>
      <c r="G2" s="33" t="s">
        <v>109</v>
      </c>
      <c r="H2" s="34">
        <v>12</v>
      </c>
      <c r="I2" s="34">
        <v>16</v>
      </c>
      <c r="J2" s="35" t="s">
        <v>110</v>
      </c>
      <c r="K2" s="36" t="s">
        <v>111</v>
      </c>
      <c r="L2" s="37"/>
      <c r="M2" s="38" t="s">
        <v>79</v>
      </c>
    </row>
    <row r="3" spans="1:16" hidden="1" x14ac:dyDescent="0.25">
      <c r="A3" s="31" t="s">
        <v>51</v>
      </c>
      <c r="B3" s="32" t="s">
        <v>112</v>
      </c>
      <c r="C3" s="33" t="s">
        <v>113</v>
      </c>
      <c r="D3" s="33" t="s">
        <v>114</v>
      </c>
      <c r="E3" s="33"/>
      <c r="F3" s="33" t="s">
        <v>79</v>
      </c>
      <c r="G3" s="33" t="s">
        <v>109</v>
      </c>
      <c r="H3" s="34">
        <v>11</v>
      </c>
      <c r="I3" s="34">
        <v>20</v>
      </c>
      <c r="J3" s="35" t="s">
        <v>115</v>
      </c>
      <c r="K3" s="36" t="s">
        <v>116</v>
      </c>
      <c r="L3" s="37"/>
      <c r="M3" s="38" t="s">
        <v>79</v>
      </c>
    </row>
    <row r="4" spans="1:16" hidden="1" x14ac:dyDescent="0.25">
      <c r="A4" s="31" t="s">
        <v>51</v>
      </c>
      <c r="B4" s="32" t="s">
        <v>117</v>
      </c>
      <c r="C4" s="33" t="s">
        <v>107</v>
      </c>
      <c r="D4" s="33" t="s">
        <v>114</v>
      </c>
      <c r="E4" s="33"/>
      <c r="F4" s="33" t="s">
        <v>79</v>
      </c>
      <c r="G4" s="33" t="s">
        <v>109</v>
      </c>
      <c r="H4" s="34">
        <v>10</v>
      </c>
      <c r="I4" s="34">
        <v>20</v>
      </c>
      <c r="J4" s="35" t="s">
        <v>118</v>
      </c>
      <c r="K4" s="36" t="s">
        <v>119</v>
      </c>
      <c r="L4" s="37"/>
      <c r="M4" s="38" t="s">
        <v>79</v>
      </c>
    </row>
    <row r="5" spans="1:16" hidden="1" x14ac:dyDescent="0.25">
      <c r="A5" s="31" t="s">
        <v>51</v>
      </c>
      <c r="B5" s="32" t="s">
        <v>120</v>
      </c>
      <c r="C5" s="33" t="s">
        <v>121</v>
      </c>
      <c r="D5" s="33" t="s">
        <v>122</v>
      </c>
      <c r="E5" s="33"/>
      <c r="F5" s="33" t="s">
        <v>123</v>
      </c>
      <c r="G5" s="33" t="s">
        <v>109</v>
      </c>
      <c r="H5" s="34">
        <v>10</v>
      </c>
      <c r="I5" s="34">
        <v>15</v>
      </c>
      <c r="J5" s="35" t="s">
        <v>124</v>
      </c>
      <c r="K5" s="39" t="s">
        <v>125</v>
      </c>
      <c r="L5" s="40"/>
      <c r="M5" s="38" t="s">
        <v>79</v>
      </c>
    </row>
    <row r="6" spans="1:16" hidden="1" x14ac:dyDescent="0.25">
      <c r="A6" s="31" t="s">
        <v>51</v>
      </c>
      <c r="B6" s="32" t="s">
        <v>126</v>
      </c>
      <c r="C6" s="33" t="s">
        <v>127</v>
      </c>
      <c r="D6" s="33" t="s">
        <v>114</v>
      </c>
      <c r="E6" s="33"/>
      <c r="F6" s="33" t="s">
        <v>128</v>
      </c>
      <c r="G6" s="33" t="s">
        <v>109</v>
      </c>
      <c r="H6" s="34">
        <v>9</v>
      </c>
      <c r="I6" s="34">
        <v>14</v>
      </c>
      <c r="J6" s="35" t="s">
        <v>129</v>
      </c>
      <c r="K6" s="39" t="s">
        <v>130</v>
      </c>
      <c r="L6" s="40"/>
      <c r="M6" s="38" t="s">
        <v>79</v>
      </c>
    </row>
    <row r="7" spans="1:16" hidden="1" x14ac:dyDescent="0.25">
      <c r="A7" s="31" t="s">
        <v>51</v>
      </c>
      <c r="B7" s="32" t="s">
        <v>131</v>
      </c>
      <c r="C7" s="33" t="s">
        <v>132</v>
      </c>
      <c r="D7" s="33" t="s">
        <v>114</v>
      </c>
      <c r="E7" s="33"/>
      <c r="F7" s="33"/>
      <c r="G7" s="33" t="s">
        <v>109</v>
      </c>
      <c r="H7" s="34">
        <v>8</v>
      </c>
      <c r="I7" s="34">
        <v>15</v>
      </c>
      <c r="J7" s="41" t="s">
        <v>133</v>
      </c>
      <c r="K7" s="36" t="s">
        <v>134</v>
      </c>
      <c r="L7" s="37"/>
      <c r="M7" s="38" t="s">
        <v>79</v>
      </c>
    </row>
    <row r="8" spans="1:16" hidden="1" x14ac:dyDescent="0.25">
      <c r="A8" s="31" t="s">
        <v>51</v>
      </c>
      <c r="B8" s="32" t="s">
        <v>135</v>
      </c>
      <c r="C8" s="33" t="s">
        <v>136</v>
      </c>
      <c r="D8" s="33" t="s">
        <v>137</v>
      </c>
      <c r="E8" s="33"/>
      <c r="F8" s="33" t="s">
        <v>79</v>
      </c>
      <c r="G8" s="33" t="s">
        <v>109</v>
      </c>
      <c r="H8" s="34">
        <v>8</v>
      </c>
      <c r="I8" s="34">
        <v>14</v>
      </c>
      <c r="J8" s="41" t="s">
        <v>138</v>
      </c>
      <c r="K8" s="36" t="s">
        <v>139</v>
      </c>
      <c r="L8" s="37"/>
      <c r="M8" s="38" t="s">
        <v>79</v>
      </c>
    </row>
    <row r="9" spans="1:16" hidden="1" x14ac:dyDescent="0.25">
      <c r="A9" s="31" t="s">
        <v>51</v>
      </c>
      <c r="B9" s="32" t="s">
        <v>140</v>
      </c>
      <c r="C9" s="33" t="s">
        <v>136</v>
      </c>
      <c r="D9" s="33" t="s">
        <v>141</v>
      </c>
      <c r="E9" s="33"/>
      <c r="F9" s="33" t="s">
        <v>79</v>
      </c>
      <c r="G9" s="33" t="s">
        <v>109</v>
      </c>
      <c r="H9" s="34">
        <v>8</v>
      </c>
      <c r="I9" s="34">
        <v>12</v>
      </c>
      <c r="J9" s="35" t="s">
        <v>142</v>
      </c>
      <c r="K9" s="36" t="s">
        <v>143</v>
      </c>
      <c r="L9" s="37"/>
      <c r="M9" s="38" t="s">
        <v>79</v>
      </c>
    </row>
    <row r="10" spans="1:16" hidden="1" x14ac:dyDescent="0.25">
      <c r="A10" s="31" t="s">
        <v>51</v>
      </c>
      <c r="B10" s="32" t="s">
        <v>144</v>
      </c>
      <c r="C10" s="33" t="s">
        <v>145</v>
      </c>
      <c r="D10" s="33" t="s">
        <v>146</v>
      </c>
      <c r="E10" s="33"/>
      <c r="F10" s="33"/>
      <c r="G10" s="33" t="s">
        <v>109</v>
      </c>
      <c r="H10" s="34">
        <v>8</v>
      </c>
      <c r="I10" s="34">
        <v>10</v>
      </c>
      <c r="J10" s="41" t="s">
        <v>147</v>
      </c>
      <c r="K10" s="36" t="s">
        <v>148</v>
      </c>
      <c r="L10" s="37"/>
      <c r="M10" s="38" t="s">
        <v>79</v>
      </c>
    </row>
    <row r="11" spans="1:16" hidden="1" x14ac:dyDescent="0.25">
      <c r="A11" s="31" t="s">
        <v>51</v>
      </c>
      <c r="B11" s="32" t="s">
        <v>149</v>
      </c>
      <c r="C11" s="33" t="s">
        <v>64</v>
      </c>
      <c r="D11" s="33" t="s">
        <v>150</v>
      </c>
      <c r="E11" s="33"/>
      <c r="F11" s="33" t="s">
        <v>151</v>
      </c>
      <c r="G11" s="33" t="s">
        <v>109</v>
      </c>
      <c r="H11" s="34">
        <v>7</v>
      </c>
      <c r="I11" s="34">
        <v>12</v>
      </c>
      <c r="J11" s="41" t="s">
        <v>152</v>
      </c>
      <c r="K11" s="36" t="s">
        <v>153</v>
      </c>
      <c r="L11" s="37"/>
      <c r="M11" s="38" t="s">
        <v>79</v>
      </c>
    </row>
    <row r="12" spans="1:16" hidden="1" x14ac:dyDescent="0.25">
      <c r="A12" s="31" t="s">
        <v>51</v>
      </c>
      <c r="B12" s="42" t="s">
        <v>154</v>
      </c>
      <c r="C12" s="43" t="s">
        <v>155</v>
      </c>
      <c r="D12" s="43" t="s">
        <v>156</v>
      </c>
      <c r="E12" s="43"/>
      <c r="F12" s="43" t="s">
        <v>79</v>
      </c>
      <c r="G12" s="33" t="s">
        <v>109</v>
      </c>
      <c r="H12" s="44">
        <v>7</v>
      </c>
      <c r="I12" s="44">
        <v>10</v>
      </c>
      <c r="J12" s="45" t="s">
        <v>157</v>
      </c>
      <c r="K12" s="46" t="s">
        <v>158</v>
      </c>
      <c r="L12" s="40"/>
      <c r="M12" s="38" t="s">
        <v>79</v>
      </c>
    </row>
    <row r="13" spans="1:16" hidden="1" x14ac:dyDescent="0.25">
      <c r="A13" s="47" t="s">
        <v>50</v>
      </c>
      <c r="B13" s="32" t="s">
        <v>159</v>
      </c>
      <c r="C13" s="33" t="s">
        <v>160</v>
      </c>
      <c r="D13" s="33"/>
      <c r="E13" s="33"/>
      <c r="F13" s="33" t="s">
        <v>161</v>
      </c>
      <c r="G13" s="33" t="s">
        <v>109</v>
      </c>
      <c r="H13" s="34">
        <v>15</v>
      </c>
      <c r="I13" s="34">
        <v>25</v>
      </c>
      <c r="J13" s="48" t="s">
        <v>162</v>
      </c>
      <c r="K13" s="49" t="s">
        <v>163</v>
      </c>
      <c r="L13" s="21"/>
      <c r="M13" s="38" t="s">
        <v>79</v>
      </c>
    </row>
    <row r="14" spans="1:16" hidden="1" x14ac:dyDescent="0.25">
      <c r="A14" s="47" t="s">
        <v>50</v>
      </c>
      <c r="B14" s="32" t="s">
        <v>164</v>
      </c>
      <c r="C14" s="33" t="s">
        <v>165</v>
      </c>
      <c r="D14" s="33"/>
      <c r="E14" s="33"/>
      <c r="F14" s="33" t="s">
        <v>166</v>
      </c>
      <c r="G14" s="33" t="s">
        <v>109</v>
      </c>
      <c r="H14" s="34">
        <v>12</v>
      </c>
      <c r="I14" s="34">
        <v>16</v>
      </c>
      <c r="J14" s="41" t="s">
        <v>167</v>
      </c>
      <c r="K14" s="36" t="s">
        <v>168</v>
      </c>
      <c r="L14" s="37"/>
      <c r="M14" s="38" t="s">
        <v>79</v>
      </c>
    </row>
    <row r="15" spans="1:16" hidden="1" x14ac:dyDescent="0.25">
      <c r="A15" s="47" t="s">
        <v>50</v>
      </c>
      <c r="B15" s="32" t="s">
        <v>169</v>
      </c>
      <c r="C15" s="33" t="s">
        <v>170</v>
      </c>
      <c r="D15" s="33"/>
      <c r="E15" s="33"/>
      <c r="F15" s="33" t="s">
        <v>171</v>
      </c>
      <c r="G15" s="33" t="s">
        <v>109</v>
      </c>
      <c r="H15" s="34">
        <v>10</v>
      </c>
      <c r="I15" s="34">
        <v>20</v>
      </c>
      <c r="J15" s="41" t="s">
        <v>172</v>
      </c>
      <c r="K15" s="36" t="s">
        <v>173</v>
      </c>
      <c r="L15" s="37"/>
      <c r="M15" s="38" t="s">
        <v>79</v>
      </c>
    </row>
    <row r="16" spans="1:16" hidden="1" x14ac:dyDescent="0.25">
      <c r="A16" s="47" t="s">
        <v>50</v>
      </c>
      <c r="B16" s="32" t="s">
        <v>174</v>
      </c>
      <c r="C16" s="33" t="s">
        <v>113</v>
      </c>
      <c r="D16" s="33"/>
      <c r="E16" s="33"/>
      <c r="F16" s="33" t="s">
        <v>175</v>
      </c>
      <c r="G16" s="33" t="s">
        <v>109</v>
      </c>
      <c r="H16" s="34">
        <v>10</v>
      </c>
      <c r="I16" s="34">
        <v>15</v>
      </c>
      <c r="J16" s="41" t="s">
        <v>176</v>
      </c>
      <c r="K16" s="36" t="s">
        <v>177</v>
      </c>
      <c r="L16" s="37"/>
      <c r="M16" s="38" t="s">
        <v>79</v>
      </c>
    </row>
    <row r="17" spans="1:13" hidden="1" x14ac:dyDescent="0.25">
      <c r="A17" s="50" t="s">
        <v>51</v>
      </c>
      <c r="B17" s="32" t="s">
        <v>178</v>
      </c>
      <c r="C17" s="33" t="s">
        <v>107</v>
      </c>
      <c r="D17" s="38" t="s">
        <v>179</v>
      </c>
      <c r="E17" s="38"/>
      <c r="F17" s="38" t="s">
        <v>180</v>
      </c>
      <c r="G17" s="51" t="s">
        <v>181</v>
      </c>
      <c r="H17" s="34">
        <v>15</v>
      </c>
      <c r="I17" s="52">
        <v>18</v>
      </c>
      <c r="J17" s="37" t="s">
        <v>182</v>
      </c>
      <c r="K17" s="37" t="s">
        <v>183</v>
      </c>
      <c r="L17" s="37"/>
      <c r="M17" s="38" t="s">
        <v>79</v>
      </c>
    </row>
    <row r="18" spans="1:13" hidden="1" x14ac:dyDescent="0.25">
      <c r="A18" s="50" t="s">
        <v>51</v>
      </c>
      <c r="B18" s="32" t="s">
        <v>184</v>
      </c>
      <c r="C18" s="33" t="s">
        <v>107</v>
      </c>
      <c r="D18" s="21" t="s">
        <v>185</v>
      </c>
      <c r="G18" s="33" t="s">
        <v>181</v>
      </c>
      <c r="H18" s="34">
        <v>13</v>
      </c>
      <c r="I18" s="52">
        <v>18</v>
      </c>
      <c r="J18" s="50" t="s">
        <v>186</v>
      </c>
      <c r="K18" s="21" t="s">
        <v>187</v>
      </c>
      <c r="L18" s="21"/>
      <c r="M18" s="38" t="s">
        <v>79</v>
      </c>
    </row>
    <row r="19" spans="1:13" hidden="1" x14ac:dyDescent="0.25">
      <c r="A19" s="50" t="s">
        <v>51</v>
      </c>
      <c r="B19" s="32" t="s">
        <v>188</v>
      </c>
      <c r="C19" s="33" t="s">
        <v>189</v>
      </c>
      <c r="D19" s="21" t="s">
        <v>190</v>
      </c>
      <c r="G19" s="33" t="s">
        <v>181</v>
      </c>
      <c r="H19" s="34">
        <v>12</v>
      </c>
      <c r="I19" s="52">
        <v>20</v>
      </c>
      <c r="J19" s="50" t="s">
        <v>191</v>
      </c>
      <c r="K19" s="21" t="s">
        <v>192</v>
      </c>
      <c r="L19" s="21"/>
      <c r="M19" s="38" t="s">
        <v>79</v>
      </c>
    </row>
    <row r="20" spans="1:13" hidden="1" x14ac:dyDescent="0.25">
      <c r="A20" s="50" t="s">
        <v>51</v>
      </c>
      <c r="B20" s="32" t="s">
        <v>193</v>
      </c>
      <c r="C20" s="33" t="s">
        <v>113</v>
      </c>
      <c r="D20" s="21" t="s">
        <v>194</v>
      </c>
      <c r="G20" s="38" t="s">
        <v>181</v>
      </c>
      <c r="H20" s="52">
        <v>8</v>
      </c>
      <c r="I20" s="52">
        <v>16</v>
      </c>
      <c r="J20" s="50" t="s">
        <v>195</v>
      </c>
      <c r="K20" s="21" t="s">
        <v>196</v>
      </c>
      <c r="L20" s="21"/>
      <c r="M20" s="38" t="s">
        <v>79</v>
      </c>
    </row>
    <row r="21" spans="1:13" hidden="1" x14ac:dyDescent="0.25">
      <c r="A21" s="50" t="s">
        <v>51</v>
      </c>
      <c r="B21" s="32" t="s">
        <v>197</v>
      </c>
      <c r="C21" s="33" t="s">
        <v>198</v>
      </c>
      <c r="D21" s="38" t="s">
        <v>199</v>
      </c>
      <c r="E21" s="38"/>
      <c r="F21" s="38" t="s">
        <v>200</v>
      </c>
      <c r="G21" s="38" t="s">
        <v>181</v>
      </c>
      <c r="H21" s="52">
        <v>15</v>
      </c>
      <c r="I21" s="52">
        <v>25</v>
      </c>
      <c r="J21" s="37" t="s">
        <v>201</v>
      </c>
      <c r="K21" s="37" t="s">
        <v>202</v>
      </c>
      <c r="L21" s="37"/>
      <c r="M21" s="38" t="s">
        <v>79</v>
      </c>
    </row>
    <row r="22" spans="1:13" hidden="1" x14ac:dyDescent="0.25">
      <c r="A22" s="50" t="s">
        <v>51</v>
      </c>
      <c r="B22" s="32" t="s">
        <v>203</v>
      </c>
      <c r="C22" s="38"/>
      <c r="D22" s="38"/>
      <c r="E22" s="38"/>
      <c r="F22" s="38" t="s">
        <v>204</v>
      </c>
      <c r="G22" s="38" t="s">
        <v>181</v>
      </c>
      <c r="H22" s="52">
        <v>15</v>
      </c>
      <c r="I22" s="52">
        <v>30</v>
      </c>
      <c r="J22" s="37"/>
      <c r="K22" s="37"/>
      <c r="L22" s="37"/>
      <c r="M22" s="38" t="s">
        <v>79</v>
      </c>
    </row>
    <row r="23" spans="1:13" hidden="1" x14ac:dyDescent="0.25">
      <c r="A23" s="50" t="s">
        <v>51</v>
      </c>
      <c r="B23" s="32" t="s">
        <v>205</v>
      </c>
      <c r="C23" s="38" t="s">
        <v>155</v>
      </c>
      <c r="D23" s="38" t="s">
        <v>206</v>
      </c>
      <c r="E23" s="38"/>
      <c r="F23" s="38" t="s">
        <v>207</v>
      </c>
      <c r="G23" s="38" t="s">
        <v>181</v>
      </c>
      <c r="H23" s="52">
        <v>15</v>
      </c>
      <c r="I23" s="52">
        <v>30</v>
      </c>
      <c r="J23" s="37"/>
      <c r="K23" s="37"/>
      <c r="L23" s="37"/>
      <c r="M23" s="38" t="s">
        <v>79</v>
      </c>
    </row>
    <row r="24" spans="1:13" hidden="1" x14ac:dyDescent="0.25">
      <c r="A24" s="50" t="s">
        <v>51</v>
      </c>
      <c r="B24" s="32" t="s">
        <v>208</v>
      </c>
      <c r="C24" s="38"/>
      <c r="D24" s="38"/>
      <c r="E24" s="38"/>
      <c r="F24" s="38" t="s">
        <v>209</v>
      </c>
      <c r="G24" s="38"/>
      <c r="J24" s="37"/>
      <c r="K24" s="37"/>
      <c r="L24" s="37"/>
      <c r="M24" s="38" t="s">
        <v>79</v>
      </c>
    </row>
    <row r="25" spans="1:13" hidden="1" x14ac:dyDescent="0.25">
      <c r="A25" s="50" t="s">
        <v>51</v>
      </c>
      <c r="B25" s="32" t="s">
        <v>210</v>
      </c>
      <c r="C25" s="38"/>
      <c r="D25" s="38" t="s">
        <v>211</v>
      </c>
      <c r="E25" s="38"/>
      <c r="F25" s="38"/>
      <c r="G25" s="38"/>
      <c r="J25" s="37"/>
      <c r="K25" s="37"/>
      <c r="L25" s="37"/>
      <c r="M25" s="38" t="s">
        <v>79</v>
      </c>
    </row>
    <row r="26" spans="1:13" hidden="1" x14ac:dyDescent="0.25">
      <c r="A26" s="50" t="s">
        <v>51</v>
      </c>
      <c r="B26" s="32" t="s">
        <v>212</v>
      </c>
      <c r="C26" s="38"/>
      <c r="D26" s="38" t="s">
        <v>213</v>
      </c>
      <c r="E26" s="38"/>
      <c r="F26" s="38" t="s">
        <v>214</v>
      </c>
      <c r="G26" s="38"/>
      <c r="J26" s="37"/>
      <c r="K26" s="37"/>
      <c r="L26" s="37"/>
      <c r="M26" s="38" t="s">
        <v>79</v>
      </c>
    </row>
    <row r="27" spans="1:13" hidden="1" x14ac:dyDescent="0.25">
      <c r="A27" s="50" t="s">
        <v>51</v>
      </c>
      <c r="B27" s="32" t="s">
        <v>215</v>
      </c>
      <c r="C27" s="38"/>
      <c r="D27" s="38"/>
      <c r="E27" s="38"/>
      <c r="F27" s="38" t="s">
        <v>63</v>
      </c>
      <c r="G27" s="53" t="s">
        <v>109</v>
      </c>
      <c r="H27" s="52">
        <v>8</v>
      </c>
      <c r="I27" s="52">
        <v>15</v>
      </c>
      <c r="J27" s="37"/>
      <c r="K27" s="37"/>
      <c r="L27" s="37"/>
      <c r="M27" s="38"/>
    </row>
    <row r="28" spans="1:13" x14ac:dyDescent="0.25">
      <c r="A28" s="50" t="s">
        <v>50</v>
      </c>
      <c r="B28" s="21" t="s">
        <v>216</v>
      </c>
      <c r="F28" s="21" t="s">
        <v>113</v>
      </c>
      <c r="G28" s="54" t="s">
        <v>109</v>
      </c>
      <c r="H28" s="52">
        <v>20</v>
      </c>
      <c r="I28" s="52">
        <v>40</v>
      </c>
      <c r="M28" s="38" t="s">
        <v>79</v>
      </c>
    </row>
    <row r="29" spans="1:13" x14ac:dyDescent="0.25">
      <c r="A29" s="50" t="s">
        <v>50</v>
      </c>
      <c r="B29" s="21" t="s">
        <v>217</v>
      </c>
      <c r="F29" s="21" t="s">
        <v>218</v>
      </c>
      <c r="G29" s="21" t="s">
        <v>219</v>
      </c>
      <c r="H29" s="52">
        <v>20</v>
      </c>
      <c r="I29" s="52">
        <v>35</v>
      </c>
      <c r="M29" s="38" t="s">
        <v>79</v>
      </c>
    </row>
    <row r="30" spans="1:13" x14ac:dyDescent="0.25">
      <c r="A30" s="50" t="s">
        <v>50</v>
      </c>
      <c r="B30" s="21" t="s">
        <v>220</v>
      </c>
      <c r="F30" s="21" t="s">
        <v>218</v>
      </c>
      <c r="G30" s="21" t="s">
        <v>109</v>
      </c>
      <c r="H30" s="52">
        <v>12</v>
      </c>
      <c r="I30" s="52">
        <v>24</v>
      </c>
      <c r="M30" s="38" t="s">
        <v>79</v>
      </c>
    </row>
    <row r="31" spans="1:13" x14ac:dyDescent="0.25">
      <c r="A31" s="50" t="s">
        <v>50</v>
      </c>
      <c r="B31" s="21" t="s">
        <v>221</v>
      </c>
      <c r="F31" s="21" t="s">
        <v>222</v>
      </c>
      <c r="G31" s="21" t="s">
        <v>223</v>
      </c>
      <c r="H31" s="52">
        <v>11</v>
      </c>
      <c r="I31" s="52">
        <v>18</v>
      </c>
      <c r="J31" s="50" t="s">
        <v>224</v>
      </c>
      <c r="M31" s="38" t="s">
        <v>79</v>
      </c>
    </row>
    <row r="32" spans="1:13" x14ac:dyDescent="0.25">
      <c r="A32" s="50" t="s">
        <v>50</v>
      </c>
      <c r="B32" s="21" t="s">
        <v>225</v>
      </c>
      <c r="F32" s="21" t="s">
        <v>226</v>
      </c>
      <c r="G32" s="54" t="s">
        <v>181</v>
      </c>
      <c r="H32" s="52">
        <v>13</v>
      </c>
      <c r="I32" s="52">
        <v>25</v>
      </c>
      <c r="M32" s="38" t="s">
        <v>79</v>
      </c>
    </row>
    <row r="33" spans="1:13" x14ac:dyDescent="0.25">
      <c r="A33" s="47" t="s">
        <v>50</v>
      </c>
      <c r="B33" s="32" t="s">
        <v>227</v>
      </c>
      <c r="D33" s="33"/>
      <c r="E33" s="33"/>
      <c r="F33" s="33" t="s">
        <v>64</v>
      </c>
      <c r="G33" s="33" t="s">
        <v>109</v>
      </c>
      <c r="H33" s="34">
        <v>10</v>
      </c>
      <c r="I33" s="34">
        <v>15</v>
      </c>
      <c r="J33" s="41" t="s">
        <v>228</v>
      </c>
      <c r="K33" s="36" t="s">
        <v>229</v>
      </c>
      <c r="L33" s="37"/>
      <c r="M33" s="38" t="s">
        <v>79</v>
      </c>
    </row>
    <row r="34" spans="1:13" x14ac:dyDescent="0.25">
      <c r="A34" s="50" t="s">
        <v>50</v>
      </c>
      <c r="B34" s="38" t="s">
        <v>230</v>
      </c>
      <c r="F34" s="38" t="s">
        <v>231</v>
      </c>
      <c r="G34" s="38" t="s">
        <v>232</v>
      </c>
      <c r="H34" s="52">
        <v>11</v>
      </c>
      <c r="I34" s="52">
        <v>15</v>
      </c>
      <c r="M34" s="38" t="s">
        <v>79</v>
      </c>
    </row>
    <row r="35" spans="1:13" x14ac:dyDescent="0.25">
      <c r="A35" s="50" t="s">
        <v>50</v>
      </c>
      <c r="B35" s="38" t="s">
        <v>216</v>
      </c>
      <c r="F35" s="38" t="s">
        <v>233</v>
      </c>
      <c r="G35" s="38" t="s">
        <v>234</v>
      </c>
      <c r="H35" s="52">
        <v>20</v>
      </c>
      <c r="I35" s="52">
        <v>40</v>
      </c>
      <c r="M35" s="38" t="s">
        <v>79</v>
      </c>
    </row>
    <row r="36" spans="1:13" x14ac:dyDescent="0.25">
      <c r="B36" s="32"/>
      <c r="C36" s="38"/>
      <c r="D36" s="38"/>
      <c r="E36" s="38"/>
      <c r="F36" s="38"/>
      <c r="G36" s="53"/>
      <c r="J36" s="37"/>
      <c r="K36" s="37"/>
      <c r="L36" s="37"/>
      <c r="M36" s="38"/>
    </row>
    <row r="37" spans="1:13" x14ac:dyDescent="0.25">
      <c r="A37" s="31" t="s">
        <v>51</v>
      </c>
      <c r="B37" s="32" t="s">
        <v>235</v>
      </c>
      <c r="C37" s="33"/>
      <c r="F37" s="33" t="s">
        <v>236</v>
      </c>
      <c r="G37" s="51" t="s">
        <v>109</v>
      </c>
      <c r="H37" s="34">
        <v>12</v>
      </c>
      <c r="I37" s="34">
        <v>24</v>
      </c>
      <c r="J37" s="48" t="s">
        <v>237</v>
      </c>
      <c r="K37" s="36" t="s">
        <v>238</v>
      </c>
      <c r="L37" s="37"/>
      <c r="M37" s="38" t="s">
        <v>79</v>
      </c>
    </row>
    <row r="38" spans="1:13" x14ac:dyDescent="0.25">
      <c r="A38" s="50" t="s">
        <v>51</v>
      </c>
      <c r="B38" s="38" t="s">
        <v>235</v>
      </c>
      <c r="F38" s="38" t="s">
        <v>170</v>
      </c>
      <c r="G38" s="38" t="s">
        <v>223</v>
      </c>
      <c r="H38" s="52">
        <v>15</v>
      </c>
      <c r="I38" s="52">
        <v>30</v>
      </c>
      <c r="M38" s="38" t="s">
        <v>79</v>
      </c>
    </row>
    <row r="39" spans="1:13" x14ac:dyDescent="0.25">
      <c r="A39" s="31" t="s">
        <v>51</v>
      </c>
      <c r="B39" s="32" t="s">
        <v>239</v>
      </c>
      <c r="D39" s="33"/>
      <c r="E39" s="33"/>
      <c r="F39" s="33" t="s">
        <v>240</v>
      </c>
      <c r="G39" s="33" t="s">
        <v>223</v>
      </c>
      <c r="H39" s="34">
        <v>15</v>
      </c>
      <c r="I39" s="34">
        <v>30</v>
      </c>
      <c r="M39" s="38" t="s">
        <v>79</v>
      </c>
    </row>
    <row r="40" spans="1:13" x14ac:dyDescent="0.25">
      <c r="A40" s="50" t="s">
        <v>51</v>
      </c>
      <c r="B40" s="21" t="s">
        <v>241</v>
      </c>
      <c r="E40" s="21" t="s">
        <v>242</v>
      </c>
      <c r="F40" s="21" t="s">
        <v>243</v>
      </c>
      <c r="G40" s="21" t="s">
        <v>109</v>
      </c>
      <c r="H40" s="52">
        <v>10</v>
      </c>
      <c r="I40" s="52">
        <v>15</v>
      </c>
      <c r="J40" s="41" t="s">
        <v>244</v>
      </c>
      <c r="K40" s="36" t="s">
        <v>245</v>
      </c>
      <c r="L40" s="37"/>
      <c r="M40" s="38" t="s">
        <v>79</v>
      </c>
    </row>
    <row r="41" spans="1:13" x14ac:dyDescent="0.25">
      <c r="A41" s="50" t="s">
        <v>51</v>
      </c>
      <c r="B41" s="38" t="s">
        <v>246</v>
      </c>
      <c r="F41" s="38" t="s">
        <v>243</v>
      </c>
      <c r="G41" s="38" t="s">
        <v>223</v>
      </c>
      <c r="H41" s="52">
        <v>10</v>
      </c>
      <c r="I41" s="52">
        <v>15</v>
      </c>
      <c r="M41" s="38" t="s">
        <v>79</v>
      </c>
    </row>
    <row r="42" spans="1:13" x14ac:dyDescent="0.25">
      <c r="A42" s="50" t="s">
        <v>51</v>
      </c>
      <c r="B42" s="38" t="s">
        <v>247</v>
      </c>
      <c r="E42" s="21" t="s">
        <v>248</v>
      </c>
      <c r="F42" s="38" t="s">
        <v>243</v>
      </c>
      <c r="G42" s="38" t="s">
        <v>223</v>
      </c>
      <c r="H42" s="52">
        <v>10</v>
      </c>
      <c r="I42" s="52">
        <v>15</v>
      </c>
      <c r="M42" s="38"/>
    </row>
    <row r="43" spans="1:13" x14ac:dyDescent="0.25">
      <c r="A43" s="50" t="s">
        <v>51</v>
      </c>
      <c r="B43" s="21" t="s">
        <v>249</v>
      </c>
      <c r="F43" s="21" t="s">
        <v>250</v>
      </c>
      <c r="G43" s="21" t="s">
        <v>109</v>
      </c>
      <c r="H43" s="52">
        <v>10</v>
      </c>
      <c r="I43" s="52">
        <v>15</v>
      </c>
      <c r="M43" s="38" t="s">
        <v>79</v>
      </c>
    </row>
    <row r="44" spans="1:13" x14ac:dyDescent="0.25">
      <c r="A44" s="50" t="s">
        <v>51</v>
      </c>
      <c r="B44" s="21" t="s">
        <v>251</v>
      </c>
      <c r="G44" s="21" t="s">
        <v>223</v>
      </c>
      <c r="H44" s="52">
        <v>10</v>
      </c>
      <c r="I44" s="52">
        <v>13</v>
      </c>
      <c r="J44" s="50" t="s">
        <v>252</v>
      </c>
      <c r="M44" s="38" t="s">
        <v>79</v>
      </c>
    </row>
    <row r="45" spans="1:13" x14ac:dyDescent="0.25">
      <c r="A45" s="50" t="s">
        <v>51</v>
      </c>
      <c r="B45" s="38" t="s">
        <v>253</v>
      </c>
      <c r="F45" s="38" t="s">
        <v>254</v>
      </c>
      <c r="G45" s="38" t="s">
        <v>223</v>
      </c>
      <c r="H45" s="52">
        <v>11</v>
      </c>
      <c r="I45" s="52">
        <v>20</v>
      </c>
      <c r="M45" s="38" t="s">
        <v>255</v>
      </c>
    </row>
    <row r="46" spans="1:13" x14ac:dyDescent="0.25">
      <c r="A46" s="50" t="s">
        <v>51</v>
      </c>
      <c r="B46" s="38" t="s">
        <v>256</v>
      </c>
      <c r="F46" s="38" t="s">
        <v>257</v>
      </c>
      <c r="G46" s="38" t="s">
        <v>223</v>
      </c>
      <c r="H46" s="52">
        <v>11</v>
      </c>
      <c r="I46" s="52">
        <v>20</v>
      </c>
      <c r="M46" s="38"/>
    </row>
    <row r="47" spans="1:13" x14ac:dyDescent="0.25">
      <c r="A47" s="50" t="s">
        <v>51</v>
      </c>
      <c r="B47" s="38" t="s">
        <v>258</v>
      </c>
      <c r="F47" s="38" t="s">
        <v>259</v>
      </c>
      <c r="G47" s="38" t="s">
        <v>232</v>
      </c>
      <c r="H47" s="52">
        <v>10</v>
      </c>
      <c r="I47" s="52">
        <v>15</v>
      </c>
      <c r="M47" s="38"/>
    </row>
    <row r="48" spans="1:13" x14ac:dyDescent="0.25">
      <c r="A48" s="50" t="s">
        <v>51</v>
      </c>
      <c r="B48" s="38" t="s">
        <v>120</v>
      </c>
      <c r="F48" s="38" t="s">
        <v>260</v>
      </c>
      <c r="G48" s="38" t="s">
        <v>223</v>
      </c>
      <c r="H48" s="52">
        <v>8</v>
      </c>
      <c r="I48" s="52">
        <v>13</v>
      </c>
      <c r="M48" s="38"/>
    </row>
    <row r="49" spans="2:13" x14ac:dyDescent="0.25">
      <c r="B49" s="38"/>
      <c r="F49" s="38"/>
      <c r="G49" s="38"/>
      <c r="M49" s="38"/>
    </row>
    <row r="50" spans="2:13" x14ac:dyDescent="0.25">
      <c r="B50" s="38"/>
      <c r="F50" s="38"/>
      <c r="G50" s="38"/>
      <c r="M50" s="38"/>
    </row>
    <row r="51" spans="2:13" x14ac:dyDescent="0.25">
      <c r="B51" s="38"/>
      <c r="F51" s="38"/>
      <c r="G51" s="38"/>
      <c r="M51" s="38"/>
    </row>
    <row r="52" spans="2:13" x14ac:dyDescent="0.25">
      <c r="B52" s="38"/>
      <c r="F52" s="38"/>
      <c r="G52" s="38"/>
      <c r="M52" s="38"/>
    </row>
    <row r="61" spans="2:13" x14ac:dyDescent="0.25">
      <c r="M61" s="38" t="s">
        <v>79</v>
      </c>
    </row>
    <row r="62" spans="2:13" x14ac:dyDescent="0.25">
      <c r="M62" s="38" t="s">
        <v>79</v>
      </c>
    </row>
    <row r="63" spans="2:13" x14ac:dyDescent="0.25">
      <c r="M63" s="38" t="s">
        <v>79</v>
      </c>
    </row>
    <row r="64" spans="2:13" x14ac:dyDescent="0.25">
      <c r="M64" s="38" t="s">
        <v>79</v>
      </c>
    </row>
    <row r="65" spans="13:13" x14ac:dyDescent="0.25">
      <c r="M65" s="38" t="s">
        <v>79</v>
      </c>
    </row>
    <row r="66" spans="13:13" x14ac:dyDescent="0.25">
      <c r="M66" s="38" t="s">
        <v>79</v>
      </c>
    </row>
    <row r="67" spans="13:13" x14ac:dyDescent="0.25">
      <c r="M67" s="38" t="s">
        <v>79</v>
      </c>
    </row>
    <row r="68" spans="13:13" x14ac:dyDescent="0.25">
      <c r="M68" s="38" t="s">
        <v>79</v>
      </c>
    </row>
    <row r="69" spans="13:13" x14ac:dyDescent="0.25">
      <c r="M69" s="38" t="s">
        <v>79</v>
      </c>
    </row>
    <row r="70" spans="13:13" x14ac:dyDescent="0.25">
      <c r="M70" s="38" t="s">
        <v>79</v>
      </c>
    </row>
    <row r="71" spans="13:13" x14ac:dyDescent="0.25">
      <c r="M71" s="38" t="s">
        <v>79</v>
      </c>
    </row>
    <row r="72" spans="13:13" x14ac:dyDescent="0.25">
      <c r="M72" s="38" t="s">
        <v>79</v>
      </c>
    </row>
    <row r="73" spans="13:13" x14ac:dyDescent="0.25">
      <c r="M73" s="38" t="s">
        <v>79</v>
      </c>
    </row>
    <row r="74" spans="13:13" x14ac:dyDescent="0.25">
      <c r="M74" s="38" t="s">
        <v>79</v>
      </c>
    </row>
    <row r="75" spans="13:13" x14ac:dyDescent="0.25">
      <c r="M75" s="38" t="s">
        <v>79</v>
      </c>
    </row>
    <row r="76" spans="13:13" x14ac:dyDescent="0.25">
      <c r="M76" s="38" t="s">
        <v>79</v>
      </c>
    </row>
    <row r="77" spans="13:13" x14ac:dyDescent="0.25">
      <c r="M77" s="38" t="s">
        <v>79</v>
      </c>
    </row>
    <row r="78" spans="13:13" x14ac:dyDescent="0.25">
      <c r="M78" s="38" t="s">
        <v>79</v>
      </c>
    </row>
    <row r="79" spans="13:13" x14ac:dyDescent="0.25">
      <c r="M79" s="38" t="s">
        <v>79</v>
      </c>
    </row>
    <row r="80" spans="13:13" x14ac:dyDescent="0.25">
      <c r="M80" s="38" t="s">
        <v>79</v>
      </c>
    </row>
    <row r="81" spans="13:13" x14ac:dyDescent="0.25">
      <c r="M81" s="38" t="s">
        <v>79</v>
      </c>
    </row>
    <row r="82" spans="13:13" x14ac:dyDescent="0.25">
      <c r="M82" s="38" t="s">
        <v>79</v>
      </c>
    </row>
    <row r="83" spans="13:13" x14ac:dyDescent="0.25">
      <c r="M83" s="38" t="s">
        <v>79</v>
      </c>
    </row>
    <row r="84" spans="13:13" x14ac:dyDescent="0.25">
      <c r="M84" s="38" t="s">
        <v>79</v>
      </c>
    </row>
    <row r="85" spans="13:13" x14ac:dyDescent="0.25">
      <c r="M85" s="38" t="s">
        <v>79</v>
      </c>
    </row>
    <row r="86" spans="13:13" x14ac:dyDescent="0.25">
      <c r="M86" s="38" t="s">
        <v>79</v>
      </c>
    </row>
    <row r="87" spans="13:13" x14ac:dyDescent="0.25">
      <c r="M87" s="38" t="s">
        <v>79</v>
      </c>
    </row>
    <row r="88" spans="13:13" x14ac:dyDescent="0.25">
      <c r="M88" s="38" t="s">
        <v>79</v>
      </c>
    </row>
    <row r="89" spans="13:13" x14ac:dyDescent="0.25">
      <c r="M89" s="38" t="s">
        <v>79</v>
      </c>
    </row>
    <row r="90" spans="13:13" x14ac:dyDescent="0.25">
      <c r="M90" s="38" t="s">
        <v>79</v>
      </c>
    </row>
    <row r="91" spans="13:13" x14ac:dyDescent="0.25">
      <c r="M91" s="38" t="s">
        <v>79</v>
      </c>
    </row>
    <row r="92" spans="13:13" x14ac:dyDescent="0.25">
      <c r="M92" s="38" t="s">
        <v>79</v>
      </c>
    </row>
    <row r="93" spans="13:13" x14ac:dyDescent="0.25">
      <c r="M93" s="38" t="s">
        <v>79</v>
      </c>
    </row>
    <row r="94" spans="13:13" x14ac:dyDescent="0.25">
      <c r="M94" s="38" t="s">
        <v>79</v>
      </c>
    </row>
    <row r="95" spans="13:13" x14ac:dyDescent="0.25">
      <c r="M95" s="38" t="s">
        <v>79</v>
      </c>
    </row>
    <row r="96" spans="13:13" x14ac:dyDescent="0.25">
      <c r="M96" s="38" t="s">
        <v>79</v>
      </c>
    </row>
    <row r="97" spans="13:13" x14ac:dyDescent="0.25">
      <c r="M97" s="38" t="s">
        <v>79</v>
      </c>
    </row>
    <row r="98" spans="13:13" x14ac:dyDescent="0.25">
      <c r="M98" s="38" t="s">
        <v>79</v>
      </c>
    </row>
    <row r="99" spans="13:13" x14ac:dyDescent="0.25">
      <c r="M99" s="38" t="s">
        <v>79</v>
      </c>
    </row>
    <row r="100" spans="13:13" x14ac:dyDescent="0.25">
      <c r="M100" s="38" t="s">
        <v>79</v>
      </c>
    </row>
    <row r="101" spans="13:13" x14ac:dyDescent="0.25">
      <c r="M101" s="38" t="s">
        <v>79</v>
      </c>
    </row>
    <row r="102" spans="13:13" x14ac:dyDescent="0.25">
      <c r="M102" s="38" t="s">
        <v>79</v>
      </c>
    </row>
    <row r="103" spans="13:13" x14ac:dyDescent="0.25">
      <c r="M103" s="38" t="s">
        <v>79</v>
      </c>
    </row>
    <row r="104" spans="13:13" x14ac:dyDescent="0.25">
      <c r="M104" s="38" t="s">
        <v>79</v>
      </c>
    </row>
  </sheetData>
  <mergeCells count="1">
    <mergeCell ref="H1:I1"/>
  </mergeCells>
  <phoneticPr fontId="3" type="noConversion"/>
  <hyperlinks>
    <hyperlink ref="J4" r:id="rId1" xr:uid="{79B8453A-3466-4A4B-A458-C6E5C69590F7}"/>
    <hyperlink ref="K5" r:id="rId2" xr:uid="{FECCF0D8-D0C5-4B69-891A-ED9D483CD9EA}"/>
    <hyperlink ref="J5" r:id="rId3" xr:uid="{4B336EA5-E4DB-40ED-898B-202A956A3CB8}"/>
    <hyperlink ref="J3" r:id="rId4" xr:uid="{56A96C01-6BCB-4538-9A6E-F73B21960089}"/>
    <hyperlink ref="J2" r:id="rId5" xr:uid="{38F39382-DD28-4F7A-9352-B5F2BA4268D3}"/>
    <hyperlink ref="J9" r:id="rId6" xr:uid="{87980785-83A9-4E60-84C8-346CD59B9B00}"/>
    <hyperlink ref="K6" r:id="rId7" xr:uid="{8BDC0A23-8FB4-402E-8B64-533D935358A9}"/>
    <hyperlink ref="J6" r:id="rId8" xr:uid="{3C60B227-3E51-4D54-8E81-EF7F732524BD}"/>
    <hyperlink ref="J12" r:id="rId9" xr:uid="{1A438B1A-5D74-413C-8905-398E25F6FB4B}"/>
    <hyperlink ref="K12" r:id="rId10" xr:uid="{24A7A922-12DF-4707-B695-4E10798FD856}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CFD34-D678-401C-B8FA-348683A43A86}">
  <sheetPr>
    <tabColor theme="0"/>
  </sheetPr>
  <dimension ref="A1:L17"/>
  <sheetViews>
    <sheetView zoomScaleNormal="100" workbookViewId="0">
      <pane ySplit="2" topLeftCell="A5" activePane="bottomLeft" state="frozen"/>
      <selection pane="bottomLeft" activeCell="D13" sqref="D13"/>
    </sheetView>
  </sheetViews>
  <sheetFormatPr defaultRowHeight="42" customHeight="1" x14ac:dyDescent="0.25"/>
  <cols>
    <col min="1" max="1" width="13.7265625" style="67" customWidth="1"/>
    <col min="2" max="2" width="41" style="64" customWidth="1"/>
    <col min="3" max="3" width="1.08984375" style="63" customWidth="1"/>
    <col min="4" max="4" width="13.7265625" style="67" customWidth="1"/>
    <col min="5" max="5" width="41" style="64" customWidth="1"/>
    <col min="6" max="6" width="1.08984375" style="63" customWidth="1"/>
    <col min="7" max="7" width="13.7265625" style="67" customWidth="1"/>
    <col min="8" max="8" width="41" style="64" customWidth="1"/>
    <col min="9" max="9" width="5.7265625" style="63" customWidth="1"/>
    <col min="10" max="10" width="8.90625" style="66" customWidth="1"/>
    <col min="11" max="11" width="18.7265625" style="65" customWidth="1"/>
    <col min="12" max="12" width="117.08984375" style="64" customWidth="1"/>
    <col min="13" max="16384" width="8.7265625" style="63"/>
  </cols>
  <sheetData>
    <row r="1" spans="1:12" s="80" customFormat="1" ht="14" customHeight="1" x14ac:dyDescent="0.25">
      <c r="A1" s="81" t="s">
        <v>323</v>
      </c>
      <c r="B1" s="81"/>
      <c r="D1" s="81" t="s">
        <v>322</v>
      </c>
      <c r="E1" s="81"/>
      <c r="G1" s="81" t="s">
        <v>321</v>
      </c>
      <c r="H1" s="81"/>
      <c r="J1" s="81" t="s">
        <v>320</v>
      </c>
      <c r="K1" s="81"/>
      <c r="L1" s="81"/>
    </row>
    <row r="2" spans="1:12" s="76" customFormat="1" ht="14" customHeight="1" x14ac:dyDescent="0.25">
      <c r="A2" s="78" t="s">
        <v>318</v>
      </c>
      <c r="B2" s="79" t="s">
        <v>319</v>
      </c>
      <c r="D2" s="78" t="s">
        <v>318</v>
      </c>
      <c r="E2" s="79" t="s">
        <v>319</v>
      </c>
      <c r="G2" s="78" t="s">
        <v>318</v>
      </c>
      <c r="H2" s="79" t="s">
        <v>319</v>
      </c>
      <c r="J2" s="78" t="s">
        <v>319</v>
      </c>
      <c r="K2" s="78" t="s">
        <v>318</v>
      </c>
      <c r="L2" s="77" t="s">
        <v>317</v>
      </c>
    </row>
    <row r="3" spans="1:12" ht="42" customHeight="1" x14ac:dyDescent="0.25">
      <c r="A3" s="67" t="s">
        <v>262</v>
      </c>
      <c r="B3" s="64" t="s">
        <v>316</v>
      </c>
      <c r="G3" s="67" t="s">
        <v>315</v>
      </c>
      <c r="H3" s="64" t="s">
        <v>314</v>
      </c>
      <c r="J3" s="73" t="s">
        <v>313</v>
      </c>
      <c r="K3" s="75" t="s">
        <v>312</v>
      </c>
      <c r="L3" s="74" t="s">
        <v>311</v>
      </c>
    </row>
    <row r="4" spans="1:12" ht="42" customHeight="1" x14ac:dyDescent="0.25">
      <c r="A4" s="67" t="s">
        <v>310</v>
      </c>
      <c r="B4" s="64" t="s">
        <v>309</v>
      </c>
      <c r="J4" s="73"/>
      <c r="K4" s="65" t="s">
        <v>264</v>
      </c>
      <c r="L4" s="64" t="s">
        <v>308</v>
      </c>
    </row>
    <row r="5" spans="1:12" ht="42" customHeight="1" x14ac:dyDescent="0.25">
      <c r="A5" s="67" t="s">
        <v>307</v>
      </c>
      <c r="B5" s="64" t="s">
        <v>306</v>
      </c>
      <c r="J5" s="73"/>
      <c r="K5" s="65" t="s">
        <v>305</v>
      </c>
      <c r="L5" s="64" t="s">
        <v>304</v>
      </c>
    </row>
    <row r="6" spans="1:12" ht="42" customHeight="1" x14ac:dyDescent="0.25">
      <c r="A6" s="67" t="s">
        <v>303</v>
      </c>
      <c r="B6" s="64" t="s">
        <v>302</v>
      </c>
      <c r="J6" s="73" t="s">
        <v>301</v>
      </c>
      <c r="K6" s="65" t="s">
        <v>300</v>
      </c>
      <c r="L6" s="64" t="s">
        <v>299</v>
      </c>
    </row>
    <row r="7" spans="1:12" ht="42" customHeight="1" x14ac:dyDescent="0.25">
      <c r="A7" s="67" t="s">
        <v>298</v>
      </c>
      <c r="B7" s="64" t="s">
        <v>297</v>
      </c>
      <c r="J7" s="73"/>
      <c r="K7" s="65" t="s">
        <v>296</v>
      </c>
      <c r="L7" s="64" t="s">
        <v>295</v>
      </c>
    </row>
    <row r="8" spans="1:12" ht="42" customHeight="1" x14ac:dyDescent="0.25">
      <c r="A8" s="67" t="s">
        <v>294</v>
      </c>
      <c r="B8" s="64" t="s">
        <v>293</v>
      </c>
      <c r="J8" s="73"/>
      <c r="K8" s="65" t="s">
        <v>292</v>
      </c>
      <c r="L8" s="64" t="s">
        <v>291</v>
      </c>
    </row>
    <row r="9" spans="1:12" ht="42" customHeight="1" x14ac:dyDescent="0.25">
      <c r="A9" s="67" t="s">
        <v>290</v>
      </c>
      <c r="B9" s="64" t="s">
        <v>289</v>
      </c>
      <c r="J9" s="68" t="s">
        <v>288</v>
      </c>
      <c r="K9" s="65" t="s">
        <v>287</v>
      </c>
      <c r="L9" s="64" t="s">
        <v>286</v>
      </c>
    </row>
    <row r="10" spans="1:12" ht="42" customHeight="1" x14ac:dyDescent="0.25">
      <c r="A10" s="67" t="s">
        <v>285</v>
      </c>
      <c r="B10" s="64" t="s">
        <v>284</v>
      </c>
    </row>
    <row r="11" spans="1:12" ht="42" customHeight="1" x14ac:dyDescent="0.25">
      <c r="A11" s="72" t="s">
        <v>283</v>
      </c>
      <c r="B11" s="71" t="s">
        <v>282</v>
      </c>
      <c r="D11" s="72" t="s">
        <v>281</v>
      </c>
      <c r="E11" s="71" t="s">
        <v>280</v>
      </c>
      <c r="G11" s="72" t="s">
        <v>279</v>
      </c>
      <c r="H11" s="71" t="s">
        <v>278</v>
      </c>
    </row>
    <row r="12" spans="1:12" ht="42" customHeight="1" x14ac:dyDescent="0.25">
      <c r="A12" s="67" t="s">
        <v>277</v>
      </c>
      <c r="B12" s="64" t="s">
        <v>276</v>
      </c>
      <c r="G12" s="67" t="s">
        <v>275</v>
      </c>
      <c r="H12" s="64" t="s">
        <v>274</v>
      </c>
    </row>
    <row r="13" spans="1:12" ht="42" customHeight="1" x14ac:dyDescent="0.25">
      <c r="A13" s="67" t="s">
        <v>273</v>
      </c>
      <c r="B13" s="64" t="s">
        <v>272</v>
      </c>
      <c r="G13" s="67" t="s">
        <v>271</v>
      </c>
      <c r="H13" s="64" t="s">
        <v>270</v>
      </c>
    </row>
    <row r="14" spans="1:12" ht="42" customHeight="1" x14ac:dyDescent="0.25">
      <c r="A14" s="67" t="s">
        <v>269</v>
      </c>
      <c r="G14" s="67" t="s">
        <v>268</v>
      </c>
      <c r="H14" s="64" t="s">
        <v>267</v>
      </c>
    </row>
    <row r="15" spans="1:12" ht="42" customHeight="1" x14ac:dyDescent="0.25">
      <c r="G15" s="67" t="s">
        <v>266</v>
      </c>
      <c r="H15" s="64" t="s">
        <v>265</v>
      </c>
    </row>
    <row r="16" spans="1:12" ht="42" customHeight="1" x14ac:dyDescent="0.25">
      <c r="A16" s="70"/>
      <c r="B16" s="69"/>
      <c r="D16" s="70"/>
      <c r="E16" s="69"/>
      <c r="G16" s="70" t="s">
        <v>264</v>
      </c>
      <c r="H16" s="69" t="s">
        <v>263</v>
      </c>
    </row>
    <row r="17" spans="1:2" ht="42" customHeight="1" x14ac:dyDescent="0.25">
      <c r="A17" s="68" t="s">
        <v>262</v>
      </c>
      <c r="B17" s="64" t="s">
        <v>261</v>
      </c>
    </row>
  </sheetData>
  <mergeCells count="6">
    <mergeCell ref="J3:J5"/>
    <mergeCell ref="J6:J8"/>
    <mergeCell ref="A1:B1"/>
    <mergeCell ref="D1:E1"/>
    <mergeCell ref="G1:H1"/>
    <mergeCell ref="J1:L1"/>
  </mergeCells>
  <phoneticPr fontId="3" type="noConversion"/>
  <hyperlinks>
    <hyperlink ref="A17" r:id="rId1" xr:uid="{E9275263-B9EB-4FBB-9F66-A49D68E852D5}"/>
    <hyperlink ref="J9" r:id="rId2" xr:uid="{510889BD-DAB0-48EA-A416-7FE51CF0B92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A143-C877-4545-812F-3FFB7AEA5701}">
  <dimension ref="B1:V12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8" sqref="H18"/>
    </sheetView>
  </sheetViews>
  <sheetFormatPr defaultColWidth="9" defaultRowHeight="16.5" x14ac:dyDescent="0.25"/>
  <cols>
    <col min="1" max="1" width="9" style="3"/>
    <col min="2" max="2" width="13.08984375" style="3" customWidth="1"/>
    <col min="3" max="3" width="11.54296875" style="3" customWidth="1"/>
    <col min="4" max="4" width="11.81640625" style="3" customWidth="1"/>
    <col min="5" max="5" width="14.36328125" style="3" customWidth="1"/>
    <col min="6" max="6" width="9.36328125" style="3" customWidth="1"/>
    <col min="7" max="7" width="17.36328125" style="9" customWidth="1"/>
    <col min="8" max="8" width="20" style="3" customWidth="1"/>
    <col min="9" max="9" width="22.08984375" style="3" customWidth="1"/>
    <col min="10" max="10" width="25.7265625" style="3" customWidth="1"/>
    <col min="11" max="11" width="12.6328125" style="14" customWidth="1"/>
    <col min="12" max="12" width="16.08984375" style="11" customWidth="1"/>
    <col min="13" max="15" width="14.36328125" style="3" customWidth="1"/>
    <col min="16" max="16" width="14.36328125" style="18" customWidth="1"/>
    <col min="17" max="17" width="43.81640625" style="3" customWidth="1"/>
    <col min="18" max="18" width="22.6328125" style="3" customWidth="1"/>
    <col min="19" max="19" width="25.08984375" style="3" customWidth="1"/>
    <col min="20" max="20" width="25.36328125" style="3" customWidth="1"/>
    <col min="21" max="21" width="24.36328125" style="3" customWidth="1"/>
    <col min="22" max="22" width="29.08984375" style="3" customWidth="1"/>
    <col min="23" max="16384" width="9" style="3"/>
  </cols>
  <sheetData>
    <row r="1" spans="2:22" x14ac:dyDescent="0.25">
      <c r="B1" s="3" t="s">
        <v>42</v>
      </c>
      <c r="C1" s="60" t="s">
        <v>41</v>
      </c>
      <c r="D1" s="60"/>
      <c r="E1" s="60"/>
      <c r="F1" s="60"/>
      <c r="G1" s="60"/>
      <c r="H1" s="60"/>
      <c r="I1" s="60"/>
      <c r="J1" s="62"/>
      <c r="K1" s="59" t="s">
        <v>40</v>
      </c>
      <c r="L1" s="60"/>
      <c r="M1" s="60"/>
      <c r="N1" s="60"/>
      <c r="O1" s="60"/>
      <c r="P1" s="61"/>
    </row>
    <row r="2" spans="2:22" ht="34.5" customHeight="1" x14ac:dyDescent="0.25">
      <c r="B2" s="1" t="s">
        <v>6</v>
      </c>
      <c r="C2" s="1" t="s">
        <v>14</v>
      </c>
      <c r="D2" s="1" t="s">
        <v>7</v>
      </c>
      <c r="E2" s="1" t="s">
        <v>18</v>
      </c>
      <c r="F2" s="1" t="s">
        <v>0</v>
      </c>
      <c r="G2" s="2" t="s">
        <v>13</v>
      </c>
      <c r="H2" s="1" t="s">
        <v>1</v>
      </c>
      <c r="I2" s="1" t="s">
        <v>12</v>
      </c>
      <c r="J2" s="12" t="s">
        <v>2</v>
      </c>
      <c r="K2" s="1" t="s">
        <v>19</v>
      </c>
      <c r="L2" s="1" t="s">
        <v>20</v>
      </c>
      <c r="M2" s="1" t="s">
        <v>22</v>
      </c>
      <c r="N2" s="1" t="s">
        <v>23</v>
      </c>
      <c r="O2" s="1" t="s">
        <v>27</v>
      </c>
      <c r="P2" s="16" t="s">
        <v>28</v>
      </c>
      <c r="Q2" s="15" t="s">
        <v>9</v>
      </c>
      <c r="R2" s="1" t="s">
        <v>11</v>
      </c>
      <c r="S2" s="1" t="s">
        <v>10</v>
      </c>
      <c r="T2" s="1" t="s">
        <v>4</v>
      </c>
      <c r="U2" s="1" t="s">
        <v>5</v>
      </c>
      <c r="V2" s="1" t="s">
        <v>3</v>
      </c>
    </row>
    <row r="3" spans="2:22" ht="16.5" customHeight="1" x14ac:dyDescent="0.25">
      <c r="B3" s="3" t="s">
        <v>31</v>
      </c>
      <c r="C3" s="7"/>
      <c r="D3" s="4"/>
      <c r="E3" s="4"/>
      <c r="G3" s="9">
        <v>7297295795</v>
      </c>
      <c r="K3" s="13">
        <v>13593.14</v>
      </c>
      <c r="L3" s="10">
        <v>21377.8</v>
      </c>
      <c r="M3" s="3">
        <v>53.76</v>
      </c>
      <c r="N3" s="3">
        <v>5.63</v>
      </c>
      <c r="O3" s="3">
        <v>2.59</v>
      </c>
      <c r="P3" s="17">
        <v>0.67579999999999996</v>
      </c>
    </row>
    <row r="4" spans="2:22" x14ac:dyDescent="0.25">
      <c r="B4" s="3" t="s">
        <v>32</v>
      </c>
      <c r="G4" s="9">
        <v>12312986341</v>
      </c>
      <c r="K4" s="13">
        <v>11578.96</v>
      </c>
      <c r="L4" s="10">
        <v>25104.93</v>
      </c>
      <c r="M4" s="3">
        <v>68.27</v>
      </c>
      <c r="N4" s="3">
        <v>8.19</v>
      </c>
      <c r="O4" s="3">
        <v>2.17</v>
      </c>
      <c r="P4" s="17">
        <v>0.69359999999999999</v>
      </c>
    </row>
    <row r="5" spans="2:22" x14ac:dyDescent="0.25">
      <c r="B5" s="3" t="s">
        <v>33</v>
      </c>
      <c r="G5" s="9">
        <v>360951309</v>
      </c>
      <c r="K5" s="14">
        <v>113.83</v>
      </c>
      <c r="L5" s="10">
        <v>1062.67</v>
      </c>
      <c r="M5" s="3">
        <v>22.85</v>
      </c>
      <c r="N5" s="3">
        <v>2.91</v>
      </c>
      <c r="O5" s="3">
        <v>13.33</v>
      </c>
      <c r="P5" s="17">
        <v>9.9699999999999997E-2</v>
      </c>
    </row>
    <row r="6" spans="2:22" x14ac:dyDescent="0.25">
      <c r="B6" s="3" t="s">
        <v>35</v>
      </c>
      <c r="K6" s="13">
        <v>3577.54</v>
      </c>
      <c r="L6" s="10">
        <v>11330.87</v>
      </c>
      <c r="M6" s="3">
        <v>85.72</v>
      </c>
      <c r="N6" s="3">
        <v>6.77</v>
      </c>
      <c r="O6" s="3">
        <v>2.5</v>
      </c>
      <c r="P6" s="17">
        <v>0.68330000000000002</v>
      </c>
    </row>
    <row r="7" spans="2:22" x14ac:dyDescent="0.25">
      <c r="B7" s="3" t="s">
        <v>34</v>
      </c>
      <c r="K7" s="13">
        <v>3212.58</v>
      </c>
      <c r="L7" s="10">
        <v>12599.22</v>
      </c>
      <c r="M7" s="3">
        <v>50.17</v>
      </c>
      <c r="N7" s="3">
        <v>4.97</v>
      </c>
      <c r="O7" s="3">
        <v>2.92</v>
      </c>
      <c r="P7" s="17">
        <v>0.64339999999999997</v>
      </c>
    </row>
    <row r="8" spans="2:22" x14ac:dyDescent="0.25">
      <c r="B8" s="3" t="s">
        <v>36</v>
      </c>
      <c r="K8" s="14">
        <v>64.099999999999994</v>
      </c>
      <c r="L8" s="11">
        <v>685.53</v>
      </c>
      <c r="M8" s="3">
        <v>43.38</v>
      </c>
      <c r="N8" s="3">
        <v>4.01</v>
      </c>
      <c r="O8" s="3">
        <v>9.4600000000000009</v>
      </c>
      <c r="P8" s="17">
        <v>0.14849999999999999</v>
      </c>
    </row>
    <row r="9" spans="2:22" x14ac:dyDescent="0.25">
      <c r="B9" s="3" t="s">
        <v>37</v>
      </c>
      <c r="C9" s="7"/>
      <c r="D9" s="4"/>
      <c r="E9" s="4"/>
      <c r="H9" s="5"/>
      <c r="K9" s="14">
        <v>5.22</v>
      </c>
      <c r="L9" s="11">
        <v>83.61</v>
      </c>
      <c r="M9" s="3">
        <v>31.01</v>
      </c>
      <c r="N9" s="3">
        <v>3.82</v>
      </c>
      <c r="O9" s="3" t="s">
        <v>39</v>
      </c>
      <c r="P9" s="18" t="s">
        <v>39</v>
      </c>
    </row>
    <row r="10" spans="2:22" x14ac:dyDescent="0.25">
      <c r="B10" s="3" t="s">
        <v>38</v>
      </c>
      <c r="C10" s="7"/>
      <c r="D10" s="4"/>
      <c r="E10" s="4"/>
      <c r="H10" s="5"/>
      <c r="K10" s="14">
        <v>6.7</v>
      </c>
      <c r="L10" s="11">
        <v>40.049999999999997</v>
      </c>
      <c r="M10" s="3">
        <v>22.78</v>
      </c>
      <c r="N10" s="3">
        <v>2.1800000000000002</v>
      </c>
      <c r="O10" s="3" t="s">
        <v>39</v>
      </c>
      <c r="P10" s="17">
        <v>0.13150000000000001</v>
      </c>
    </row>
    <row r="11" spans="2:22" x14ac:dyDescent="0.25">
      <c r="C11" s="7"/>
      <c r="D11" s="4"/>
      <c r="E11" s="4"/>
      <c r="H11" s="5"/>
    </row>
    <row r="12" spans="2:22" x14ac:dyDescent="0.25">
      <c r="D12" s="4"/>
      <c r="E12" s="4"/>
      <c r="H12" s="5"/>
    </row>
  </sheetData>
  <mergeCells count="2">
    <mergeCell ref="K1:P1"/>
    <mergeCell ref="C1:J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16"/>
  <sheetViews>
    <sheetView zoomScale="70" zoomScaleNormal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3" sqref="L13"/>
    </sheetView>
  </sheetViews>
  <sheetFormatPr defaultColWidth="9" defaultRowHeight="16.5" x14ac:dyDescent="0.25"/>
  <cols>
    <col min="1" max="1" width="9" style="3"/>
    <col min="2" max="2" width="13.08984375" style="3" customWidth="1"/>
    <col min="3" max="3" width="11.54296875" style="3" customWidth="1"/>
    <col min="4" max="4" width="11.81640625" style="3" customWidth="1"/>
    <col min="5" max="5" width="14.36328125" style="3" customWidth="1"/>
    <col min="6" max="6" width="9.36328125" style="3" customWidth="1"/>
    <col min="7" max="7" width="17.36328125" style="9" customWidth="1"/>
    <col min="8" max="8" width="20" style="3" customWidth="1"/>
    <col min="9" max="9" width="22.08984375" style="3" customWidth="1"/>
    <col min="10" max="10" width="25.7265625" style="3" customWidth="1"/>
    <col min="11" max="11" width="12.6328125" style="3" customWidth="1"/>
    <col min="12" max="12" width="16.08984375" style="3" customWidth="1"/>
    <col min="13" max="16" width="14.36328125" style="3" customWidth="1"/>
    <col min="17" max="17" width="14.453125" style="3" customWidth="1"/>
    <col min="18" max="18" width="43.81640625" style="3" customWidth="1"/>
    <col min="19" max="19" width="22.6328125" style="3" customWidth="1"/>
    <col min="20" max="20" width="25.08984375" style="3" customWidth="1"/>
    <col min="21" max="21" width="25.36328125" style="3" customWidth="1"/>
    <col min="22" max="22" width="24.36328125" style="3" customWidth="1"/>
    <col min="23" max="23" width="29.08984375" style="3" customWidth="1"/>
    <col min="24" max="16384" width="9" style="3"/>
  </cols>
  <sheetData>
    <row r="2" spans="2:23" ht="34.5" customHeight="1" x14ac:dyDescent="0.25">
      <c r="B2" s="1" t="s">
        <v>6</v>
      </c>
      <c r="C2" s="6" t="s">
        <v>14</v>
      </c>
      <c r="D2" s="1" t="s">
        <v>7</v>
      </c>
      <c r="E2" s="1" t="s">
        <v>18</v>
      </c>
      <c r="F2" s="1" t="s">
        <v>0</v>
      </c>
      <c r="G2" s="2" t="s">
        <v>13</v>
      </c>
      <c r="H2" s="1" t="s">
        <v>1</v>
      </c>
      <c r="I2" s="1" t="s">
        <v>12</v>
      </c>
      <c r="J2" s="1" t="s">
        <v>2</v>
      </c>
      <c r="K2" s="1" t="s">
        <v>19</v>
      </c>
      <c r="L2" s="1" t="s">
        <v>20</v>
      </c>
      <c r="M2" s="1" t="s">
        <v>22</v>
      </c>
      <c r="N2" s="1" t="s">
        <v>23</v>
      </c>
      <c r="O2" s="1" t="s">
        <v>27</v>
      </c>
      <c r="P2" s="1" t="s">
        <v>28</v>
      </c>
      <c r="Q2" s="1" t="s">
        <v>8</v>
      </c>
      <c r="R2" s="1" t="s">
        <v>9</v>
      </c>
      <c r="S2" s="1" t="s">
        <v>11</v>
      </c>
      <c r="T2" s="1" t="s">
        <v>10</v>
      </c>
      <c r="U2" s="1" t="s">
        <v>4</v>
      </c>
      <c r="V2" s="1" t="s">
        <v>5</v>
      </c>
      <c r="W2" s="1" t="s">
        <v>3</v>
      </c>
    </row>
    <row r="3" spans="2:23" x14ac:dyDescent="0.25">
      <c r="B3" s="3" t="s">
        <v>15</v>
      </c>
      <c r="C3" s="7" t="s">
        <v>16</v>
      </c>
      <c r="D3" s="4"/>
      <c r="E3" s="4">
        <v>43537</v>
      </c>
      <c r="F3" s="3" t="s">
        <v>17</v>
      </c>
      <c r="G3" s="9">
        <v>56995279</v>
      </c>
      <c r="J3" s="3" t="s">
        <v>21</v>
      </c>
      <c r="K3" s="3">
        <v>22.18</v>
      </c>
      <c r="L3" s="3">
        <v>100</v>
      </c>
      <c r="M3" s="3">
        <v>78.040000000000006</v>
      </c>
      <c r="N3" s="3">
        <v>13.37</v>
      </c>
      <c r="O3" s="3">
        <v>6.48</v>
      </c>
      <c r="P3" s="8">
        <v>0.33650000000000002</v>
      </c>
    </row>
    <row r="4" spans="2:23" x14ac:dyDescent="0.25">
      <c r="B4" s="3" t="s">
        <v>24</v>
      </c>
      <c r="C4" s="7"/>
      <c r="D4" s="4"/>
      <c r="E4" s="4"/>
      <c r="G4" s="9">
        <v>454981988</v>
      </c>
      <c r="J4" s="3" t="s">
        <v>25</v>
      </c>
      <c r="K4" s="3">
        <v>146.59</v>
      </c>
      <c r="L4" s="3">
        <v>963.76</v>
      </c>
      <c r="M4" s="3">
        <v>46.77</v>
      </c>
      <c r="N4" s="3">
        <v>11.01</v>
      </c>
      <c r="O4" s="3">
        <v>5.12</v>
      </c>
      <c r="P4" s="8">
        <v>0.33439999999999998</v>
      </c>
    </row>
    <row r="5" spans="2:23" x14ac:dyDescent="0.25">
      <c r="B5" s="3" t="s">
        <v>26</v>
      </c>
      <c r="D5" s="4"/>
      <c r="E5" s="4"/>
      <c r="G5" s="9">
        <v>104632003</v>
      </c>
      <c r="J5" s="3" t="s">
        <v>29</v>
      </c>
      <c r="K5" s="3">
        <v>15.51</v>
      </c>
      <c r="L5" s="3">
        <v>44.88</v>
      </c>
      <c r="M5" s="3">
        <v>101.82</v>
      </c>
      <c r="N5" s="3">
        <v>15.78</v>
      </c>
      <c r="O5" s="3">
        <v>3.88</v>
      </c>
      <c r="P5" s="8">
        <v>0.20830000000000001</v>
      </c>
    </row>
    <row r="6" spans="2:23" ht="16.5" customHeight="1" x14ac:dyDescent="0.25">
      <c r="B6" s="3" t="s">
        <v>30</v>
      </c>
      <c r="C6" s="7"/>
      <c r="E6" s="4"/>
      <c r="G6" s="9">
        <v>2533240</v>
      </c>
      <c r="J6" s="3" t="s">
        <v>25</v>
      </c>
    </row>
    <row r="7" spans="2:23" ht="16.5" customHeight="1" x14ac:dyDescent="0.25">
      <c r="C7" s="7"/>
      <c r="D7" s="4"/>
      <c r="E7" s="4"/>
    </row>
    <row r="13" spans="2:23" x14ac:dyDescent="0.25">
      <c r="C13" s="7"/>
      <c r="D13" s="4"/>
      <c r="E13" s="4"/>
      <c r="H13" s="5"/>
    </row>
    <row r="14" spans="2:23" x14ac:dyDescent="0.25">
      <c r="C14" s="7"/>
      <c r="D14" s="4"/>
      <c r="E14" s="4"/>
      <c r="H14" s="5"/>
    </row>
    <row r="15" spans="2:23" x14ac:dyDescent="0.25">
      <c r="C15" s="7"/>
      <c r="D15" s="4"/>
      <c r="E15" s="4"/>
      <c r="H15" s="5"/>
    </row>
    <row r="16" spans="2:23" x14ac:dyDescent="0.25">
      <c r="D16" s="4"/>
      <c r="E16" s="4"/>
      <c r="H16" s="5"/>
    </row>
  </sheetData>
  <phoneticPr fontId="3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行业分析</vt:lpstr>
      <vt:lpstr>公司分析</vt:lpstr>
      <vt:lpstr>增长策略</vt:lpstr>
      <vt:lpstr>短视频</vt:lpstr>
      <vt:lpstr>语音APP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Lostmomery</dc:creator>
  <cp:lastModifiedBy>Joker</cp:lastModifiedBy>
  <dcterms:created xsi:type="dcterms:W3CDTF">2017-11-19T05:49:00Z</dcterms:created>
  <dcterms:modified xsi:type="dcterms:W3CDTF">2019-03-18T14:14:21Z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