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cean\Desktop\"/>
    </mc:Choice>
  </mc:AlternateContent>
  <bookViews>
    <workbookView xWindow="0" yWindow="0" windowWidth="21495" windowHeight="10350" activeTab="1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G9" i="1" l="1"/>
  <c r="G10" i="1"/>
  <c r="G13" i="1"/>
  <c r="G6" i="1"/>
  <c r="G11" i="1"/>
  <c r="G7" i="1"/>
  <c r="G12" i="1"/>
  <c r="G8" i="1"/>
  <c r="G14" i="1"/>
  <c r="G15" i="1"/>
  <c r="G16" i="1"/>
  <c r="G17" i="1"/>
  <c r="G18" i="1"/>
  <c r="G19" i="1"/>
  <c r="G20" i="1"/>
  <c r="G21" i="1"/>
  <c r="L10" i="1"/>
  <c r="L13" i="1"/>
  <c r="L6" i="1"/>
  <c r="L11" i="1"/>
  <c r="L7" i="1"/>
  <c r="L12" i="1"/>
  <c r="L8" i="1"/>
  <c r="L14" i="1"/>
  <c r="L15" i="1"/>
  <c r="L16" i="1"/>
  <c r="L17" i="1"/>
  <c r="L18" i="1"/>
  <c r="L19" i="1"/>
  <c r="L20" i="1"/>
  <c r="I21" i="1"/>
  <c r="J21" i="1"/>
  <c r="K21" i="1"/>
  <c r="L21" i="1"/>
  <c r="L9" i="1"/>
  <c r="M21" i="1"/>
  <c r="D21" i="1"/>
</calcChain>
</file>

<file path=xl/sharedStrings.xml><?xml version="1.0" encoding="utf-8"?>
<sst xmlns="http://schemas.openxmlformats.org/spreadsheetml/2006/main" count="53" uniqueCount="52">
  <si>
    <t>序号</t>
  </si>
  <si>
    <t>乡镇、开发区</t>
  </si>
  <si>
    <t>计划接管企业总数</t>
  </si>
  <si>
    <t>2016年底已接管企业数</t>
  </si>
  <si>
    <t>2016年接管率</t>
  </si>
  <si>
    <t>计划接管企业数</t>
  </si>
  <si>
    <t>暂无条件接管企业数</t>
  </si>
  <si>
    <t>有排水许可证</t>
  </si>
  <si>
    <t>无排水许可证</t>
  </si>
  <si>
    <t>2017年</t>
  </si>
  <si>
    <t>2018年</t>
  </si>
  <si>
    <t>2019年</t>
  </si>
  <si>
    <t>湖塘</t>
  </si>
  <si>
    <t>牛塘</t>
  </si>
  <si>
    <t>嘉泽</t>
  </si>
  <si>
    <t>雪堰</t>
  </si>
  <si>
    <t>洛阳</t>
  </si>
  <si>
    <t>礼嘉</t>
  </si>
  <si>
    <t>湟里</t>
  </si>
  <si>
    <t>前黄</t>
  </si>
  <si>
    <t>西太湖</t>
  </si>
  <si>
    <t>高新区</t>
  </si>
  <si>
    <t>高新北区</t>
  </si>
  <si>
    <t>高新区核心区</t>
  </si>
  <si>
    <t>南夏墅</t>
  </si>
  <si>
    <t>经开区</t>
  </si>
  <si>
    <t>横林镇</t>
  </si>
  <si>
    <t>遥观</t>
  </si>
  <si>
    <t>横山桥</t>
  </si>
  <si>
    <t>总计</t>
  </si>
  <si>
    <t>企业接管任务</t>
    <phoneticPr fontId="9" type="noConversion"/>
  </si>
  <si>
    <t>小计</t>
    <phoneticPr fontId="9" type="noConversion"/>
  </si>
  <si>
    <t>表4-1  武进区水环境整治企业污水接管三年任务表</t>
    <phoneticPr fontId="9" type="noConversion"/>
  </si>
  <si>
    <t>企业总数</t>
    <phoneticPr fontId="9" type="noConversion"/>
  </si>
  <si>
    <t>办证接管</t>
    <phoneticPr fontId="9" type="noConversion"/>
  </si>
  <si>
    <t>无证接管</t>
    <phoneticPr fontId="9" type="noConversion"/>
  </si>
  <si>
    <t>未接管</t>
    <phoneticPr fontId="9" type="noConversion"/>
  </si>
  <si>
    <t>管网未到达</t>
    <phoneticPr fontId="9" type="noConversion"/>
  </si>
  <si>
    <t>进行中</t>
    <phoneticPr fontId="9" type="noConversion"/>
  </si>
  <si>
    <t>已验收</t>
    <phoneticPr fontId="9" type="noConversion"/>
  </si>
  <si>
    <t>已办证</t>
    <phoneticPr fontId="9" type="noConversion"/>
  </si>
  <si>
    <t>有无排水许可手续=是</t>
    <phoneticPr fontId="9" type="noConversion"/>
  </si>
  <si>
    <t>已接管</t>
    <phoneticPr fontId="9" type="noConversion"/>
  </si>
  <si>
    <t>是否已接管=是</t>
    <phoneticPr fontId="9" type="noConversion"/>
  </si>
  <si>
    <t>有无排水手续=否or=“”</t>
    <phoneticPr fontId="9" type="noConversion"/>
  </si>
  <si>
    <t>当前状态=发动中or整改中</t>
    <phoneticPr fontId="9" type="noConversion"/>
  </si>
  <si>
    <t>状态=已办证</t>
    <phoneticPr fontId="9" type="noConversion"/>
  </si>
  <si>
    <t>是否已接管=否or""</t>
    <phoneticPr fontId="9" type="noConversion"/>
  </si>
  <si>
    <t>管线是否到达=是 50</t>
    <phoneticPr fontId="9" type="noConversion"/>
  </si>
  <si>
    <t xml:space="preserve"> 管线是否达到=否or=""</t>
    <phoneticPr fontId="9" type="noConversion"/>
  </si>
  <si>
    <t>管网已到达50</t>
    <phoneticPr fontId="9" type="noConversion"/>
  </si>
  <si>
    <t xml:space="preserve">当前状态=已验收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</si>
</sst>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12" x14ac:knownFonts="1">
    <font>
      <sz val="11"/>
      <color theme="1"/>
      <name val="宋体"/>
      <charset val="134"/>
      <scheme val="minor"/>
    </font>
    <font>
      <sz val="18"/>
      <color rgb="FF000000"/>
      <name val="黑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6"/>
      <color rgb="FF000000"/>
      <name val="宋体"/>
      <family val="3"/>
      <charset val="134"/>
    </font>
    <font>
      <sz val="6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rgb="FF000000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1" fillId="3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left" vertical="center"/>
    </xf>
    <xf numFmtId="0" fontId="0" fillId="0" borderId="11" xfId="0" applyFill="1" applyBorder="1" applyAlignment="1">
      <alignment horizontal="right" vertical="center"/>
    </xf>
    <xf numFmtId="0" fontId="0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M1"/>
    </sheetView>
  </sheetViews>
  <sheetFormatPr defaultColWidth="9" defaultRowHeight="13.5" x14ac:dyDescent="0.15"/>
  <cols>
    <col min="1" max="1" width="7.125" customWidth="1"/>
    <col min="2" max="2" width="7.375" customWidth="1"/>
    <col min="3" max="3" width="12.125" customWidth="1"/>
    <col min="4" max="13" width="10.125" customWidth="1"/>
    <col min="14" max="14" width="12.625" customWidth="1"/>
    <col min="15" max="16" width="10.625" customWidth="1"/>
  </cols>
  <sheetData>
    <row r="1" spans="1:16" ht="22.5" customHeight="1" x14ac:dyDescent="0.1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8"/>
      <c r="O1" s="8"/>
      <c r="P1" s="8"/>
    </row>
    <row r="2" spans="1:16" ht="18" customHeight="1" x14ac:dyDescent="0.15">
      <c r="A2" s="23">
        <v>42948</v>
      </c>
      <c r="B2" s="24"/>
      <c r="C2" s="24"/>
      <c r="D2" s="1"/>
      <c r="E2" s="1"/>
      <c r="F2" s="1"/>
      <c r="G2" s="1"/>
      <c r="H2" s="1"/>
      <c r="I2" s="1"/>
      <c r="J2" s="1"/>
      <c r="K2" s="25" t="s">
        <v>30</v>
      </c>
      <c r="L2" s="26"/>
      <c r="M2" s="26"/>
      <c r="N2" s="1"/>
      <c r="O2" s="1"/>
      <c r="P2" s="1"/>
    </row>
    <row r="3" spans="1:16" ht="18" customHeight="1" x14ac:dyDescent="0.15">
      <c r="A3" s="35" t="s">
        <v>0</v>
      </c>
      <c r="B3" s="35" t="s">
        <v>1</v>
      </c>
      <c r="C3" s="35"/>
      <c r="D3" s="35" t="s">
        <v>2</v>
      </c>
      <c r="E3" s="40" t="s">
        <v>3</v>
      </c>
      <c r="F3" s="41"/>
      <c r="G3" s="42"/>
      <c r="H3" s="27" t="s">
        <v>4</v>
      </c>
      <c r="I3" s="37" t="s">
        <v>5</v>
      </c>
      <c r="J3" s="38"/>
      <c r="K3" s="38"/>
      <c r="L3" s="39"/>
      <c r="M3" s="30" t="s">
        <v>6</v>
      </c>
      <c r="N3" s="36"/>
      <c r="O3" s="36"/>
      <c r="P3" s="36"/>
    </row>
    <row r="4" spans="1:16" ht="20.100000000000001" customHeight="1" x14ac:dyDescent="0.15">
      <c r="A4" s="35"/>
      <c r="B4" s="35"/>
      <c r="C4" s="35"/>
      <c r="D4" s="35"/>
      <c r="E4" s="27" t="s">
        <v>7</v>
      </c>
      <c r="F4" s="27" t="s">
        <v>8</v>
      </c>
      <c r="G4" s="30" t="s">
        <v>31</v>
      </c>
      <c r="H4" s="28"/>
      <c r="I4" s="30" t="s">
        <v>9</v>
      </c>
      <c r="J4" s="30" t="s">
        <v>10</v>
      </c>
      <c r="K4" s="30" t="s">
        <v>11</v>
      </c>
      <c r="L4" s="27" t="s">
        <v>31</v>
      </c>
      <c r="M4" s="30"/>
      <c r="N4" s="36"/>
      <c r="O4" s="36"/>
      <c r="P4" s="36"/>
    </row>
    <row r="5" spans="1:16" ht="17.100000000000001" customHeight="1" x14ac:dyDescent="0.15">
      <c r="A5" s="35"/>
      <c r="B5" s="35"/>
      <c r="C5" s="35"/>
      <c r="D5" s="35"/>
      <c r="E5" s="29"/>
      <c r="F5" s="29"/>
      <c r="G5" s="30"/>
      <c r="H5" s="29"/>
      <c r="I5" s="30"/>
      <c r="J5" s="30"/>
      <c r="K5" s="30"/>
      <c r="L5" s="29"/>
      <c r="M5" s="30"/>
      <c r="N5" s="36"/>
      <c r="O5" s="36"/>
      <c r="P5" s="36"/>
    </row>
    <row r="6" spans="1:16" ht="18.95" customHeight="1" x14ac:dyDescent="0.15">
      <c r="A6" s="18">
        <v>1</v>
      </c>
      <c r="B6" s="31" t="s">
        <v>15</v>
      </c>
      <c r="C6" s="31"/>
      <c r="D6" s="4">
        <v>1031</v>
      </c>
      <c r="E6" s="4">
        <v>46</v>
      </c>
      <c r="F6" s="4">
        <v>138</v>
      </c>
      <c r="G6" s="2">
        <f t="shared" ref="G6:G12" si="0">SUM(E6:F6)</f>
        <v>184</v>
      </c>
      <c r="H6" s="5">
        <v>0.17849999999999999</v>
      </c>
      <c r="I6" s="4">
        <v>319</v>
      </c>
      <c r="J6" s="4">
        <v>240</v>
      </c>
      <c r="K6" s="4">
        <v>140</v>
      </c>
      <c r="L6" s="2">
        <f t="shared" ref="L6:L12" si="1">SUM(I6:K6)</f>
        <v>699</v>
      </c>
      <c r="M6" s="4">
        <v>148</v>
      </c>
      <c r="N6" s="11"/>
      <c r="O6" s="11"/>
      <c r="P6" s="14"/>
    </row>
    <row r="7" spans="1:16" ht="22.5" customHeight="1" x14ac:dyDescent="0.15">
      <c r="A7" s="17">
        <v>2</v>
      </c>
      <c r="B7" s="31" t="s">
        <v>17</v>
      </c>
      <c r="C7" s="31"/>
      <c r="D7" s="4">
        <v>1480</v>
      </c>
      <c r="E7" s="4">
        <v>25</v>
      </c>
      <c r="F7" s="4">
        <v>103</v>
      </c>
      <c r="G7" s="2">
        <f t="shared" si="0"/>
        <v>128</v>
      </c>
      <c r="H7" s="5">
        <v>8.6499999999999994E-2</v>
      </c>
      <c r="I7" s="4">
        <v>385</v>
      </c>
      <c r="J7" s="4">
        <v>584</v>
      </c>
      <c r="K7" s="4">
        <v>173</v>
      </c>
      <c r="L7" s="2">
        <f t="shared" si="1"/>
        <v>1142</v>
      </c>
      <c r="M7" s="4">
        <v>210</v>
      </c>
      <c r="N7" s="11"/>
      <c r="O7" s="11"/>
      <c r="P7" s="15"/>
    </row>
    <row r="8" spans="1:16" ht="22.5" customHeight="1" x14ac:dyDescent="0.15">
      <c r="A8" s="18">
        <v>3</v>
      </c>
      <c r="B8" s="32" t="s">
        <v>19</v>
      </c>
      <c r="C8" s="32"/>
      <c r="D8" s="2">
        <v>938</v>
      </c>
      <c r="E8" s="2">
        <v>21</v>
      </c>
      <c r="F8" s="2">
        <v>211</v>
      </c>
      <c r="G8" s="2">
        <f t="shared" si="0"/>
        <v>232</v>
      </c>
      <c r="H8" s="3">
        <v>0.24729999999999999</v>
      </c>
      <c r="I8" s="2">
        <v>144</v>
      </c>
      <c r="J8" s="2">
        <v>146</v>
      </c>
      <c r="K8" s="2">
        <v>247</v>
      </c>
      <c r="L8" s="2">
        <f t="shared" si="1"/>
        <v>537</v>
      </c>
      <c r="M8" s="2">
        <v>169</v>
      </c>
      <c r="N8" s="9"/>
      <c r="O8" s="9"/>
      <c r="P8" s="10"/>
    </row>
    <row r="9" spans="1:16" ht="22.5" customHeight="1" x14ac:dyDescent="0.15">
      <c r="A9" s="2">
        <v>4</v>
      </c>
      <c r="B9" s="32" t="s">
        <v>12</v>
      </c>
      <c r="C9" s="32"/>
      <c r="D9" s="2">
        <v>1550</v>
      </c>
      <c r="E9" s="2">
        <v>19</v>
      </c>
      <c r="F9" s="2">
        <v>320</v>
      </c>
      <c r="G9" s="2">
        <f t="shared" si="0"/>
        <v>339</v>
      </c>
      <c r="H9" s="3">
        <v>0.21870000000000001</v>
      </c>
      <c r="I9" s="2">
        <v>251</v>
      </c>
      <c r="J9" s="2">
        <v>445</v>
      </c>
      <c r="K9" s="2">
        <v>397</v>
      </c>
      <c r="L9" s="2">
        <f t="shared" si="1"/>
        <v>1093</v>
      </c>
      <c r="M9" s="2">
        <v>118</v>
      </c>
      <c r="N9" s="9"/>
      <c r="O9" s="9"/>
      <c r="P9" s="10"/>
    </row>
    <row r="10" spans="1:16" ht="22.5" customHeight="1" x14ac:dyDescent="0.15">
      <c r="A10" s="4">
        <v>5</v>
      </c>
      <c r="B10" s="31" t="s">
        <v>13</v>
      </c>
      <c r="C10" s="31"/>
      <c r="D10" s="4">
        <v>1166</v>
      </c>
      <c r="E10" s="4">
        <v>0</v>
      </c>
      <c r="F10" s="4">
        <v>445</v>
      </c>
      <c r="G10" s="2">
        <f t="shared" si="0"/>
        <v>445</v>
      </c>
      <c r="H10" s="5">
        <v>0.38159999999999999</v>
      </c>
      <c r="I10" s="4">
        <v>584</v>
      </c>
      <c r="J10" s="4">
        <v>128</v>
      </c>
      <c r="K10" s="4">
        <v>9</v>
      </c>
      <c r="L10" s="2">
        <f t="shared" si="1"/>
        <v>721</v>
      </c>
      <c r="M10" s="4"/>
      <c r="N10" s="11"/>
      <c r="O10" s="11"/>
      <c r="P10" s="12"/>
    </row>
    <row r="11" spans="1:16" ht="22.5" customHeight="1" x14ac:dyDescent="0.15">
      <c r="A11" s="17">
        <v>6</v>
      </c>
      <c r="B11" s="31" t="s">
        <v>16</v>
      </c>
      <c r="C11" s="31"/>
      <c r="D11" s="4">
        <v>1263</v>
      </c>
      <c r="E11" s="4">
        <v>50</v>
      </c>
      <c r="F11" s="4">
        <v>72</v>
      </c>
      <c r="G11" s="2">
        <f t="shared" si="0"/>
        <v>122</v>
      </c>
      <c r="H11" s="5">
        <v>9.6500000000000002E-2</v>
      </c>
      <c r="I11" s="4">
        <v>409</v>
      </c>
      <c r="J11" s="4">
        <v>341</v>
      </c>
      <c r="K11" s="4">
        <v>351</v>
      </c>
      <c r="L11" s="2">
        <f t="shared" si="1"/>
        <v>1101</v>
      </c>
      <c r="M11" s="4">
        <v>40</v>
      </c>
      <c r="N11" s="11"/>
      <c r="O11" s="11"/>
      <c r="P11" s="15"/>
    </row>
    <row r="12" spans="1:16" ht="22.5" customHeight="1" x14ac:dyDescent="0.15">
      <c r="A12" s="18">
        <v>7</v>
      </c>
      <c r="B12" s="31" t="s">
        <v>18</v>
      </c>
      <c r="C12" s="31"/>
      <c r="D12" s="4">
        <v>428</v>
      </c>
      <c r="E12" s="4">
        <v>15</v>
      </c>
      <c r="F12" s="4"/>
      <c r="G12" s="2">
        <f t="shared" si="0"/>
        <v>15</v>
      </c>
      <c r="H12" s="5">
        <v>3.5000000000000003E-2</v>
      </c>
      <c r="I12" s="4">
        <v>166</v>
      </c>
      <c r="J12" s="4">
        <v>59</v>
      </c>
      <c r="K12" s="4">
        <v>33</v>
      </c>
      <c r="L12" s="2">
        <f t="shared" si="1"/>
        <v>258</v>
      </c>
      <c r="M12" s="4">
        <v>155</v>
      </c>
      <c r="N12" s="11"/>
      <c r="O12" s="11"/>
      <c r="P12" s="16"/>
    </row>
    <row r="13" spans="1:16" ht="20.100000000000001" customHeight="1" x14ac:dyDescent="0.15">
      <c r="A13" s="17">
        <v>8</v>
      </c>
      <c r="B13" s="31" t="s">
        <v>14</v>
      </c>
      <c r="C13" s="31"/>
      <c r="D13" s="4">
        <v>680</v>
      </c>
      <c r="E13" s="4">
        <v>0</v>
      </c>
      <c r="F13" s="4">
        <v>6</v>
      </c>
      <c r="G13" s="2">
        <f t="shared" ref="G13:G20" si="2">SUM(E13:F13)</f>
        <v>6</v>
      </c>
      <c r="H13" s="5">
        <v>8.8999999999999999E-3</v>
      </c>
      <c r="I13" s="4">
        <v>71</v>
      </c>
      <c r="J13" s="4">
        <v>234</v>
      </c>
      <c r="K13" s="4">
        <v>205</v>
      </c>
      <c r="L13" s="2">
        <f t="shared" ref="L13:L21" si="3">SUM(I13:K13)</f>
        <v>510</v>
      </c>
      <c r="M13" s="4">
        <v>164</v>
      </c>
      <c r="N13" s="11"/>
      <c r="O13" s="11"/>
      <c r="P13" s="13"/>
    </row>
    <row r="14" spans="1:16" ht="22.5" customHeight="1" x14ac:dyDescent="0.15">
      <c r="A14" s="18">
        <v>9</v>
      </c>
      <c r="B14" s="31" t="s">
        <v>20</v>
      </c>
      <c r="C14" s="31"/>
      <c r="D14" s="4">
        <v>419</v>
      </c>
      <c r="E14" s="31">
        <v>355</v>
      </c>
      <c r="F14" s="31"/>
      <c r="G14" s="2">
        <f>SUM(E14:F14)</f>
        <v>355</v>
      </c>
      <c r="H14" s="5">
        <v>0.84719999999999995</v>
      </c>
      <c r="I14" s="4">
        <v>5</v>
      </c>
      <c r="J14" s="4">
        <v>48</v>
      </c>
      <c r="K14" s="4">
        <v>11</v>
      </c>
      <c r="L14" s="2">
        <f>SUM(I14:K14)</f>
        <v>64</v>
      </c>
      <c r="M14" s="4">
        <v>0</v>
      </c>
      <c r="N14" s="11"/>
      <c r="O14" s="11"/>
      <c r="P14" s="15"/>
    </row>
    <row r="15" spans="1:16" ht="22.5" customHeight="1" x14ac:dyDescent="0.15">
      <c r="A15" s="31">
        <v>10</v>
      </c>
      <c r="B15" s="31" t="s">
        <v>21</v>
      </c>
      <c r="C15" s="4" t="s">
        <v>22</v>
      </c>
      <c r="D15" s="4">
        <v>2359</v>
      </c>
      <c r="E15" s="33">
        <v>1850</v>
      </c>
      <c r="F15" s="34"/>
      <c r="G15" s="2">
        <f t="shared" si="2"/>
        <v>1850</v>
      </c>
      <c r="H15" s="5">
        <v>0.78420000000000001</v>
      </c>
      <c r="I15" s="4">
        <v>65</v>
      </c>
      <c r="J15" s="4">
        <v>205</v>
      </c>
      <c r="K15" s="4">
        <v>199</v>
      </c>
      <c r="L15" s="2">
        <f t="shared" si="3"/>
        <v>469</v>
      </c>
      <c r="M15" s="4">
        <v>40</v>
      </c>
      <c r="N15" s="11"/>
      <c r="O15" s="11"/>
      <c r="P15" s="13"/>
    </row>
    <row r="16" spans="1:16" ht="22.5" customHeight="1" x14ac:dyDescent="0.15">
      <c r="A16" s="31"/>
      <c r="B16" s="31"/>
      <c r="C16" s="6" t="s">
        <v>23</v>
      </c>
      <c r="D16" s="4">
        <v>1749</v>
      </c>
      <c r="E16" s="33">
        <v>1749</v>
      </c>
      <c r="F16" s="34"/>
      <c r="G16" s="2">
        <f t="shared" si="2"/>
        <v>1749</v>
      </c>
      <c r="H16" s="7">
        <v>1</v>
      </c>
      <c r="I16" s="4">
        <v>0</v>
      </c>
      <c r="J16" s="4">
        <v>0</v>
      </c>
      <c r="K16" s="4">
        <v>0</v>
      </c>
      <c r="L16" s="2">
        <f t="shared" si="3"/>
        <v>0</v>
      </c>
      <c r="M16" s="4">
        <v>0</v>
      </c>
      <c r="N16" s="11"/>
      <c r="O16" s="11"/>
      <c r="P16" s="13"/>
    </row>
    <row r="17" spans="1:16" ht="21" customHeight="1" x14ac:dyDescent="0.15">
      <c r="A17" s="31"/>
      <c r="B17" s="31"/>
      <c r="C17" s="4" t="s">
        <v>24</v>
      </c>
      <c r="D17" s="4">
        <v>1455</v>
      </c>
      <c r="E17" s="4">
        <v>0</v>
      </c>
      <c r="F17" s="4">
        <v>21</v>
      </c>
      <c r="G17" s="2">
        <f t="shared" si="2"/>
        <v>21</v>
      </c>
      <c r="H17" s="5">
        <v>1.44E-2</v>
      </c>
      <c r="I17" s="4">
        <v>544</v>
      </c>
      <c r="J17" s="4">
        <v>560</v>
      </c>
      <c r="K17" s="4">
        <v>330</v>
      </c>
      <c r="L17" s="2">
        <f t="shared" si="3"/>
        <v>1434</v>
      </c>
      <c r="M17" s="4">
        <v>0</v>
      </c>
      <c r="N17" s="11"/>
      <c r="O17" s="11"/>
      <c r="P17" s="13"/>
    </row>
    <row r="18" spans="1:16" ht="22.5" customHeight="1" x14ac:dyDescent="0.15">
      <c r="A18" s="31">
        <v>11</v>
      </c>
      <c r="B18" s="31" t="s">
        <v>25</v>
      </c>
      <c r="C18" s="2" t="s">
        <v>26</v>
      </c>
      <c r="D18" s="2">
        <v>1454</v>
      </c>
      <c r="E18" s="2">
        <v>0</v>
      </c>
      <c r="F18" s="2">
        <v>38</v>
      </c>
      <c r="G18" s="2">
        <f t="shared" si="2"/>
        <v>38</v>
      </c>
      <c r="H18" s="3">
        <v>2.6100000000000002E-2</v>
      </c>
      <c r="I18" s="2">
        <v>406</v>
      </c>
      <c r="J18" s="2">
        <v>450</v>
      </c>
      <c r="K18" s="2">
        <v>430</v>
      </c>
      <c r="L18" s="2">
        <f t="shared" si="3"/>
        <v>1286</v>
      </c>
      <c r="M18" s="2">
        <v>130</v>
      </c>
      <c r="N18" s="9"/>
      <c r="O18" s="9"/>
      <c r="P18" s="10"/>
    </row>
    <row r="19" spans="1:16" ht="22.5" customHeight="1" x14ac:dyDescent="0.15">
      <c r="A19" s="31"/>
      <c r="B19" s="31"/>
      <c r="C19" s="4" t="s">
        <v>27</v>
      </c>
      <c r="D19" s="4">
        <v>1428</v>
      </c>
      <c r="E19" s="4">
        <v>224</v>
      </c>
      <c r="F19" s="4">
        <v>27</v>
      </c>
      <c r="G19" s="2">
        <f t="shared" si="2"/>
        <v>251</v>
      </c>
      <c r="H19" s="5">
        <v>0.17580000000000001</v>
      </c>
      <c r="I19" s="4">
        <v>202</v>
      </c>
      <c r="J19" s="4">
        <v>410</v>
      </c>
      <c r="K19" s="4">
        <v>442</v>
      </c>
      <c r="L19" s="2">
        <f t="shared" si="3"/>
        <v>1054</v>
      </c>
      <c r="M19" s="4">
        <v>123</v>
      </c>
      <c r="N19" s="11"/>
      <c r="O19" s="11"/>
      <c r="P19" s="13"/>
    </row>
    <row r="20" spans="1:16" ht="22.5" customHeight="1" x14ac:dyDescent="0.15">
      <c r="A20" s="31"/>
      <c r="B20" s="31"/>
      <c r="C20" s="2" t="s">
        <v>28</v>
      </c>
      <c r="D20" s="2">
        <v>2280</v>
      </c>
      <c r="E20" s="2">
        <v>15</v>
      </c>
      <c r="F20" s="2">
        <v>0</v>
      </c>
      <c r="G20" s="2">
        <f t="shared" si="2"/>
        <v>15</v>
      </c>
      <c r="H20" s="3">
        <v>7.0000000000000001E-3</v>
      </c>
      <c r="I20" s="2">
        <v>703</v>
      </c>
      <c r="J20" s="2">
        <v>121</v>
      </c>
      <c r="K20" s="2">
        <v>107</v>
      </c>
      <c r="L20" s="2">
        <f t="shared" si="3"/>
        <v>931</v>
      </c>
      <c r="M20" s="2">
        <v>1334</v>
      </c>
      <c r="N20" s="9"/>
      <c r="O20" s="9"/>
      <c r="P20" s="10"/>
    </row>
    <row r="21" spans="1:16" ht="21.75" customHeight="1" x14ac:dyDescent="0.15">
      <c r="A21" s="31" t="s">
        <v>29</v>
      </c>
      <c r="B21" s="31"/>
      <c r="C21" s="31"/>
      <c r="D21" s="4">
        <f>SUM(D6:D20)</f>
        <v>19680</v>
      </c>
      <c r="E21" s="31"/>
      <c r="F21" s="31"/>
      <c r="G21" s="2">
        <f>SUM(G6:G20)</f>
        <v>5750</v>
      </c>
      <c r="H21" s="5">
        <v>0.29210000000000003</v>
      </c>
      <c r="I21" s="4">
        <f>SUM(I6:I20)</f>
        <v>4254</v>
      </c>
      <c r="J21" s="4">
        <f>SUM(J6:J20)</f>
        <v>3971</v>
      </c>
      <c r="K21" s="4">
        <f>SUM(K6:K20)</f>
        <v>3074</v>
      </c>
      <c r="L21" s="2">
        <f t="shared" si="3"/>
        <v>11299</v>
      </c>
      <c r="M21" s="4">
        <f>SUM(M6:M20)</f>
        <v>2631</v>
      </c>
      <c r="N21" s="11"/>
      <c r="O21" s="11"/>
      <c r="P21" s="13"/>
    </row>
  </sheetData>
  <mergeCells count="38">
    <mergeCell ref="N3:N5"/>
    <mergeCell ref="O3:O5"/>
    <mergeCell ref="P3:P5"/>
    <mergeCell ref="B3:C5"/>
    <mergeCell ref="I3:L3"/>
    <mergeCell ref="L4:L5"/>
    <mergeCell ref="E3:G3"/>
    <mergeCell ref="G4:G5"/>
    <mergeCell ref="E15:F15"/>
    <mergeCell ref="E16:F16"/>
    <mergeCell ref="A21:C21"/>
    <mergeCell ref="E21:F21"/>
    <mergeCell ref="A3:A5"/>
    <mergeCell ref="A15:A17"/>
    <mergeCell ref="A18:A20"/>
    <mergeCell ref="B15:B17"/>
    <mergeCell ref="B18:B20"/>
    <mergeCell ref="D3:D5"/>
    <mergeCell ref="E4:E5"/>
    <mergeCell ref="F4:F5"/>
    <mergeCell ref="B7:C7"/>
    <mergeCell ref="B12:C12"/>
    <mergeCell ref="B8:C8"/>
    <mergeCell ref="B14:C14"/>
    <mergeCell ref="E14:F14"/>
    <mergeCell ref="B9:C9"/>
    <mergeCell ref="B10:C10"/>
    <mergeCell ref="B13:C13"/>
    <mergeCell ref="B6:C6"/>
    <mergeCell ref="B11:C11"/>
    <mergeCell ref="A1:M1"/>
    <mergeCell ref="A2:C2"/>
    <mergeCell ref="K2:M2"/>
    <mergeCell ref="H3:H5"/>
    <mergeCell ref="I4:I5"/>
    <mergeCell ref="J4:J5"/>
    <mergeCell ref="K4:K5"/>
    <mergeCell ref="M3:M5"/>
  </mergeCells>
  <phoneticPr fontId="9" type="noConversion"/>
  <pageMargins left="0.84" right="0.75" top="1" bottom="1" header="0.51180555555555596" footer="0.5118055555555559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3" sqref="A3:E3"/>
    </sheetView>
  </sheetViews>
  <sheetFormatPr defaultRowHeight="13.5" x14ac:dyDescent="0.15"/>
  <cols>
    <col min="1" max="1" width="25.875" customWidth="1"/>
    <col min="2" max="2" width="27.25" customWidth="1"/>
    <col min="3" max="3" width="24.5" customWidth="1"/>
    <col min="4" max="4" width="18.625" customWidth="1"/>
    <col min="5" max="5" width="22.875" customWidth="1"/>
    <col min="6" max="6" width="30.75" customWidth="1"/>
  </cols>
  <sheetData>
    <row r="1" spans="1:6" x14ac:dyDescent="0.15">
      <c r="A1" s="43" t="s">
        <v>33</v>
      </c>
      <c r="B1" s="43"/>
      <c r="C1" s="43"/>
      <c r="D1" s="43"/>
      <c r="E1" s="43"/>
      <c r="F1" s="43"/>
    </row>
    <row r="2" spans="1:6" x14ac:dyDescent="0.15">
      <c r="A2" s="44">
        <v>100</v>
      </c>
      <c r="B2" s="44"/>
      <c r="C2" s="44"/>
      <c r="D2" s="44"/>
      <c r="E2" s="44"/>
      <c r="F2" s="44"/>
    </row>
    <row r="3" spans="1:6" x14ac:dyDescent="0.15">
      <c r="A3" s="43" t="s">
        <v>50</v>
      </c>
      <c r="B3" s="43"/>
      <c r="C3" s="43"/>
      <c r="D3" s="43"/>
      <c r="E3" s="43"/>
      <c r="F3" s="20" t="s">
        <v>37</v>
      </c>
    </row>
    <row r="4" spans="1:6" x14ac:dyDescent="0.15">
      <c r="A4" s="44" t="s">
        <v>48</v>
      </c>
      <c r="B4" s="44"/>
      <c r="C4" s="44"/>
      <c r="D4" s="44"/>
      <c r="E4" s="44"/>
      <c r="F4" s="44" t="s">
        <v>49</v>
      </c>
    </row>
    <row r="5" spans="1:6" x14ac:dyDescent="0.15">
      <c r="A5" s="45" t="s">
        <v>42</v>
      </c>
      <c r="B5" s="46"/>
      <c r="C5" s="46"/>
      <c r="D5" s="47"/>
      <c r="E5" s="20" t="s">
        <v>36</v>
      </c>
      <c r="F5" s="44"/>
    </row>
    <row r="6" spans="1:6" x14ac:dyDescent="0.15">
      <c r="A6" s="48" t="s">
        <v>43</v>
      </c>
      <c r="B6" s="49"/>
      <c r="C6" s="49"/>
      <c r="D6" s="50"/>
      <c r="E6" s="51" t="s">
        <v>47</v>
      </c>
      <c r="F6" s="44"/>
    </row>
    <row r="7" spans="1:6" x14ac:dyDescent="0.15">
      <c r="A7" s="20" t="s">
        <v>34</v>
      </c>
      <c r="B7" s="43" t="s">
        <v>35</v>
      </c>
      <c r="C7" s="43"/>
      <c r="D7" s="43"/>
      <c r="E7" s="52"/>
      <c r="F7" s="44"/>
    </row>
    <row r="8" spans="1:6" x14ac:dyDescent="0.15">
      <c r="A8" s="44" t="s">
        <v>41</v>
      </c>
      <c r="B8" s="44" t="s">
        <v>44</v>
      </c>
      <c r="C8" s="44"/>
      <c r="D8" s="44"/>
      <c r="E8" s="52"/>
      <c r="F8" s="44"/>
    </row>
    <row r="9" spans="1:6" x14ac:dyDescent="0.15">
      <c r="A9" s="44"/>
      <c r="B9" s="20" t="s">
        <v>38</v>
      </c>
      <c r="C9" s="20" t="s">
        <v>39</v>
      </c>
      <c r="D9" s="20" t="s">
        <v>40</v>
      </c>
      <c r="E9" s="52"/>
      <c r="F9" s="44"/>
    </row>
    <row r="10" spans="1:6" ht="29.25" customHeight="1" x14ac:dyDescent="0.15">
      <c r="A10" s="44"/>
      <c r="B10" s="19" t="s">
        <v>45</v>
      </c>
      <c r="C10" s="21" t="s">
        <v>51</v>
      </c>
      <c r="D10" s="21" t="s">
        <v>46</v>
      </c>
      <c r="E10" s="53"/>
      <c r="F10" s="44"/>
    </row>
    <row r="11" spans="1:6" ht="16.5" customHeight="1" x14ac:dyDescent="0.15"/>
  </sheetData>
  <mergeCells count="11">
    <mergeCell ref="A1:F1"/>
    <mergeCell ref="A3:E3"/>
    <mergeCell ref="A2:F2"/>
    <mergeCell ref="A4:E4"/>
    <mergeCell ref="B8:D8"/>
    <mergeCell ref="F4:F10"/>
    <mergeCell ref="A8:A10"/>
    <mergeCell ref="A5:D5"/>
    <mergeCell ref="A6:D6"/>
    <mergeCell ref="E6:E10"/>
    <mergeCell ref="B7:D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Ocean</cp:lastModifiedBy>
  <cp:lastPrinted>2018-04-10T09:59:02Z</cp:lastPrinted>
  <dcterms:created xsi:type="dcterms:W3CDTF">2017-08-02T08:13:00Z</dcterms:created>
  <dcterms:modified xsi:type="dcterms:W3CDTF">2018-04-11T05:17:14Z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