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717" documentId="13_ncr:1_{1145E7EB-B52A-4035-9DB0-6756A4D32375}" xr6:coauthVersionLast="47" xr6:coauthVersionMax="47" xr10:uidLastSave="{4C10BF58-5553-4AF5-A4B7-AC3607FF944D}"/>
  <bookViews>
    <workbookView xWindow="-120" yWindow="-120" windowWidth="51840" windowHeight="21240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7" l="1"/>
  <c r="J12" i="16"/>
  <c r="C11" i="7" s="1"/>
  <c r="J12" i="17"/>
  <c r="C26" i="17"/>
  <c r="D4" i="7" l="1"/>
  <c r="D3" i="7"/>
  <c r="E13" i="17"/>
  <c r="G13" i="17"/>
  <c r="H13" i="17"/>
  <c r="I13" i="17"/>
  <c r="D12" i="17"/>
  <c r="E12" i="17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2" i="7" l="1"/>
  <c r="C15" i="7"/>
  <c r="C16" i="7" s="1"/>
  <c r="C8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7" i="7" l="1"/>
  <c r="C9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<sst xmlns="http://schemas.openxmlformats.org/spreadsheetml/2006/main" count="107" uniqueCount="67">
  <si>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</si>
  <si>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</si>
  <si>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</si>
  <si>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</si>
  <si>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</si>
  <si>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</si>
  <si>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</si>
  <si>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</si>
  <si>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</si>
  <si>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</si>
  <si>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</si>
  <si>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</si>
  <si>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</si>
  <si>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</si>
  <si>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</si>
  <si>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</si>
  <si>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</si>
  <si>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</si>
  <si>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</si>
  <si>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</si>
  <si>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</si>
  <si>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</si>
  <si>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</si>
  <si>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</si>
  <si>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</si>
  <si>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</si>
  <si>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</si>
  <si>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</si>
  <si>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</si>
  <si>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</si>
  <si>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</si>
  <si>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</si>
  <si>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</si>
  <si>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</si>
  <si>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</si>
  <si>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</si>
  <si>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</si>
  <si>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</si>
  <si>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</si>
  <si>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</si>
  <si>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</si>
  <si>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</si>
  <si>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</si>
  <si>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</si>
  <si>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</si>
  <si>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</si>
  <si>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</si>
  <si>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</si>
  <si>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</si>
  <si>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</si>
  <si>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</si>
  <si>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</si>
  <si>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</si>
  <si>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</si>
  <si>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So VTI/VXUS only 0,03% cheaper then VT because of TER</t>
  </si>
  <si>
    <t>Index data van</t>
  </si>
  <si>
    <t>Data as at: 31 March 2021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</si>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</sst>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0"/>
  <sheetViews>
    <sheetView tabSelected="1"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69827178</v>
      </c>
      <c r="F2" s="1" t="s">
        <v>55</v>
      </c>
      <c r="H2" s="3"/>
    </row>
    <row r="3" spans="2:8" x14ac:dyDescent="0.25">
      <c r="B3" t="s">
        <v>53</v>
      </c>
      <c r="C3" s="7">
        <v>39813246</v>
      </c>
      <c r="D3" s="6">
        <f>C3/C2</f>
        <v>0.57016833760631136</v>
      </c>
      <c r="F3" t="s">
        <v>56</v>
      </c>
    </row>
    <row r="4" spans="2:8" x14ac:dyDescent="0.25">
      <c r="B4" t="s">
        <v>52</v>
      </c>
      <c r="C4" s="7">
        <v>30013932</v>
      </c>
      <c r="D4" s="6">
        <f>C4/C2</f>
        <v>0.42983166239368858</v>
      </c>
    </row>
    <row r="5" spans="2:8" x14ac:dyDescent="0.25">
      <c r="G5" s="5"/>
    </row>
    <row r="6" spans="2:8" x14ac:dyDescent="0.25">
      <c r="G6" s="5"/>
    </row>
    <row r="7" spans="2:8" x14ac:dyDescent="0.25">
      <c r="B7" t="s">
        <v>16</v>
      </c>
      <c r="C7" s="5">
        <f>VT!C26</f>
        <v>5.2730993928290092E-4</v>
      </c>
    </row>
    <row r="8" spans="2:8" x14ac:dyDescent="0.25">
      <c r="B8" s="2" t="s">
        <v>58</v>
      </c>
      <c r="C8" s="5">
        <f>(D3*VTI!C22)+(D4*VXUS!C26)</f>
        <v>1.6674536306345603E-4</v>
      </c>
      <c r="D8" s="5"/>
      <c r="E8" s="5"/>
      <c r="F8" s="6"/>
    </row>
    <row r="9" spans="2:8" x14ac:dyDescent="0.25">
      <c r="B9" s="2" t="s">
        <v>61</v>
      </c>
      <c r="C9" s="4">
        <f>C7-C8</f>
        <v>3.6056457621944489E-4</v>
      </c>
      <c r="D9" s="5"/>
      <c r="E9" s="5"/>
      <c r="F9" s="6"/>
    </row>
    <row r="10" spans="2:8" x14ac:dyDescent="0.25">
      <c r="B10" s="2"/>
      <c r="C10" s="4"/>
      <c r="D10" s="5"/>
      <c r="E10" s="5"/>
      <c r="F10" s="6"/>
    </row>
    <row r="11" spans="2:8" x14ac:dyDescent="0.25">
      <c r="B11" s="2" t="s">
        <v>62</v>
      </c>
      <c r="C11" s="33">
        <f>VT!J12</f>
        <v>4.6003640353216309E-2</v>
      </c>
      <c r="D11" s="5"/>
      <c r="E11" s="5"/>
      <c r="F11" s="6"/>
    </row>
    <row r="12" spans="2:8" x14ac:dyDescent="0.25">
      <c r="B12" s="2" t="s">
        <v>63</v>
      </c>
      <c r="C12" s="33">
        <f>D4*VXUS!J12</f>
        <v>3.3092330113641752E-2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65</v>
      </c>
      <c r="C14" s="4">
        <f>VT!J13</f>
        <v>1.1840408681430441E-3</v>
      </c>
      <c r="D14" s="5"/>
      <c r="E14" s="5"/>
      <c r="F14" s="6"/>
    </row>
    <row r="15" spans="2:8" x14ac:dyDescent="0.25">
      <c r="B15" s="2" t="s">
        <v>66</v>
      </c>
      <c r="C15" s="4">
        <f>D4*VXUS!J13</f>
        <v>1.040941452213853E-3</v>
      </c>
      <c r="D15" s="5"/>
      <c r="E15" s="5"/>
      <c r="F15" s="6"/>
    </row>
    <row r="16" spans="2:8" x14ac:dyDescent="0.25">
      <c r="B16" s="2" t="s">
        <v>29</v>
      </c>
      <c r="C16" s="4">
        <f>C14-C15</f>
        <v>1.4309941592919109E-4</v>
      </c>
      <c r="D16" s="5"/>
      <c r="E16" s="5"/>
      <c r="F16" s="6"/>
    </row>
    <row r="17" spans="2:6" x14ac:dyDescent="0.25">
      <c r="B17" s="2"/>
      <c r="C17" s="4"/>
      <c r="D17" s="5"/>
      <c r="E17" s="5"/>
      <c r="F17" s="6"/>
    </row>
    <row r="19" spans="2:6" x14ac:dyDescent="0.25">
      <c r="B19" s="32" t="s">
        <v>64</v>
      </c>
    </row>
    <row r="20" spans="2:6" x14ac:dyDescent="0.25">
      <c r="B20" s="32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60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59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57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59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57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2021-07-18T13:07:04Z</dcterms:modified>
</cp:coreProperties>
</file>