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ksterCube\Documents\GitHub\Course-work-MIF-PS\"/>
    </mc:Choice>
  </mc:AlternateContent>
  <bookViews>
    <workbookView xWindow="0" yWindow="0" windowWidth="13584" windowHeight="5784" firstSheet="1" activeTab="11"/>
  </bookViews>
  <sheets>
    <sheet name="5" sheetId="5" r:id="rId1"/>
    <sheet name="5t" sheetId="1" r:id="rId2"/>
    <sheet name="187" sheetId="4" r:id="rId3"/>
    <sheet name="187t" sheetId="6" r:id="rId4"/>
    <sheet name="188" sheetId="7" r:id="rId5"/>
    <sheet name="188t" sheetId="8" r:id="rId6"/>
    <sheet name="197" sheetId="9" r:id="rId7"/>
    <sheet name="197t" sheetId="10" r:id="rId8"/>
    <sheet name="198" sheetId="11" r:id="rId9"/>
    <sheet name="198t" sheetId="12" r:id="rId10"/>
    <sheet name="Failure" sheetId="13" r:id="rId11"/>
    <sheet name="Failuret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4" l="1"/>
  <c r="I5" i="14"/>
  <c r="I4" i="14"/>
  <c r="I6" i="12"/>
  <c r="I5" i="12"/>
  <c r="I4" i="12"/>
  <c r="I6" i="10"/>
  <c r="I5" i="10"/>
  <c r="I4" i="10"/>
  <c r="I6" i="8"/>
  <c r="I5" i="8"/>
  <c r="I4" i="8"/>
  <c r="I6" i="6"/>
  <c r="I5" i="6"/>
  <c r="I4" i="6"/>
  <c r="I4" i="1"/>
  <c r="I5" i="1"/>
  <c r="I6" i="1"/>
  <c r="I2" i="14" l="1"/>
  <c r="I3" i="14"/>
  <c r="I8" i="14"/>
  <c r="C8" i="14"/>
  <c r="D8" i="14"/>
  <c r="E8" i="14"/>
  <c r="F8" i="14"/>
  <c r="G8" i="14"/>
  <c r="H8" i="14"/>
  <c r="B8" i="14"/>
  <c r="I2" i="12"/>
  <c r="I3" i="12"/>
  <c r="I8" i="12"/>
  <c r="C8" i="12"/>
  <c r="D8" i="12"/>
  <c r="E8" i="12"/>
  <c r="F8" i="12"/>
  <c r="G8" i="12"/>
  <c r="H8" i="12"/>
  <c r="B8" i="12"/>
  <c r="C29" i="9"/>
  <c r="I2" i="10"/>
  <c r="I3" i="10"/>
  <c r="I8" i="10"/>
  <c r="C8" i="10"/>
  <c r="D8" i="10"/>
  <c r="E8" i="10"/>
  <c r="F8" i="10"/>
  <c r="G8" i="10"/>
  <c r="H8" i="10"/>
  <c r="B8" i="10"/>
  <c r="I2" i="8"/>
  <c r="I3" i="8"/>
  <c r="I8" i="8"/>
  <c r="C8" i="8"/>
  <c r="D8" i="8"/>
  <c r="E8" i="8"/>
  <c r="F8" i="8"/>
  <c r="G8" i="8"/>
  <c r="H8" i="8"/>
  <c r="B8" i="8"/>
  <c r="C24" i="4"/>
  <c r="I2" i="6"/>
  <c r="I3" i="6"/>
  <c r="I8" i="6"/>
  <c r="C8" i="6"/>
  <c r="D8" i="6"/>
  <c r="E8" i="6"/>
  <c r="F8" i="6"/>
  <c r="G8" i="6"/>
  <c r="H8" i="6"/>
  <c r="B8" i="6"/>
  <c r="I8" i="1"/>
  <c r="C8" i="1"/>
  <c r="D8" i="1"/>
  <c r="E8" i="1"/>
  <c r="F8" i="1"/>
  <c r="G8" i="1"/>
  <c r="H8" i="1"/>
  <c r="B8" i="1"/>
  <c r="I2" i="1"/>
  <c r="I3" i="1"/>
</calcChain>
</file>

<file path=xl/sharedStrings.xml><?xml version="1.0" encoding="utf-8"?>
<sst xmlns="http://schemas.openxmlformats.org/spreadsheetml/2006/main" count="316" uniqueCount="125">
  <si>
    <t>Hitachi HDS722020ALA330</t>
  </si>
  <si>
    <t>1186ms</t>
  </si>
  <si>
    <t>180ms</t>
  </si>
  <si>
    <t>40ms</t>
  </si>
  <si>
    <t>ST10000NM0086</t>
  </si>
  <si>
    <t>1390ms</t>
  </si>
  <si>
    <t>220ms</t>
  </si>
  <si>
    <t>75ms</t>
  </si>
  <si>
    <t>1576ms</t>
  </si>
  <si>
    <t>245ms</t>
  </si>
  <si>
    <t>43ms</t>
  </si>
  <si>
    <t>1316ms</t>
  </si>
  <si>
    <t>238ms</t>
  </si>
  <si>
    <t>82ms</t>
  </si>
  <si>
    <t>1558ms</t>
  </si>
  <si>
    <t>255ms</t>
  </si>
  <si>
    <t>418ms</t>
  </si>
  <si>
    <t>1890ms</t>
  </si>
  <si>
    <t>1654ms</t>
  </si>
  <si>
    <t>214ms</t>
  </si>
  <si>
    <t>46ms</t>
  </si>
  <si>
    <t>1506ms</t>
  </si>
  <si>
    <t>196ms</t>
  </si>
  <si>
    <t>30ms</t>
  </si>
  <si>
    <t>ST4000DM000</t>
  </si>
  <si>
    <t>ST31500541AS</t>
  </si>
  <si>
    <t>ST320LT007</t>
  </si>
  <si>
    <t>Data</t>
  </si>
  <si>
    <t>Modelis</t>
  </si>
  <si>
    <t>Įrašai</t>
  </si>
  <si>
    <t>Parama</t>
  </si>
  <si>
    <t>Santykis</t>
  </si>
  <si>
    <t>Išskirtys</t>
  </si>
  <si>
    <t>Vykdymo Laikas</t>
  </si>
  <si>
    <t>Krovimo Laikas</t>
  </si>
  <si>
    <t>Apibendrinimo Laikas</t>
  </si>
  <si>
    <t>2050ms</t>
  </si>
  <si>
    <t>314ms</t>
  </si>
  <si>
    <t>32ms</t>
  </si>
  <si>
    <t>1412ms</t>
  </si>
  <si>
    <t>164ms</t>
  </si>
  <si>
    <t>22ms</t>
  </si>
  <si>
    <t>1220ms</t>
  </si>
  <si>
    <t>160ms</t>
  </si>
  <si>
    <t>24ms</t>
  </si>
  <si>
    <t>1747ms</t>
  </si>
  <si>
    <t>200ms</t>
  </si>
  <si>
    <t>28ms</t>
  </si>
  <si>
    <t>1903ms</t>
  </si>
  <si>
    <t>288ms</t>
  </si>
  <si>
    <t>37ms</t>
  </si>
  <si>
    <t>1633ms</t>
  </si>
  <si>
    <t>229ms</t>
  </si>
  <si>
    <t>27ms</t>
  </si>
  <si>
    <t>2071ms</t>
  </si>
  <si>
    <t>427ms</t>
  </si>
  <si>
    <t>38ms</t>
  </si>
  <si>
    <t>1622ms</t>
  </si>
  <si>
    <t>226ms</t>
  </si>
  <si>
    <t>34ms</t>
  </si>
  <si>
    <t>1996ms</t>
  </si>
  <si>
    <t>199ms</t>
  </si>
  <si>
    <t>33ms</t>
  </si>
  <si>
    <t>1936ms</t>
  </si>
  <si>
    <t>222ms</t>
  </si>
  <si>
    <t>39ms</t>
  </si>
  <si>
    <t>1683ms</t>
  </si>
  <si>
    <t>293ms</t>
  </si>
  <si>
    <t>48ms</t>
  </si>
  <si>
    <t>1514ms</t>
  </si>
  <si>
    <t>234ms</t>
  </si>
  <si>
    <t>ST9250315AS</t>
  </si>
  <si>
    <t>Ne Išskirtys</t>
  </si>
  <si>
    <t>2441ms</t>
  </si>
  <si>
    <t>85ms</t>
  </si>
  <si>
    <t>1758ms</t>
  </si>
  <si>
    <t>296ms</t>
  </si>
  <si>
    <t>47ms</t>
  </si>
  <si>
    <t>2111ms</t>
  </si>
  <si>
    <t>252ms</t>
  </si>
  <si>
    <t>42ms</t>
  </si>
  <si>
    <t>2337ms</t>
  </si>
  <si>
    <t>249ms</t>
  </si>
  <si>
    <t>1471ms</t>
  </si>
  <si>
    <t>217ms</t>
  </si>
  <si>
    <t>65ms</t>
  </si>
  <si>
    <t>1565ms</t>
  </si>
  <si>
    <t>242ms</t>
  </si>
  <si>
    <t>41ms</t>
  </si>
  <si>
    <t>1584ms</t>
  </si>
  <si>
    <t>276ms</t>
  </si>
  <si>
    <t>44ms</t>
  </si>
  <si>
    <t>ST4000DM005</t>
  </si>
  <si>
    <t>WDC WD1600AAJS</t>
  </si>
  <si>
    <t>1572ms</t>
  </si>
  <si>
    <t>354ms</t>
  </si>
  <si>
    <t>1911ms</t>
  </si>
  <si>
    <t>254ms</t>
  </si>
  <si>
    <t>45ms</t>
  </si>
  <si>
    <t>3161ms</t>
  </si>
  <si>
    <t>279ms</t>
  </si>
  <si>
    <t>2244ms</t>
  </si>
  <si>
    <t>56ms</t>
  </si>
  <si>
    <t>1597ms</t>
  </si>
  <si>
    <t>51ms</t>
  </si>
  <si>
    <t>1704ms</t>
  </si>
  <si>
    <t>1602ms</t>
  </si>
  <si>
    <t>ST4000DM001</t>
  </si>
  <si>
    <t>1643ms</t>
  </si>
  <si>
    <t>2100ms</t>
  </si>
  <si>
    <t>355ms</t>
  </si>
  <si>
    <t>57ms</t>
  </si>
  <si>
    <t>1730ms</t>
  </si>
  <si>
    <t>223ms</t>
  </si>
  <si>
    <t>2270ms</t>
  </si>
  <si>
    <t>221ms</t>
  </si>
  <si>
    <t>1702ms</t>
  </si>
  <si>
    <t>239ms</t>
  </si>
  <si>
    <t>2157ms</t>
  </si>
  <si>
    <t>2258ms</t>
  </si>
  <si>
    <t>250ms</t>
  </si>
  <si>
    <t>49ms</t>
  </si>
  <si>
    <t>HGST HUH728080ALE600</t>
  </si>
  <si>
    <t>Infinity</t>
  </si>
  <si>
    <t>ST12000NM0007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</si>
</sst>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14" fontId="0" fillId="0" borderId="0" xfId="0" applyNumberFormat="1" applyAlignment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vertical="center"/>
    </xf>
    <xf numFmtId="14" fontId="0" fillId="0" borderId="11" xfId="0" applyNumberFormat="1" applyBorder="1"/>
    <xf numFmtId="14" fontId="0" fillId="0" borderId="12" xfId="0" applyNumberFormat="1" applyBorder="1"/>
    <xf numFmtId="1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vertical="center"/>
    </xf>
    <xf numFmtId="0" fontId="0" fillId="0" borderId="24" xfId="0" applyBorder="1"/>
    <xf numFmtId="0" fontId="0" fillId="0" borderId="15" xfId="0" applyBorder="1" applyAlignment="1">
      <alignment horizontal="right"/>
    </xf>
    <xf numFmtId="0" fontId="0" fillId="0" borderId="26" xfId="0" applyBorder="1"/>
    <xf numFmtId="0" fontId="0" fillId="0" borderId="0" xfId="0" applyBorder="1"/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6" sqref="C15:C16"/>
    </sheetView>
  </sheetViews>
  <sheetFormatPr defaultRowHeight="14.4" x14ac:dyDescent="0.3"/>
  <cols>
    <col min="1" max="1" width="16.5546875" customWidth="1"/>
    <col min="2" max="2" width="23.21875" customWidth="1"/>
    <col min="3" max="3" width="11.21875" customWidth="1"/>
    <col min="4" max="4" width="12" customWidth="1"/>
    <col min="5" max="5" width="10.5546875" customWidth="1"/>
  </cols>
  <sheetData>
    <row r="1" spans="1:5" ht="15" thickBot="1" x14ac:dyDescent="0.35">
      <c r="A1" s="9" t="s">
        <v>27</v>
      </c>
      <c r="B1" s="10" t="s">
        <v>28</v>
      </c>
      <c r="C1" s="10" t="s">
        <v>31</v>
      </c>
      <c r="D1" s="10" t="s">
        <v>30</v>
      </c>
      <c r="E1" s="11" t="s">
        <v>29</v>
      </c>
    </row>
    <row r="2" spans="1:5" x14ac:dyDescent="0.3">
      <c r="A2" s="31">
        <v>43101</v>
      </c>
      <c r="B2" s="8" t="s">
        <v>4</v>
      </c>
      <c r="C2" s="8">
        <v>13.276547000000001</v>
      </c>
      <c r="D2" s="8">
        <v>0.150142</v>
      </c>
      <c r="E2" s="8">
        <v>106</v>
      </c>
    </row>
    <row r="3" spans="1:5" x14ac:dyDescent="0.3">
      <c r="A3" s="32"/>
      <c r="B3" s="4" t="s">
        <v>0</v>
      </c>
      <c r="C3" s="4">
        <v>22.368556000000002</v>
      </c>
      <c r="D3" s="4">
        <v>1.5580999999999999E-2</v>
      </c>
      <c r="E3" s="4">
        <v>11</v>
      </c>
    </row>
    <row r="4" spans="1:5" x14ac:dyDescent="0.3">
      <c r="A4" s="33">
        <v>43102</v>
      </c>
      <c r="B4" s="4" t="s">
        <v>4</v>
      </c>
      <c r="C4" s="4">
        <v>13.184964000000001</v>
      </c>
      <c r="D4" s="4">
        <v>0.149086</v>
      </c>
      <c r="E4" s="4">
        <v>106</v>
      </c>
    </row>
    <row r="5" spans="1:5" x14ac:dyDescent="0.3">
      <c r="A5" s="32"/>
      <c r="B5" s="4" t="s">
        <v>0</v>
      </c>
      <c r="C5" s="4">
        <v>22.237974999999999</v>
      </c>
      <c r="D5" s="4">
        <v>1.5471E-2</v>
      </c>
      <c r="E5" s="4">
        <v>11</v>
      </c>
    </row>
    <row r="6" spans="1:5" x14ac:dyDescent="0.3">
      <c r="A6" s="33">
        <v>43103</v>
      </c>
      <c r="B6" s="4" t="s">
        <v>4</v>
      </c>
      <c r="C6" s="4">
        <v>13.415309000000001</v>
      </c>
      <c r="D6" s="4">
        <v>0.15112999999999999</v>
      </c>
      <c r="E6" s="4">
        <v>107</v>
      </c>
    </row>
    <row r="7" spans="1:5" x14ac:dyDescent="0.3">
      <c r="A7" s="32"/>
      <c r="B7" s="4" t="s">
        <v>0</v>
      </c>
      <c r="C7" s="4">
        <v>22.358395000000002</v>
      </c>
      <c r="D7" s="4">
        <v>1.5537E-2</v>
      </c>
      <c r="E7" s="4">
        <v>11</v>
      </c>
    </row>
    <row r="8" spans="1:5" x14ac:dyDescent="0.3">
      <c r="A8" s="33">
        <v>43104</v>
      </c>
      <c r="B8" s="4" t="s">
        <v>4</v>
      </c>
      <c r="C8" s="4">
        <v>13.407867</v>
      </c>
      <c r="D8" s="4">
        <v>0.15112999999999999</v>
      </c>
      <c r="E8" s="4">
        <v>107</v>
      </c>
    </row>
    <row r="9" spans="1:5" x14ac:dyDescent="0.3">
      <c r="A9" s="32"/>
      <c r="B9" s="4" t="s">
        <v>0</v>
      </c>
      <c r="C9" s="4">
        <v>22.346012000000002</v>
      </c>
      <c r="D9" s="4">
        <v>1.5537E-2</v>
      </c>
      <c r="E9" s="4">
        <v>11</v>
      </c>
    </row>
    <row r="10" spans="1:5" x14ac:dyDescent="0.3">
      <c r="A10" s="33">
        <v>43105</v>
      </c>
      <c r="B10" s="4" t="s">
        <v>4</v>
      </c>
      <c r="C10" s="4">
        <v>13.414675000000001</v>
      </c>
      <c r="D10" s="4">
        <v>0.14985999999999999</v>
      </c>
      <c r="E10" s="4">
        <v>107</v>
      </c>
    </row>
    <row r="11" spans="1:5" x14ac:dyDescent="0.3">
      <c r="A11" s="32"/>
      <c r="B11" s="4" t="s">
        <v>0</v>
      </c>
      <c r="C11" s="4">
        <v>22.385791000000001</v>
      </c>
      <c r="D11" s="4">
        <v>1.5406E-2</v>
      </c>
      <c r="E11" s="4">
        <v>11</v>
      </c>
    </row>
    <row r="12" spans="1:5" x14ac:dyDescent="0.3">
      <c r="A12" s="6">
        <v>43106</v>
      </c>
      <c r="B12" s="4" t="s">
        <v>4</v>
      </c>
      <c r="C12" s="4">
        <v>11.119056</v>
      </c>
      <c r="D12" s="4">
        <v>0.15461</v>
      </c>
      <c r="E12" s="4">
        <v>109</v>
      </c>
    </row>
    <row r="13" spans="1:5" x14ac:dyDescent="0.3">
      <c r="A13" s="6">
        <v>43107</v>
      </c>
      <c r="B13" s="4" t="s">
        <v>4</v>
      </c>
      <c r="C13" s="4">
        <v>14.137344000000001</v>
      </c>
      <c r="D13" s="4">
        <v>0.15461</v>
      </c>
      <c r="E13" s="4">
        <v>109</v>
      </c>
    </row>
  </sheetData>
  <mergeCells count="5"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2" sqref="I2:I6"/>
    </sheetView>
  </sheetViews>
  <sheetFormatPr defaultRowHeight="14.4" x14ac:dyDescent="0.3"/>
  <cols>
    <col min="1" max="1" width="19.88671875" customWidth="1"/>
  </cols>
  <sheetData>
    <row r="1" spans="1:9" x14ac:dyDescent="0.3">
      <c r="A1" s="25" t="s">
        <v>27</v>
      </c>
      <c r="B1" s="15">
        <v>43101</v>
      </c>
      <c r="C1" s="16">
        <v>43102</v>
      </c>
      <c r="D1" s="16">
        <v>43103</v>
      </c>
      <c r="E1" s="16">
        <v>43104</v>
      </c>
      <c r="F1" s="16">
        <v>43105</v>
      </c>
      <c r="G1" s="16">
        <v>43106</v>
      </c>
      <c r="H1" s="17">
        <v>43107</v>
      </c>
    </row>
    <row r="2" spans="1:9" x14ac:dyDescent="0.3">
      <c r="A2" s="23" t="s">
        <v>32</v>
      </c>
      <c r="B2" s="18">
        <v>297</v>
      </c>
      <c r="C2" s="4">
        <v>298</v>
      </c>
      <c r="D2" s="4">
        <v>299</v>
      </c>
      <c r="E2" s="4">
        <v>297</v>
      </c>
      <c r="F2" s="4">
        <v>299</v>
      </c>
      <c r="G2" s="4">
        <v>308</v>
      </c>
      <c r="H2" s="19">
        <v>308</v>
      </c>
      <c r="I2">
        <f t="shared" ref="I2:I3" si="0">AVERAGE(B2:H2)</f>
        <v>300.85714285714283</v>
      </c>
    </row>
    <row r="3" spans="1:9" x14ac:dyDescent="0.3">
      <c r="A3" s="23" t="s">
        <v>72</v>
      </c>
      <c r="B3" s="18">
        <v>93889</v>
      </c>
      <c r="C3" s="4">
        <v>94025</v>
      </c>
      <c r="D3" s="4">
        <v>94116</v>
      </c>
      <c r="E3" s="4">
        <v>94067</v>
      </c>
      <c r="F3" s="4">
        <v>95042</v>
      </c>
      <c r="G3" s="4">
        <v>96318</v>
      </c>
      <c r="H3" s="19">
        <v>96440</v>
      </c>
      <c r="I3">
        <f t="shared" si="0"/>
        <v>94842.428571428565</v>
      </c>
    </row>
    <row r="4" spans="1:9" x14ac:dyDescent="0.3">
      <c r="A4" s="23" t="s">
        <v>34</v>
      </c>
      <c r="B4" s="18" t="s">
        <v>94</v>
      </c>
      <c r="C4" s="4" t="s">
        <v>96</v>
      </c>
      <c r="D4" s="4" t="s">
        <v>101</v>
      </c>
      <c r="E4" s="4" t="s">
        <v>99</v>
      </c>
      <c r="F4" s="4" t="s">
        <v>103</v>
      </c>
      <c r="G4" s="4" t="s">
        <v>106</v>
      </c>
      <c r="H4" s="19" t="s">
        <v>105</v>
      </c>
      <c r="I4">
        <f>AVERAGE(SUBSTITUTE(B4,"ms", ""),SUBSTITUTE(C4,"ms", ""),SUBSTITUTE(D4,"ms", ""),SUBSTITUTE(E4,"ms", ""),SUBSTITUTE(F4,"ms", ""),SUBSTITUTE(G4,"ms", ""),SUBSTITUTE(H4,"ms", ""))</f>
        <v>1970.1428571428571</v>
      </c>
    </row>
    <row r="5" spans="1:9" x14ac:dyDescent="0.3">
      <c r="A5" s="23" t="s">
        <v>33</v>
      </c>
      <c r="B5" s="18" t="s">
        <v>95</v>
      </c>
      <c r="C5" s="4" t="s">
        <v>97</v>
      </c>
      <c r="D5" s="4" t="s">
        <v>49</v>
      </c>
      <c r="E5" s="4" t="s">
        <v>100</v>
      </c>
      <c r="F5" s="4" t="s">
        <v>52</v>
      </c>
      <c r="G5" s="4" t="s">
        <v>19</v>
      </c>
      <c r="H5" s="19" t="s">
        <v>52</v>
      </c>
      <c r="I5">
        <f t="shared" ref="I5" si="1">AVERAGE(SUBSTITUTE(B5,"ms", ""),SUBSTITUTE(C5,"ms", ""),SUBSTITUTE(D5,"ms", ""),SUBSTITUTE(E5,"ms", ""),SUBSTITUTE(F5,"ms", ""),SUBSTITUTE(G5,"ms", ""),SUBSTITUTE(H5,"ms", ""))</f>
        <v>263.85714285714283</v>
      </c>
    </row>
    <row r="6" spans="1:9" ht="15" thickBot="1" x14ac:dyDescent="0.35">
      <c r="A6" s="24" t="s">
        <v>35</v>
      </c>
      <c r="B6" s="20" t="s">
        <v>10</v>
      </c>
      <c r="C6" s="21" t="s">
        <v>98</v>
      </c>
      <c r="D6" s="21" t="s">
        <v>102</v>
      </c>
      <c r="E6" s="21" t="s">
        <v>88</v>
      </c>
      <c r="F6" s="21" t="s">
        <v>104</v>
      </c>
      <c r="G6" s="21" t="s">
        <v>80</v>
      </c>
      <c r="H6" s="22" t="s">
        <v>91</v>
      </c>
      <c r="I6">
        <f>AVERAGE(SUBSTITUTE(B6,"ms", ""),SUBSTITUTE(C6,"ms", ""),SUBSTITUTE(D6,"ms", ""),SUBSTITUTE(E6,"ms", ""),SUBSTITUTE(F6,"ms", ""),SUBSTITUTE(G6,"ms", ""),SUBSTITUTE(H6,"ms", ""))</f>
        <v>46</v>
      </c>
    </row>
    <row r="8" spans="1:9" x14ac:dyDescent="0.3">
      <c r="B8">
        <f>B3+B2</f>
        <v>94186</v>
      </c>
      <c r="C8">
        <f t="shared" ref="C8:H8" si="2">C3+C2</f>
        <v>94323</v>
      </c>
      <c r="D8">
        <f t="shared" si="2"/>
        <v>94415</v>
      </c>
      <c r="E8">
        <f t="shared" si="2"/>
        <v>94364</v>
      </c>
      <c r="F8">
        <f t="shared" si="2"/>
        <v>95341</v>
      </c>
      <c r="G8">
        <f t="shared" si="2"/>
        <v>96626</v>
      </c>
      <c r="H8">
        <f t="shared" si="2"/>
        <v>96748</v>
      </c>
      <c r="I8">
        <f>AVERAGE(B8:H8)</f>
        <v>95143.28571428571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defaultRowHeight="14.4" x14ac:dyDescent="0.3"/>
  <cols>
    <col min="2" max="2" width="22.77734375" customWidth="1"/>
  </cols>
  <sheetData>
    <row r="1" spans="1:5" ht="15" thickBot="1" x14ac:dyDescent="0.35">
      <c r="A1" s="9" t="s">
        <v>27</v>
      </c>
      <c r="B1" s="10" t="s">
        <v>28</v>
      </c>
      <c r="C1" s="10" t="s">
        <v>31</v>
      </c>
      <c r="D1" s="10" t="s">
        <v>30</v>
      </c>
      <c r="E1" s="11" t="s">
        <v>29</v>
      </c>
    </row>
    <row r="2" spans="1:5" x14ac:dyDescent="0.3">
      <c r="A2" s="31">
        <v>43101</v>
      </c>
      <c r="B2" s="8" t="s">
        <v>24</v>
      </c>
      <c r="C2" s="8">
        <v>2.4842300000000002</v>
      </c>
      <c r="D2" s="8">
        <v>0.66666700000000001</v>
      </c>
      <c r="E2" s="8">
        <v>2</v>
      </c>
    </row>
    <row r="3" spans="1:5" x14ac:dyDescent="0.3">
      <c r="A3" s="32"/>
      <c r="B3" s="4" t="s">
        <v>122</v>
      </c>
      <c r="C3" s="4">
        <v>42.566018</v>
      </c>
      <c r="D3" s="4">
        <v>0.33333299999999999</v>
      </c>
      <c r="E3" s="4">
        <v>1</v>
      </c>
    </row>
    <row r="4" spans="1:5" x14ac:dyDescent="0.3">
      <c r="A4" s="30">
        <v>43103</v>
      </c>
      <c r="B4" s="4" t="s">
        <v>24</v>
      </c>
      <c r="C4" s="4">
        <v>8.846895</v>
      </c>
      <c r="D4" s="4">
        <v>0.83333299999999999</v>
      </c>
      <c r="E4" s="4">
        <v>5</v>
      </c>
    </row>
    <row r="5" spans="1:5" x14ac:dyDescent="0.3">
      <c r="A5" s="30">
        <v>43104</v>
      </c>
      <c r="B5" s="4" t="s">
        <v>24</v>
      </c>
      <c r="C5" s="4" t="s">
        <v>123</v>
      </c>
      <c r="D5" s="4">
        <v>1</v>
      </c>
      <c r="E5" s="4">
        <v>4</v>
      </c>
    </row>
    <row r="6" spans="1:5" x14ac:dyDescent="0.3">
      <c r="A6" s="30">
        <v>43105</v>
      </c>
      <c r="B6" s="4" t="s">
        <v>124</v>
      </c>
      <c r="C6" s="4">
        <v>3.7586219999999999</v>
      </c>
      <c r="D6" s="4">
        <v>0.33333299999999999</v>
      </c>
      <c r="E6" s="4">
        <v>2</v>
      </c>
    </row>
    <row r="7" spans="1:5" x14ac:dyDescent="0.3">
      <c r="A7" s="6">
        <v>43106</v>
      </c>
      <c r="B7" s="4" t="s">
        <v>24</v>
      </c>
      <c r="C7" s="4">
        <v>4.8887530000000003</v>
      </c>
      <c r="D7" s="4">
        <v>0.75</v>
      </c>
      <c r="E7" s="4">
        <v>3</v>
      </c>
    </row>
    <row r="8" spans="1:5" x14ac:dyDescent="0.3">
      <c r="A8" s="6">
        <v>43107</v>
      </c>
      <c r="B8" s="4" t="s">
        <v>24</v>
      </c>
      <c r="C8" s="4" t="s">
        <v>123</v>
      </c>
      <c r="D8" s="4">
        <v>1</v>
      </c>
      <c r="E8" s="4">
        <v>2</v>
      </c>
    </row>
  </sheetData>
  <mergeCells count="1">
    <mergeCell ref="A2:A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K10" sqref="K10"/>
    </sheetView>
  </sheetViews>
  <sheetFormatPr defaultRowHeight="14.4" x14ac:dyDescent="0.3"/>
  <cols>
    <col min="1" max="1" width="24.109375" customWidth="1"/>
  </cols>
  <sheetData>
    <row r="1" spans="1:9" x14ac:dyDescent="0.3">
      <c r="A1" s="25" t="s">
        <v>27</v>
      </c>
      <c r="B1" s="15">
        <v>43101</v>
      </c>
      <c r="C1" s="16">
        <v>43102</v>
      </c>
      <c r="D1" s="16">
        <v>43103</v>
      </c>
      <c r="E1" s="16">
        <v>43104</v>
      </c>
      <c r="F1" s="16">
        <v>43105</v>
      </c>
      <c r="G1" s="16">
        <v>43106</v>
      </c>
      <c r="H1" s="17">
        <v>43107</v>
      </c>
    </row>
    <row r="2" spans="1:9" x14ac:dyDescent="0.3">
      <c r="A2" s="23" t="s">
        <v>32</v>
      </c>
      <c r="B2" s="18">
        <v>3</v>
      </c>
      <c r="C2" s="4">
        <v>8</v>
      </c>
      <c r="D2" s="4">
        <v>6</v>
      </c>
      <c r="E2" s="4">
        <v>4</v>
      </c>
      <c r="F2" s="4">
        <v>6</v>
      </c>
      <c r="G2" s="4">
        <v>4</v>
      </c>
      <c r="H2" s="19">
        <v>2</v>
      </c>
      <c r="I2">
        <f t="shared" ref="I2:I3" si="0">AVERAGE(B2:H2)</f>
        <v>4.7142857142857144</v>
      </c>
    </row>
    <row r="3" spans="1:9" x14ac:dyDescent="0.3">
      <c r="A3" s="23" t="s">
        <v>72</v>
      </c>
      <c r="B3" s="18">
        <v>94183</v>
      </c>
      <c r="C3" s="4">
        <v>94315</v>
      </c>
      <c r="D3" s="4">
        <v>94409</v>
      </c>
      <c r="E3" s="4">
        <v>94360</v>
      </c>
      <c r="F3" s="4">
        <v>95522</v>
      </c>
      <c r="G3" s="4">
        <v>96622</v>
      </c>
      <c r="H3" s="19">
        <v>96746</v>
      </c>
      <c r="I3">
        <f t="shared" si="0"/>
        <v>95165.28571428571</v>
      </c>
    </row>
    <row r="4" spans="1:9" x14ac:dyDescent="0.3">
      <c r="A4" s="23" t="s">
        <v>34</v>
      </c>
      <c r="B4" s="18" t="s">
        <v>108</v>
      </c>
      <c r="C4" s="4" t="s">
        <v>109</v>
      </c>
      <c r="D4" s="4" t="s">
        <v>112</v>
      </c>
      <c r="E4" s="4" t="s">
        <v>114</v>
      </c>
      <c r="F4" s="4" t="s">
        <v>116</v>
      </c>
      <c r="G4" s="4" t="s">
        <v>118</v>
      </c>
      <c r="H4" s="19" t="s">
        <v>119</v>
      </c>
      <c r="I4">
        <f>AVERAGE(SUBSTITUTE(B4,"ms", ""),SUBSTITUTE(C4,"ms", ""),SUBSTITUTE(D4,"ms", ""),SUBSTITUTE(E4,"ms", ""),SUBSTITUTE(F4,"ms", ""),SUBSTITUTE(G4,"ms", ""),SUBSTITUTE(H4,"ms", ""))</f>
        <v>1980</v>
      </c>
    </row>
    <row r="5" spans="1:9" x14ac:dyDescent="0.3">
      <c r="A5" s="23" t="s">
        <v>33</v>
      </c>
      <c r="B5" s="18" t="s">
        <v>79</v>
      </c>
      <c r="C5" s="4" t="s">
        <v>110</v>
      </c>
      <c r="D5" s="4" t="s">
        <v>113</v>
      </c>
      <c r="E5" s="4" t="s">
        <v>115</v>
      </c>
      <c r="F5" s="4" t="s">
        <v>117</v>
      </c>
      <c r="G5" s="4" t="s">
        <v>15</v>
      </c>
      <c r="H5" s="19" t="s">
        <v>120</v>
      </c>
      <c r="I5">
        <f t="shared" ref="I5" si="1">AVERAGE(SUBSTITUTE(B5,"ms", ""),SUBSTITUTE(C5,"ms", ""),SUBSTITUTE(D5,"ms", ""),SUBSTITUTE(E5,"ms", ""),SUBSTITUTE(F5,"ms", ""),SUBSTITUTE(G5,"ms", ""),SUBSTITUTE(H5,"ms", ""))</f>
        <v>256.42857142857144</v>
      </c>
    </row>
    <row r="6" spans="1:9" ht="15" thickBot="1" x14ac:dyDescent="0.35">
      <c r="A6" s="24" t="s">
        <v>35</v>
      </c>
      <c r="B6" s="20" t="s">
        <v>20</v>
      </c>
      <c r="C6" s="21" t="s">
        <v>111</v>
      </c>
      <c r="D6" s="21" t="s">
        <v>56</v>
      </c>
      <c r="E6" s="21" t="s">
        <v>88</v>
      </c>
      <c r="F6" s="21" t="s">
        <v>88</v>
      </c>
      <c r="G6" s="21" t="s">
        <v>77</v>
      </c>
      <c r="H6" s="22" t="s">
        <v>121</v>
      </c>
      <c r="I6">
        <f>AVERAGE(SUBSTITUTE(B6,"ms", ""),SUBSTITUTE(C6,"ms", ""),SUBSTITUTE(D6,"ms", ""),SUBSTITUTE(E6,"ms", ""),SUBSTITUTE(F6,"ms", ""),SUBSTITUTE(G6,"ms", ""),SUBSTITUTE(H6,"ms", ""))</f>
        <v>45.571428571428569</v>
      </c>
    </row>
    <row r="8" spans="1:9" x14ac:dyDescent="0.3">
      <c r="B8">
        <f>B2+B3</f>
        <v>94186</v>
      </c>
      <c r="C8">
        <f t="shared" ref="C8:H8" si="2">C2+C3</f>
        <v>94323</v>
      </c>
      <c r="D8">
        <f t="shared" si="2"/>
        <v>94415</v>
      </c>
      <c r="E8">
        <f t="shared" si="2"/>
        <v>94364</v>
      </c>
      <c r="F8">
        <f t="shared" si="2"/>
        <v>95528</v>
      </c>
      <c r="G8">
        <f t="shared" si="2"/>
        <v>96626</v>
      </c>
      <c r="H8">
        <f t="shared" si="2"/>
        <v>96748</v>
      </c>
      <c r="I8">
        <f>AVERAGE(B8:H8)</f>
        <v>95170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4" sqref="I4:I6"/>
    </sheetView>
  </sheetViews>
  <sheetFormatPr defaultRowHeight="14.4" x14ac:dyDescent="0.3"/>
  <cols>
    <col min="1" max="1" width="24.109375" customWidth="1"/>
    <col min="2" max="2" width="11.77734375" customWidth="1"/>
    <col min="3" max="8" width="10.33203125" bestFit="1" customWidth="1"/>
    <col min="9" max="9" width="12.6640625" customWidth="1"/>
  </cols>
  <sheetData>
    <row r="1" spans="1:9" x14ac:dyDescent="0.3">
      <c r="A1" s="14" t="s">
        <v>27</v>
      </c>
      <c r="B1" s="15">
        <v>43101</v>
      </c>
      <c r="C1" s="16">
        <v>43102</v>
      </c>
      <c r="D1" s="16">
        <v>43103</v>
      </c>
      <c r="E1" s="16">
        <v>43104</v>
      </c>
      <c r="F1" s="16">
        <v>43105</v>
      </c>
      <c r="G1" s="16">
        <v>43106</v>
      </c>
      <c r="H1" s="17">
        <v>43107</v>
      </c>
    </row>
    <row r="2" spans="1:9" x14ac:dyDescent="0.3">
      <c r="A2" s="12" t="s">
        <v>32</v>
      </c>
      <c r="B2" s="18">
        <v>706</v>
      </c>
      <c r="C2" s="4">
        <v>711</v>
      </c>
      <c r="D2" s="4">
        <v>708</v>
      </c>
      <c r="E2" s="4">
        <v>708</v>
      </c>
      <c r="F2" s="4">
        <v>714</v>
      </c>
      <c r="G2" s="4">
        <v>705</v>
      </c>
      <c r="H2" s="19">
        <v>705</v>
      </c>
      <c r="I2">
        <f>AVERAGE(B2:H2)</f>
        <v>708.14285714285711</v>
      </c>
    </row>
    <row r="3" spans="1:9" x14ac:dyDescent="0.3">
      <c r="A3" s="23" t="s">
        <v>72</v>
      </c>
      <c r="B3" s="18">
        <v>93480</v>
      </c>
      <c r="C3" s="4">
        <v>93612</v>
      </c>
      <c r="D3" s="4">
        <v>93707</v>
      </c>
      <c r="E3" s="4">
        <v>93656</v>
      </c>
      <c r="F3" s="4">
        <v>94627</v>
      </c>
      <c r="G3" s="4">
        <v>95921</v>
      </c>
      <c r="H3" s="19">
        <v>96043</v>
      </c>
      <c r="I3">
        <f>AVERAGE(B3:H3)</f>
        <v>94435.142857142855</v>
      </c>
    </row>
    <row r="4" spans="1:9" x14ac:dyDescent="0.3">
      <c r="A4" s="12" t="s">
        <v>34</v>
      </c>
      <c r="B4" s="18" t="s">
        <v>1</v>
      </c>
      <c r="C4" s="4" t="s">
        <v>5</v>
      </c>
      <c r="D4" s="4" t="s">
        <v>8</v>
      </c>
      <c r="E4" s="4" t="s">
        <v>11</v>
      </c>
      <c r="F4" s="4" t="s">
        <v>17</v>
      </c>
      <c r="G4" s="4" t="s">
        <v>14</v>
      </c>
      <c r="H4" s="19" t="s">
        <v>18</v>
      </c>
      <c r="I4">
        <f>AVERAGE(SUBSTITUTE(B4,"ms", ""),SUBSTITUTE(C4,"ms", ""),SUBSTITUTE(D4,"ms", ""),SUBSTITUTE(E4,"ms", ""),SUBSTITUTE(F4,"ms", ""),SUBSTITUTE(G4,"ms", ""),SUBSTITUTE(H4,"ms", ""))</f>
        <v>1510</v>
      </c>
    </row>
    <row r="5" spans="1:9" x14ac:dyDescent="0.3">
      <c r="A5" s="12" t="s">
        <v>33</v>
      </c>
      <c r="B5" s="18" t="s">
        <v>2</v>
      </c>
      <c r="C5" s="4" t="s">
        <v>6</v>
      </c>
      <c r="D5" s="4" t="s">
        <v>9</v>
      </c>
      <c r="E5" s="4" t="s">
        <v>12</v>
      </c>
      <c r="F5" s="4" t="s">
        <v>16</v>
      </c>
      <c r="G5" s="4" t="s">
        <v>15</v>
      </c>
      <c r="H5" s="19" t="s">
        <v>19</v>
      </c>
      <c r="I5">
        <f t="shared" ref="I4:I5" si="0">AVERAGE(SUBSTITUTE(B5,"ms", ""),SUBSTITUTE(C5,"ms", ""),SUBSTITUTE(D5,"ms", ""),SUBSTITUTE(E5,"ms", ""),SUBSTITUTE(F5,"ms", ""),SUBSTITUTE(G5,"ms", ""),SUBSTITUTE(H5,"ms", ""))</f>
        <v>252.85714285714286</v>
      </c>
    </row>
    <row r="6" spans="1:9" ht="15" thickBot="1" x14ac:dyDescent="0.35">
      <c r="A6" s="13" t="s">
        <v>35</v>
      </c>
      <c r="B6" s="20" t="s">
        <v>3</v>
      </c>
      <c r="C6" s="21" t="s">
        <v>7</v>
      </c>
      <c r="D6" s="21" t="s">
        <v>10</v>
      </c>
      <c r="E6" s="21" t="s">
        <v>13</v>
      </c>
      <c r="F6" s="21" t="s">
        <v>10</v>
      </c>
      <c r="G6" s="21" t="s">
        <v>10</v>
      </c>
      <c r="H6" s="22" t="s">
        <v>20</v>
      </c>
      <c r="I6">
        <f>AVERAGE(SUBSTITUTE(B6,"ms", ""),SUBSTITUTE(C6,"ms", ""),SUBSTITUTE(D6,"ms", ""),SUBSTITUTE(E6,"ms", ""),SUBSTITUTE(F6,"ms", ""),SUBSTITUTE(G6,"ms", ""),SUBSTITUTE(H6,"ms", ""))</f>
        <v>53.142857142857146</v>
      </c>
    </row>
    <row r="8" spans="1:9" x14ac:dyDescent="0.3">
      <c r="B8">
        <f>B2+B3</f>
        <v>94186</v>
      </c>
      <c r="C8">
        <f t="shared" ref="C8:H8" si="1">C2+C3</f>
        <v>94323</v>
      </c>
      <c r="D8">
        <f t="shared" si="1"/>
        <v>94415</v>
      </c>
      <c r="E8">
        <f t="shared" si="1"/>
        <v>94364</v>
      </c>
      <c r="F8">
        <f t="shared" si="1"/>
        <v>95341</v>
      </c>
      <c r="G8">
        <f t="shared" si="1"/>
        <v>96626</v>
      </c>
      <c r="H8">
        <f t="shared" si="1"/>
        <v>96748</v>
      </c>
      <c r="I8">
        <f>AVERAGE(B8:H8)</f>
        <v>95143.28571428571</v>
      </c>
    </row>
    <row r="21" spans="1:1" x14ac:dyDescent="0.3">
      <c r="A21" s="2"/>
    </row>
    <row r="22" spans="1:1" x14ac:dyDescent="0.3">
      <c r="A22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24" workbookViewId="0">
      <selection activeCell="B41" sqref="B41"/>
    </sheetView>
  </sheetViews>
  <sheetFormatPr defaultRowHeight="14.4" x14ac:dyDescent="0.3"/>
  <cols>
    <col min="1" max="1" width="18.44140625" customWidth="1"/>
    <col min="2" max="2" width="23.77734375" customWidth="1"/>
    <col min="3" max="8" width="10.33203125" bestFit="1" customWidth="1"/>
  </cols>
  <sheetData>
    <row r="1" spans="1:8" ht="15" thickBot="1" x14ac:dyDescent="0.35">
      <c r="A1" s="9" t="s">
        <v>27</v>
      </c>
      <c r="B1" s="10" t="s">
        <v>28</v>
      </c>
      <c r="C1" s="10" t="s">
        <v>31</v>
      </c>
      <c r="D1" s="10" t="s">
        <v>30</v>
      </c>
      <c r="E1" s="11" t="s">
        <v>29</v>
      </c>
      <c r="F1" s="1"/>
      <c r="G1" s="1"/>
      <c r="H1" s="1"/>
    </row>
    <row r="2" spans="1:8" x14ac:dyDescent="0.3">
      <c r="A2" s="34">
        <v>43101</v>
      </c>
      <c r="B2" s="8" t="s">
        <v>24</v>
      </c>
      <c r="C2" s="8">
        <v>10.731441</v>
      </c>
      <c r="D2" s="8">
        <v>0.90769200000000005</v>
      </c>
      <c r="E2" s="26">
        <v>590</v>
      </c>
    </row>
    <row r="3" spans="1:8" x14ac:dyDescent="0.3">
      <c r="A3" s="35"/>
      <c r="B3" s="4" t="s">
        <v>25</v>
      </c>
      <c r="C3" s="4">
        <v>3.9261599999999999</v>
      </c>
      <c r="D3" s="4">
        <v>3.0769999999999999E-3</v>
      </c>
      <c r="E3" s="19">
        <v>2</v>
      </c>
    </row>
    <row r="4" spans="1:8" x14ac:dyDescent="0.3">
      <c r="A4" s="35"/>
      <c r="B4" s="4" t="s">
        <v>26</v>
      </c>
      <c r="C4" s="4">
        <v>9.5930510000000009</v>
      </c>
      <c r="D4" s="4">
        <v>1.5380000000000001E-3</v>
      </c>
      <c r="E4" s="19">
        <v>1</v>
      </c>
    </row>
    <row r="5" spans="1:8" x14ac:dyDescent="0.3">
      <c r="A5" s="34">
        <v>43102</v>
      </c>
      <c r="B5" s="4" t="s">
        <v>24</v>
      </c>
      <c r="C5" s="4">
        <v>10.651343000000001</v>
      </c>
      <c r="D5" s="4">
        <v>0.90686999999999995</v>
      </c>
      <c r="E5" s="19">
        <v>594</v>
      </c>
    </row>
    <row r="6" spans="1:8" x14ac:dyDescent="0.3">
      <c r="A6" s="35"/>
      <c r="B6" s="4" t="s">
        <v>25</v>
      </c>
      <c r="C6" s="4">
        <v>3.8930889999999998</v>
      </c>
      <c r="D6" s="4">
        <v>3.0530000000000002E-3</v>
      </c>
      <c r="E6" s="19">
        <v>3</v>
      </c>
    </row>
    <row r="7" spans="1:8" x14ac:dyDescent="0.3">
      <c r="A7" s="35"/>
      <c r="B7" s="4" t="s">
        <v>26</v>
      </c>
      <c r="C7" s="4">
        <v>9.521604</v>
      </c>
      <c r="D7" s="4">
        <v>1.5269999999999999E-3</v>
      </c>
      <c r="E7" s="19">
        <v>1</v>
      </c>
    </row>
    <row r="8" spans="1:8" x14ac:dyDescent="0.3">
      <c r="A8" s="34">
        <v>43103</v>
      </c>
      <c r="B8" s="4" t="s">
        <v>24</v>
      </c>
      <c r="C8" s="5">
        <v>10.950332</v>
      </c>
      <c r="D8" s="5">
        <v>0.90937000000000001</v>
      </c>
      <c r="E8" s="27">
        <v>592</v>
      </c>
    </row>
    <row r="9" spans="1:8" x14ac:dyDescent="0.3">
      <c r="A9" s="35"/>
      <c r="B9" s="4" t="s">
        <v>25</v>
      </c>
      <c r="C9" s="4">
        <v>3.9321320000000002</v>
      </c>
      <c r="D9" s="4">
        <v>3.0720000000000001E-3</v>
      </c>
      <c r="E9" s="19">
        <v>2</v>
      </c>
    </row>
    <row r="10" spans="1:8" x14ac:dyDescent="0.3">
      <c r="A10" s="35"/>
      <c r="B10" s="4" t="s">
        <v>26</v>
      </c>
      <c r="C10" s="4">
        <v>9.6059900000000003</v>
      </c>
      <c r="D10" s="4">
        <v>1.536E-3</v>
      </c>
      <c r="E10" s="19">
        <v>1</v>
      </c>
    </row>
    <row r="11" spans="1:8" x14ac:dyDescent="0.3">
      <c r="A11" s="34">
        <v>43104</v>
      </c>
      <c r="B11" s="4" t="s">
        <v>24</v>
      </c>
      <c r="C11" s="4">
        <v>11.202330999999999</v>
      </c>
      <c r="D11" s="4">
        <v>0.91131499999999999</v>
      </c>
      <c r="E11" s="19">
        <v>596</v>
      </c>
    </row>
    <row r="12" spans="1:8" x14ac:dyDescent="0.3">
      <c r="A12" s="35"/>
      <c r="B12" s="4" t="s">
        <v>25</v>
      </c>
      <c r="C12" s="4">
        <v>3.9102969999999999</v>
      </c>
      <c r="D12" s="4">
        <v>3.058E-3</v>
      </c>
      <c r="E12" s="19">
        <v>2</v>
      </c>
    </row>
    <row r="13" spans="1:8" x14ac:dyDescent="0.3">
      <c r="A13" s="35"/>
      <c r="B13" s="4" t="s">
        <v>26</v>
      </c>
      <c r="C13" s="4">
        <v>9.5588110000000004</v>
      </c>
      <c r="D13" s="4">
        <v>1.529E-3</v>
      </c>
      <c r="E13" s="19">
        <v>1</v>
      </c>
    </row>
    <row r="14" spans="1:8" x14ac:dyDescent="0.3">
      <c r="A14" s="34">
        <v>43105</v>
      </c>
      <c r="B14" s="4" t="s">
        <v>24</v>
      </c>
      <c r="C14" s="4">
        <v>11.293594000000001</v>
      </c>
      <c r="D14" s="4">
        <v>0.90978599999999998</v>
      </c>
      <c r="E14" s="19">
        <v>595</v>
      </c>
    </row>
    <row r="15" spans="1:8" x14ac:dyDescent="0.3">
      <c r="A15" s="35"/>
      <c r="B15" s="4" t="s">
        <v>25</v>
      </c>
      <c r="C15" s="4">
        <v>3.9849389999999998</v>
      </c>
      <c r="D15" s="4">
        <v>3.058E-3</v>
      </c>
      <c r="E15" s="19">
        <v>2</v>
      </c>
    </row>
    <row r="16" spans="1:8" x14ac:dyDescent="0.3">
      <c r="A16" s="35"/>
      <c r="B16" s="4" t="s">
        <v>26</v>
      </c>
      <c r="C16" s="4">
        <v>9.720288</v>
      </c>
      <c r="D16" s="4">
        <v>1.529E-3</v>
      </c>
      <c r="E16" s="19">
        <v>1</v>
      </c>
    </row>
    <row r="17" spans="1:5" x14ac:dyDescent="0.3">
      <c r="A17" s="34">
        <v>43106</v>
      </c>
      <c r="B17" s="4" t="s">
        <v>24</v>
      </c>
      <c r="C17" s="4">
        <v>11.382906</v>
      </c>
      <c r="D17" s="4">
        <v>0.90743600000000002</v>
      </c>
      <c r="E17" s="19">
        <v>598</v>
      </c>
    </row>
    <row r="18" spans="1:5" x14ac:dyDescent="0.3">
      <c r="A18" s="35"/>
      <c r="B18" s="4" t="s">
        <v>25</v>
      </c>
      <c r="C18" s="4">
        <v>4.047396</v>
      </c>
      <c r="D18" s="4">
        <v>3.0349999999999999E-3</v>
      </c>
      <c r="E18" s="19">
        <v>2</v>
      </c>
    </row>
    <row r="19" spans="1:5" x14ac:dyDescent="0.3">
      <c r="A19" s="35"/>
      <c r="B19" s="4" t="s">
        <v>26</v>
      </c>
      <c r="C19" s="4">
        <v>9.8555010000000003</v>
      </c>
      <c r="D19" s="4">
        <v>1.5169999999999999E-3</v>
      </c>
      <c r="E19" s="19">
        <v>1</v>
      </c>
    </row>
    <row r="20" spans="1:5" x14ac:dyDescent="0.3">
      <c r="A20" s="34">
        <v>43107</v>
      </c>
      <c r="B20" s="4" t="s">
        <v>24</v>
      </c>
      <c r="C20" s="4">
        <v>11.439988</v>
      </c>
      <c r="D20" s="4">
        <v>0.90757600000000005</v>
      </c>
      <c r="E20" s="19">
        <v>599</v>
      </c>
    </row>
    <row r="21" spans="1:5" x14ac:dyDescent="0.3">
      <c r="A21" s="35"/>
      <c r="B21" s="4" t="s">
        <v>25</v>
      </c>
      <c r="C21" s="4">
        <v>4.0482699999999996</v>
      </c>
      <c r="D21" s="4">
        <v>3.0300000000000001E-3</v>
      </c>
      <c r="E21" s="19">
        <v>2</v>
      </c>
    </row>
    <row r="22" spans="1:5" ht="15" thickBot="1" x14ac:dyDescent="0.35">
      <c r="A22" s="35"/>
      <c r="B22" s="21" t="s">
        <v>26</v>
      </c>
      <c r="C22" s="21">
        <v>9.8574120000000001</v>
      </c>
      <c r="D22" s="21">
        <v>1.5150000000000001E-3</v>
      </c>
      <c r="E22" s="22">
        <v>1</v>
      </c>
    </row>
    <row r="24" spans="1:5" x14ac:dyDescent="0.3">
      <c r="C24">
        <f>AVERAGE(C2,C5,C8,C11,C14,C17,C20)</f>
        <v>11.093133571428572</v>
      </c>
    </row>
  </sheetData>
  <mergeCells count="7">
    <mergeCell ref="A14:A16"/>
    <mergeCell ref="A17:A19"/>
    <mergeCell ref="A20:A22"/>
    <mergeCell ref="A2:A4"/>
    <mergeCell ref="A5:A7"/>
    <mergeCell ref="A8:A10"/>
    <mergeCell ref="A11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2" sqref="I2:I6"/>
    </sheetView>
  </sheetViews>
  <sheetFormatPr defaultRowHeight="14.4" x14ac:dyDescent="0.3"/>
  <sheetData>
    <row r="1" spans="1:9" x14ac:dyDescent="0.3">
      <c r="A1" s="25" t="s">
        <v>27</v>
      </c>
      <c r="B1" s="15">
        <v>43101</v>
      </c>
      <c r="C1" s="16">
        <v>43102</v>
      </c>
      <c r="D1" s="16">
        <v>43103</v>
      </c>
      <c r="E1" s="16">
        <v>43104</v>
      </c>
      <c r="F1" s="16">
        <v>43105</v>
      </c>
      <c r="G1" s="16">
        <v>43106</v>
      </c>
      <c r="H1" s="17">
        <v>43107</v>
      </c>
    </row>
    <row r="2" spans="1:9" x14ac:dyDescent="0.3">
      <c r="A2" s="23" t="s">
        <v>32</v>
      </c>
      <c r="B2" s="18">
        <v>650</v>
      </c>
      <c r="C2" s="4">
        <v>655</v>
      </c>
      <c r="D2" s="4">
        <v>651</v>
      </c>
      <c r="E2" s="4">
        <v>654</v>
      </c>
      <c r="F2" s="4">
        <v>654</v>
      </c>
      <c r="G2" s="4">
        <v>659</v>
      </c>
      <c r="H2" s="19">
        <v>660</v>
      </c>
      <c r="I2">
        <f t="shared" ref="I2:I3" si="0">AVERAGE(B2:H2)</f>
        <v>654.71428571428567</v>
      </c>
    </row>
    <row r="3" spans="1:9" x14ac:dyDescent="0.3">
      <c r="A3" s="23" t="s">
        <v>72</v>
      </c>
      <c r="B3" s="18">
        <v>66406</v>
      </c>
      <c r="C3" s="4">
        <v>66497</v>
      </c>
      <c r="D3" s="4">
        <v>66584</v>
      </c>
      <c r="E3" s="4">
        <v>66614</v>
      </c>
      <c r="F3" s="4">
        <v>67563</v>
      </c>
      <c r="G3" s="4">
        <v>68881</v>
      </c>
      <c r="H3" s="19">
        <v>68997</v>
      </c>
      <c r="I3">
        <f t="shared" si="0"/>
        <v>67363.142857142855</v>
      </c>
    </row>
    <row r="4" spans="1:9" x14ac:dyDescent="0.3">
      <c r="A4" s="23" t="s">
        <v>34</v>
      </c>
      <c r="B4" s="18" t="s">
        <v>21</v>
      </c>
      <c r="C4" s="4" t="s">
        <v>36</v>
      </c>
      <c r="D4" s="4" t="s">
        <v>45</v>
      </c>
      <c r="E4" s="4" t="s">
        <v>39</v>
      </c>
      <c r="F4" s="4" t="s">
        <v>42</v>
      </c>
      <c r="G4" s="4" t="s">
        <v>48</v>
      </c>
      <c r="H4" s="19" t="s">
        <v>51</v>
      </c>
      <c r="I4">
        <f>AVERAGE(SUBSTITUTE(B4,"ms", ""),SUBSTITUTE(C4,"ms", ""),SUBSTITUTE(D4,"ms", ""),SUBSTITUTE(E4,"ms", ""),SUBSTITUTE(F4,"ms", ""),SUBSTITUTE(G4,"ms", ""),SUBSTITUTE(H4,"ms", ""))</f>
        <v>1638.7142857142858</v>
      </c>
    </row>
    <row r="5" spans="1:9" x14ac:dyDescent="0.3">
      <c r="A5" s="23" t="s">
        <v>33</v>
      </c>
      <c r="B5" s="18" t="s">
        <v>22</v>
      </c>
      <c r="C5" s="4" t="s">
        <v>37</v>
      </c>
      <c r="D5" s="4" t="s">
        <v>46</v>
      </c>
      <c r="E5" s="4" t="s">
        <v>40</v>
      </c>
      <c r="F5" s="4" t="s">
        <v>43</v>
      </c>
      <c r="G5" s="4" t="s">
        <v>49</v>
      </c>
      <c r="H5" s="19" t="s">
        <v>52</v>
      </c>
      <c r="I5">
        <f t="shared" ref="I5" si="1">AVERAGE(SUBSTITUTE(B5,"ms", ""),SUBSTITUTE(C5,"ms", ""),SUBSTITUTE(D5,"ms", ""),SUBSTITUTE(E5,"ms", ""),SUBSTITUTE(F5,"ms", ""),SUBSTITUTE(G5,"ms", ""),SUBSTITUTE(H5,"ms", ""))</f>
        <v>221.57142857142858</v>
      </c>
    </row>
    <row r="6" spans="1:9" ht="15" thickBot="1" x14ac:dyDescent="0.35">
      <c r="A6" s="24" t="s">
        <v>35</v>
      </c>
      <c r="B6" s="20" t="s">
        <v>23</v>
      </c>
      <c r="C6" s="21" t="s">
        <v>38</v>
      </c>
      <c r="D6" s="21" t="s">
        <v>47</v>
      </c>
      <c r="E6" s="21" t="s">
        <v>41</v>
      </c>
      <c r="F6" s="21" t="s">
        <v>44</v>
      </c>
      <c r="G6" s="21" t="s">
        <v>50</v>
      </c>
      <c r="H6" s="22" t="s">
        <v>53</v>
      </c>
      <c r="I6">
        <f>AVERAGE(SUBSTITUTE(B6,"ms", ""),SUBSTITUTE(C6,"ms", ""),SUBSTITUTE(D6,"ms", ""),SUBSTITUTE(E6,"ms", ""),SUBSTITUTE(F6,"ms", ""),SUBSTITUTE(G6,"ms", ""),SUBSTITUTE(H6,"ms", ""))</f>
        <v>28.571428571428573</v>
      </c>
    </row>
    <row r="8" spans="1:9" x14ac:dyDescent="0.3">
      <c r="B8">
        <f>B2+B3</f>
        <v>67056</v>
      </c>
      <c r="C8">
        <f t="shared" ref="C8:H8" si="2">C2+C3</f>
        <v>67152</v>
      </c>
      <c r="D8">
        <f t="shared" si="2"/>
        <v>67235</v>
      </c>
      <c r="E8">
        <f t="shared" si="2"/>
        <v>67268</v>
      </c>
      <c r="F8">
        <f t="shared" si="2"/>
        <v>68217</v>
      </c>
      <c r="G8">
        <f t="shared" si="2"/>
        <v>69540</v>
      </c>
      <c r="H8">
        <f t="shared" si="2"/>
        <v>69657</v>
      </c>
      <c r="I8">
        <f>AVERAGE(B8:H8)</f>
        <v>68017.857142857145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9" workbookViewId="0">
      <selection activeCell="B2" sqref="B2:B5"/>
    </sheetView>
  </sheetViews>
  <sheetFormatPr defaultRowHeight="14.4" x14ac:dyDescent="0.3"/>
  <cols>
    <col min="2" max="2" width="15.88671875" customWidth="1"/>
  </cols>
  <sheetData>
    <row r="1" spans="1:5" ht="15" thickBot="1" x14ac:dyDescent="0.35">
      <c r="A1" s="9" t="s">
        <v>27</v>
      </c>
      <c r="B1" s="10" t="s">
        <v>28</v>
      </c>
      <c r="C1" s="10" t="s">
        <v>31</v>
      </c>
      <c r="D1" s="10" t="s">
        <v>30</v>
      </c>
      <c r="E1" s="11" t="s">
        <v>29</v>
      </c>
    </row>
    <row r="2" spans="1:5" x14ac:dyDescent="0.3">
      <c r="A2" s="36">
        <v>43101</v>
      </c>
      <c r="B2" s="8" t="s">
        <v>24</v>
      </c>
      <c r="C2" s="8">
        <v>2.944763</v>
      </c>
      <c r="D2" s="8">
        <v>0.73142600000000002</v>
      </c>
      <c r="E2" s="26">
        <v>1585</v>
      </c>
    </row>
    <row r="3" spans="1:5" x14ac:dyDescent="0.3">
      <c r="A3" s="37"/>
      <c r="B3" s="4" t="s">
        <v>71</v>
      </c>
      <c r="C3" s="4">
        <v>30.817260999999998</v>
      </c>
      <c r="D3" s="4">
        <v>2.0305E-2</v>
      </c>
      <c r="E3" s="19">
        <v>44</v>
      </c>
    </row>
    <row r="4" spans="1:5" x14ac:dyDescent="0.3">
      <c r="A4" s="37"/>
      <c r="B4" s="4" t="s">
        <v>25</v>
      </c>
      <c r="C4" s="4">
        <v>6.5818149999999997</v>
      </c>
      <c r="D4" s="4">
        <v>4.1529999999999996E-3</v>
      </c>
      <c r="E4" s="19">
        <v>9</v>
      </c>
    </row>
    <row r="5" spans="1:5" ht="15" thickBot="1" x14ac:dyDescent="0.35">
      <c r="A5" s="34"/>
      <c r="B5" s="4" t="s">
        <v>26</v>
      </c>
      <c r="C5" s="4">
        <v>27.368309</v>
      </c>
      <c r="D5" s="4">
        <v>3.692E-3</v>
      </c>
      <c r="E5" s="19">
        <v>8</v>
      </c>
    </row>
    <row r="6" spans="1:5" x14ac:dyDescent="0.3">
      <c r="A6" s="36">
        <v>43102</v>
      </c>
      <c r="B6" s="8" t="s">
        <v>24</v>
      </c>
      <c r="C6">
        <v>2.9345089999999998</v>
      </c>
      <c r="D6" s="4">
        <v>0.73030600000000001</v>
      </c>
      <c r="E6" s="19">
        <v>1576</v>
      </c>
    </row>
    <row r="7" spans="1:5" x14ac:dyDescent="0.3">
      <c r="A7" s="37"/>
      <c r="B7" s="4" t="s">
        <v>71</v>
      </c>
      <c r="C7" s="4">
        <v>30.961801000000001</v>
      </c>
      <c r="D7" s="4">
        <v>1.9925999999999999E-2</v>
      </c>
      <c r="E7" s="19">
        <v>43</v>
      </c>
    </row>
    <row r="8" spans="1:5" x14ac:dyDescent="0.3">
      <c r="A8" s="37"/>
      <c r="B8" s="4" t="s">
        <v>25</v>
      </c>
      <c r="C8" s="5">
        <v>6.6221379999999996</v>
      </c>
      <c r="D8" s="5">
        <v>4.1710000000000002E-3</v>
      </c>
      <c r="E8" s="27">
        <v>9</v>
      </c>
    </row>
    <row r="9" spans="1:5" ht="15" thickBot="1" x14ac:dyDescent="0.35">
      <c r="A9" s="34"/>
      <c r="B9" s="4" t="s">
        <v>26</v>
      </c>
      <c r="C9" s="4">
        <v>27.523551000000001</v>
      </c>
      <c r="D9" s="4">
        <v>3.7069999999999998E-3</v>
      </c>
      <c r="E9" s="19">
        <v>8</v>
      </c>
    </row>
    <row r="10" spans="1:5" x14ac:dyDescent="0.3">
      <c r="A10" s="36">
        <v>43103</v>
      </c>
      <c r="B10" s="8" t="s">
        <v>24</v>
      </c>
      <c r="C10" s="4">
        <v>2.9188269999999998</v>
      </c>
      <c r="D10" s="4">
        <v>0.72975500000000004</v>
      </c>
      <c r="E10" s="19">
        <v>1577</v>
      </c>
    </row>
    <row r="11" spans="1:5" x14ac:dyDescent="0.3">
      <c r="A11" s="37"/>
      <c r="B11" s="4" t="s">
        <v>71</v>
      </c>
      <c r="C11" s="4">
        <v>30.987409</v>
      </c>
      <c r="D11" s="4">
        <v>2.0361000000000001E-2</v>
      </c>
      <c r="E11" s="19">
        <v>44</v>
      </c>
    </row>
    <row r="12" spans="1:5" x14ac:dyDescent="0.3">
      <c r="A12" s="37"/>
      <c r="B12" s="4" t="s">
        <v>25</v>
      </c>
      <c r="C12" s="4">
        <v>6.6209920000000002</v>
      </c>
      <c r="D12" s="4">
        <v>4.1650000000000003E-3</v>
      </c>
      <c r="E12" s="19">
        <v>9</v>
      </c>
    </row>
    <row r="13" spans="1:5" ht="15" thickBot="1" x14ac:dyDescent="0.35">
      <c r="A13" s="34"/>
      <c r="B13" s="4" t="s">
        <v>26</v>
      </c>
      <c r="C13" s="4">
        <v>27.519138999999999</v>
      </c>
      <c r="D13" s="4">
        <v>3.702E-3</v>
      </c>
      <c r="E13" s="19">
        <v>8</v>
      </c>
    </row>
    <row r="14" spans="1:5" x14ac:dyDescent="0.3">
      <c r="A14" s="36">
        <v>43104</v>
      </c>
      <c r="B14" s="8" t="s">
        <v>24</v>
      </c>
      <c r="C14" s="4">
        <v>2.9416099999999998</v>
      </c>
      <c r="D14" s="4">
        <v>0.73149399999999998</v>
      </c>
      <c r="E14" s="19">
        <v>1591</v>
      </c>
    </row>
    <row r="15" spans="1:5" x14ac:dyDescent="0.3">
      <c r="A15" s="37"/>
      <c r="B15" s="4" t="s">
        <v>71</v>
      </c>
      <c r="C15" s="4">
        <v>30.798673999999998</v>
      </c>
      <c r="D15" s="4">
        <v>2.0230000000000001E-2</v>
      </c>
      <c r="E15" s="19">
        <v>44</v>
      </c>
    </row>
    <row r="16" spans="1:5" x14ac:dyDescent="0.3">
      <c r="A16" s="37"/>
      <c r="B16" s="4" t="s">
        <v>25</v>
      </c>
      <c r="C16" s="4">
        <v>6.5779329999999998</v>
      </c>
      <c r="D16" s="4">
        <v>4.1380000000000002E-3</v>
      </c>
      <c r="E16" s="19">
        <v>9</v>
      </c>
    </row>
    <row r="17" spans="1:5" ht="15" thickBot="1" x14ac:dyDescent="0.35">
      <c r="A17" s="34"/>
      <c r="B17" s="4" t="s">
        <v>26</v>
      </c>
      <c r="C17" s="4">
        <v>27.353363000000002</v>
      </c>
      <c r="D17" s="4">
        <v>3.6779999999999998E-3</v>
      </c>
      <c r="E17" s="19">
        <v>8</v>
      </c>
    </row>
    <row r="18" spans="1:5" x14ac:dyDescent="0.3">
      <c r="A18" s="36">
        <v>43105</v>
      </c>
      <c r="B18" s="8" t="s">
        <v>24</v>
      </c>
      <c r="C18" s="4">
        <v>3.0196930000000002</v>
      </c>
      <c r="D18" s="4">
        <v>0.73128199999999999</v>
      </c>
      <c r="E18" s="19">
        <v>1592</v>
      </c>
    </row>
    <row r="19" spans="1:5" x14ac:dyDescent="0.3">
      <c r="A19" s="37"/>
      <c r="B19" s="4" t="s">
        <v>71</v>
      </c>
      <c r="C19" s="4">
        <v>31.204788000000001</v>
      </c>
      <c r="D19" s="4">
        <v>2.0211E-2</v>
      </c>
      <c r="E19" s="19">
        <v>44</v>
      </c>
    </row>
    <row r="20" spans="1:5" x14ac:dyDescent="0.3">
      <c r="A20" s="37"/>
      <c r="B20" s="4" t="s">
        <v>25</v>
      </c>
      <c r="C20" s="4">
        <v>6.6723410000000003</v>
      </c>
      <c r="D20" s="4">
        <v>4.1339999999999997E-3</v>
      </c>
      <c r="E20" s="19">
        <v>9</v>
      </c>
    </row>
    <row r="21" spans="1:5" ht="15" thickBot="1" x14ac:dyDescent="0.35">
      <c r="A21" s="34"/>
      <c r="B21" s="4" t="s">
        <v>26</v>
      </c>
      <c r="C21" s="4">
        <v>27.716840000000001</v>
      </c>
      <c r="D21" s="4">
        <v>3.6749999999999999E-3</v>
      </c>
      <c r="E21" s="19">
        <v>8</v>
      </c>
    </row>
    <row r="22" spans="1:5" x14ac:dyDescent="0.3">
      <c r="A22" s="36">
        <v>43106</v>
      </c>
      <c r="B22" s="8" t="s">
        <v>24</v>
      </c>
      <c r="C22" s="7">
        <v>3.2106270000000001</v>
      </c>
      <c r="D22" s="7">
        <v>0.73601499999999997</v>
      </c>
      <c r="E22" s="28">
        <v>1592</v>
      </c>
    </row>
    <row r="23" spans="1:5" x14ac:dyDescent="0.3">
      <c r="A23" s="37"/>
      <c r="B23" s="4" t="s">
        <v>71</v>
      </c>
      <c r="C23" s="4">
        <v>32.021745000000003</v>
      </c>
      <c r="D23" s="4">
        <v>2.0341999999999999E-2</v>
      </c>
      <c r="E23" s="19">
        <v>44</v>
      </c>
    </row>
    <row r="24" spans="1:5" x14ac:dyDescent="0.3">
      <c r="A24" s="37"/>
      <c r="B24" s="4" t="s">
        <v>25</v>
      </c>
      <c r="C24">
        <v>6.8612489999999999</v>
      </c>
      <c r="D24" s="4">
        <v>4.1609999999999998E-3</v>
      </c>
      <c r="E24" s="19">
        <v>9</v>
      </c>
    </row>
    <row r="25" spans="1:5" ht="15" thickBot="1" x14ac:dyDescent="0.35">
      <c r="A25" s="34"/>
      <c r="B25" s="4" t="s">
        <v>26</v>
      </c>
      <c r="C25" s="4">
        <v>28.444144999999999</v>
      </c>
      <c r="D25" s="4">
        <v>3.699E-3</v>
      </c>
      <c r="E25" s="19">
        <v>8</v>
      </c>
    </row>
    <row r="26" spans="1:5" x14ac:dyDescent="0.3">
      <c r="A26" s="36">
        <v>43107</v>
      </c>
      <c r="B26" s="8" t="s">
        <v>24</v>
      </c>
      <c r="C26" s="4">
        <v>3.0632609999999998</v>
      </c>
      <c r="D26" s="4">
        <v>0.72627699999999995</v>
      </c>
      <c r="E26" s="19">
        <v>1592</v>
      </c>
    </row>
    <row r="27" spans="1:5" x14ac:dyDescent="0.3">
      <c r="A27" s="37"/>
      <c r="B27" s="4" t="s">
        <v>71</v>
      </c>
      <c r="C27" s="4">
        <v>31.642066</v>
      </c>
      <c r="D27" s="4">
        <v>2.0073000000000001E-2</v>
      </c>
      <c r="E27" s="19">
        <v>44</v>
      </c>
    </row>
    <row r="28" spans="1:5" x14ac:dyDescent="0.3">
      <c r="A28" s="37"/>
      <c r="B28" s="4" t="s">
        <v>25</v>
      </c>
      <c r="C28" s="4">
        <v>6.7747010000000003</v>
      </c>
      <c r="D28" s="4">
        <v>4.1060000000000003E-3</v>
      </c>
      <c r="E28" s="19">
        <v>9</v>
      </c>
    </row>
    <row r="29" spans="1:5" ht="15" thickBot="1" x14ac:dyDescent="0.35">
      <c r="A29" s="38"/>
      <c r="B29" s="21" t="s">
        <v>26</v>
      </c>
      <c r="C29" s="21">
        <v>28.110939999999999</v>
      </c>
      <c r="D29" s="21">
        <v>3.65E-3</v>
      </c>
      <c r="E29" s="22">
        <v>8</v>
      </c>
    </row>
  </sheetData>
  <mergeCells count="7">
    <mergeCell ref="A26:A29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2" sqref="I2:I6"/>
    </sheetView>
  </sheetViews>
  <sheetFormatPr defaultRowHeight="14.4" x14ac:dyDescent="0.3"/>
  <cols>
    <col min="1" max="1" width="19.44140625" customWidth="1"/>
  </cols>
  <sheetData>
    <row r="1" spans="1:9" x14ac:dyDescent="0.3">
      <c r="A1" s="25" t="s">
        <v>27</v>
      </c>
      <c r="B1" s="15">
        <v>43101</v>
      </c>
      <c r="C1" s="16">
        <v>43102</v>
      </c>
      <c r="D1" s="16">
        <v>43103</v>
      </c>
      <c r="E1" s="16">
        <v>43104</v>
      </c>
      <c r="F1" s="16">
        <v>43105</v>
      </c>
      <c r="G1" s="16">
        <v>43106</v>
      </c>
      <c r="H1" s="17">
        <v>43107</v>
      </c>
    </row>
    <row r="2" spans="1:9" x14ac:dyDescent="0.3">
      <c r="A2" s="23" t="s">
        <v>32</v>
      </c>
      <c r="B2" s="18">
        <v>2167</v>
      </c>
      <c r="C2" s="4">
        <v>2158</v>
      </c>
      <c r="D2" s="4">
        <v>2161</v>
      </c>
      <c r="E2" s="4">
        <v>2175</v>
      </c>
      <c r="F2" s="4">
        <v>2177</v>
      </c>
      <c r="G2" s="4">
        <v>2163</v>
      </c>
      <c r="H2" s="19">
        <v>2192</v>
      </c>
      <c r="I2">
        <f t="shared" ref="I2:I3" si="0">AVERAGE(B2:H2)</f>
        <v>2170.4285714285716</v>
      </c>
    </row>
    <row r="3" spans="1:9" x14ac:dyDescent="0.3">
      <c r="A3" s="23" t="s">
        <v>72</v>
      </c>
      <c r="B3" s="18">
        <v>64889</v>
      </c>
      <c r="C3" s="4">
        <v>64994</v>
      </c>
      <c r="D3" s="4">
        <v>65074</v>
      </c>
      <c r="E3" s="4">
        <v>65093</v>
      </c>
      <c r="F3" s="4">
        <v>66040</v>
      </c>
      <c r="G3" s="4">
        <v>67377</v>
      </c>
      <c r="H3" s="19">
        <v>67465</v>
      </c>
      <c r="I3">
        <f t="shared" si="0"/>
        <v>65847.428571428565</v>
      </c>
    </row>
    <row r="4" spans="1:9" x14ac:dyDescent="0.3">
      <c r="A4" s="23" t="s">
        <v>34</v>
      </c>
      <c r="B4" s="18" t="s">
        <v>54</v>
      </c>
      <c r="C4" s="4" t="s">
        <v>57</v>
      </c>
      <c r="D4" s="4" t="s">
        <v>45</v>
      </c>
      <c r="E4" s="4" t="s">
        <v>60</v>
      </c>
      <c r="F4" s="4" t="s">
        <v>63</v>
      </c>
      <c r="G4" s="4" t="s">
        <v>66</v>
      </c>
      <c r="H4" s="19" t="s">
        <v>69</v>
      </c>
      <c r="I4">
        <f>AVERAGE(SUBSTITUTE(B4,"ms", ""),SUBSTITUTE(C4,"ms", ""),SUBSTITUTE(D4,"ms", ""),SUBSTITUTE(E4,"ms", ""),SUBSTITUTE(F4,"ms", ""),SUBSTITUTE(G4,"ms", ""),SUBSTITUTE(H4,"ms", ""))</f>
        <v>1795.5714285714287</v>
      </c>
    </row>
    <row r="5" spans="1:9" x14ac:dyDescent="0.3">
      <c r="A5" s="23" t="s">
        <v>33</v>
      </c>
      <c r="B5" s="18" t="s">
        <v>55</v>
      </c>
      <c r="C5" s="4" t="s">
        <v>49</v>
      </c>
      <c r="D5" s="4" t="s">
        <v>58</v>
      </c>
      <c r="E5" s="4" t="s">
        <v>61</v>
      </c>
      <c r="F5" s="4" t="s">
        <v>64</v>
      </c>
      <c r="G5" s="4" t="s">
        <v>67</v>
      </c>
      <c r="H5" s="19" t="s">
        <v>70</v>
      </c>
      <c r="I5">
        <f t="shared" ref="I5" si="1">AVERAGE(SUBSTITUTE(B5,"ms", ""),SUBSTITUTE(C5,"ms", ""),SUBSTITUTE(D5,"ms", ""),SUBSTITUTE(E5,"ms", ""),SUBSTITUTE(F5,"ms", ""),SUBSTITUTE(G5,"ms", ""),SUBSTITUTE(H5,"ms", ""))</f>
        <v>269.85714285714283</v>
      </c>
    </row>
    <row r="6" spans="1:9" ht="15" thickBot="1" x14ac:dyDescent="0.35">
      <c r="A6" s="24" t="s">
        <v>35</v>
      </c>
      <c r="B6" s="20" t="s">
        <v>56</v>
      </c>
      <c r="C6" s="21" t="s">
        <v>20</v>
      </c>
      <c r="D6" s="21" t="s">
        <v>59</v>
      </c>
      <c r="E6" s="21" t="s">
        <v>62</v>
      </c>
      <c r="F6" s="21" t="s">
        <v>65</v>
      </c>
      <c r="G6" s="21" t="s">
        <v>68</v>
      </c>
      <c r="H6" s="22" t="s">
        <v>59</v>
      </c>
      <c r="I6">
        <f>AVERAGE(SUBSTITUTE(B6,"ms", ""),SUBSTITUTE(C6,"ms", ""),SUBSTITUTE(D6,"ms", ""),SUBSTITUTE(E6,"ms", ""),SUBSTITUTE(F6,"ms", ""),SUBSTITUTE(G6,"ms", ""),SUBSTITUTE(H6,"ms", ""))</f>
        <v>38.857142857142854</v>
      </c>
    </row>
    <row r="8" spans="1:9" x14ac:dyDescent="0.3">
      <c r="B8">
        <f>B2+B3</f>
        <v>67056</v>
      </c>
      <c r="C8">
        <f t="shared" ref="C8:H8" si="2">C2+C3</f>
        <v>67152</v>
      </c>
      <c r="D8">
        <f t="shared" si="2"/>
        <v>67235</v>
      </c>
      <c r="E8">
        <f t="shared" si="2"/>
        <v>67268</v>
      </c>
      <c r="F8">
        <f t="shared" si="2"/>
        <v>68217</v>
      </c>
      <c r="G8">
        <f t="shared" si="2"/>
        <v>69540</v>
      </c>
      <c r="H8">
        <f t="shared" si="2"/>
        <v>69657</v>
      </c>
      <c r="I8">
        <f>AVERAGE(B8:H8)</f>
        <v>68017.857142857145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4" workbookViewId="0">
      <selection activeCell="C29" sqref="C29"/>
    </sheetView>
  </sheetViews>
  <sheetFormatPr defaultRowHeight="14.4" x14ac:dyDescent="0.3"/>
  <cols>
    <col min="2" max="2" width="25.33203125" customWidth="1"/>
  </cols>
  <sheetData>
    <row r="1" spans="1:5" ht="15" thickBot="1" x14ac:dyDescent="0.35">
      <c r="A1" s="9" t="s">
        <v>27</v>
      </c>
      <c r="B1" s="10" t="s">
        <v>28</v>
      </c>
      <c r="C1" s="10" t="s">
        <v>31</v>
      </c>
      <c r="D1" s="10" t="s">
        <v>30</v>
      </c>
      <c r="E1" s="11" t="s">
        <v>29</v>
      </c>
    </row>
    <row r="2" spans="1:5" x14ac:dyDescent="0.3">
      <c r="A2" s="36">
        <v>43101</v>
      </c>
      <c r="B2" s="8" t="s">
        <v>24</v>
      </c>
      <c r="C2" s="8">
        <v>5.5811270000000004</v>
      </c>
      <c r="D2" s="8">
        <v>0.74545499999999998</v>
      </c>
      <c r="E2" s="26">
        <v>246</v>
      </c>
    </row>
    <row r="3" spans="1:5" x14ac:dyDescent="0.3">
      <c r="A3" s="37"/>
      <c r="B3" s="4" t="s">
        <v>92</v>
      </c>
      <c r="C3" s="4">
        <v>2.7850139999999999</v>
      </c>
      <c r="D3" s="4">
        <v>3.0300000000000001E-3</v>
      </c>
      <c r="E3" s="19">
        <v>1</v>
      </c>
    </row>
    <row r="4" spans="1:5" x14ac:dyDescent="0.3">
      <c r="A4" s="37"/>
      <c r="B4" s="4" t="s">
        <v>0</v>
      </c>
      <c r="C4" s="4">
        <v>2.416696</v>
      </c>
      <c r="D4" s="4">
        <v>3.0300000000000001E-3</v>
      </c>
      <c r="E4" s="19">
        <v>1</v>
      </c>
    </row>
    <row r="5" spans="1:5" ht="15" thickBot="1" x14ac:dyDescent="0.35">
      <c r="A5" s="34"/>
      <c r="B5" s="4" t="s">
        <v>93</v>
      </c>
      <c r="C5" s="4">
        <v>5.1790989999999999</v>
      </c>
      <c r="D5" s="4">
        <v>3.0300000000000001E-3</v>
      </c>
      <c r="E5" s="19">
        <v>1</v>
      </c>
    </row>
    <row r="6" spans="1:5" x14ac:dyDescent="0.3">
      <c r="A6" s="36">
        <v>43102</v>
      </c>
      <c r="B6" s="8" t="s">
        <v>24</v>
      </c>
      <c r="C6" s="29">
        <v>5.6153029999999999</v>
      </c>
      <c r="D6" s="4">
        <v>0.746224</v>
      </c>
      <c r="E6" s="19">
        <v>247</v>
      </c>
    </row>
    <row r="7" spans="1:5" x14ac:dyDescent="0.3">
      <c r="A7" s="37"/>
      <c r="B7" s="4" t="s">
        <v>92</v>
      </c>
      <c r="C7" s="4">
        <v>2.7774839999999998</v>
      </c>
      <c r="D7" s="4">
        <v>3.0209999999999998E-3</v>
      </c>
      <c r="E7" s="19">
        <v>1</v>
      </c>
    </row>
    <row r="8" spans="1:5" x14ac:dyDescent="0.3">
      <c r="A8" s="37"/>
      <c r="B8" s="4" t="s">
        <v>0</v>
      </c>
      <c r="C8" s="5">
        <v>2.4097460000000002</v>
      </c>
      <c r="D8" s="5">
        <v>3.0209999999999998E-3</v>
      </c>
      <c r="E8" s="27">
        <v>1</v>
      </c>
    </row>
    <row r="9" spans="1:5" ht="15" thickBot="1" x14ac:dyDescent="0.35">
      <c r="A9" s="34"/>
      <c r="B9" s="4" t="s">
        <v>93</v>
      </c>
      <c r="C9" s="4">
        <v>4.8263230000000004</v>
      </c>
      <c r="D9" s="4">
        <v>3.0209999999999998E-3</v>
      </c>
      <c r="E9" s="19">
        <v>1</v>
      </c>
    </row>
    <row r="10" spans="1:5" x14ac:dyDescent="0.3">
      <c r="A10" s="36">
        <v>43103</v>
      </c>
      <c r="B10" s="8" t="s">
        <v>24</v>
      </c>
      <c r="C10" s="4">
        <v>5.7182680000000001</v>
      </c>
      <c r="D10" s="4">
        <v>0.75</v>
      </c>
      <c r="E10" s="19">
        <v>249</v>
      </c>
    </row>
    <row r="11" spans="1:5" x14ac:dyDescent="0.3">
      <c r="A11" s="37"/>
      <c r="B11" s="4" t="s">
        <v>92</v>
      </c>
      <c r="C11" s="4">
        <v>2.6895229999999999</v>
      </c>
      <c r="D11" s="4">
        <v>3.0119999999999999E-3</v>
      </c>
      <c r="E11" s="19">
        <v>1</v>
      </c>
    </row>
    <row r="12" spans="1:5" x14ac:dyDescent="0.3">
      <c r="A12" s="37"/>
      <c r="B12" s="4" t="s">
        <v>0</v>
      </c>
      <c r="C12" s="4">
        <v>2.4007459999999998</v>
      </c>
      <c r="D12" s="4">
        <v>3.0119999999999999E-3</v>
      </c>
      <c r="E12" s="19">
        <v>1</v>
      </c>
    </row>
    <row r="13" spans="1:5" ht="15" thickBot="1" x14ac:dyDescent="0.35">
      <c r="A13" s="34"/>
      <c r="B13" s="4" t="s">
        <v>93</v>
      </c>
      <c r="C13" s="4">
        <v>4.8123899999999997</v>
      </c>
      <c r="D13" s="4">
        <v>3.0119999999999999E-3</v>
      </c>
      <c r="E13" s="19">
        <v>1</v>
      </c>
    </row>
    <row r="14" spans="1:5" x14ac:dyDescent="0.3">
      <c r="A14" s="36">
        <v>43104</v>
      </c>
      <c r="B14" s="8" t="s">
        <v>24</v>
      </c>
      <c r="C14" s="4">
        <v>5.6796189999999998</v>
      </c>
      <c r="D14" s="4">
        <v>0.74924500000000005</v>
      </c>
      <c r="E14" s="19">
        <v>248</v>
      </c>
    </row>
    <row r="15" spans="1:5" x14ac:dyDescent="0.3">
      <c r="A15" s="37"/>
      <c r="B15" s="4" t="s">
        <v>92</v>
      </c>
      <c r="C15" s="4">
        <v>2.6252749999999998</v>
      </c>
      <c r="D15" s="4">
        <v>3.0209999999999998E-3</v>
      </c>
      <c r="E15" s="19">
        <v>1</v>
      </c>
    </row>
    <row r="16" spans="1:5" x14ac:dyDescent="0.3">
      <c r="A16" s="37"/>
      <c r="B16" s="4" t="s">
        <v>0</v>
      </c>
      <c r="C16" s="4">
        <v>2.4116569999999999</v>
      </c>
      <c r="D16" s="4">
        <v>3.0209999999999998E-3</v>
      </c>
      <c r="E16" s="19">
        <v>1</v>
      </c>
    </row>
    <row r="17" spans="1:5" ht="15" thickBot="1" x14ac:dyDescent="0.35">
      <c r="A17" s="34"/>
      <c r="B17" s="4" t="s">
        <v>93</v>
      </c>
      <c r="C17" s="4">
        <v>4.8292809999999999</v>
      </c>
      <c r="D17" s="4">
        <v>3.0209999999999998E-3</v>
      </c>
      <c r="E17" s="19">
        <v>1</v>
      </c>
    </row>
    <row r="18" spans="1:5" x14ac:dyDescent="0.3">
      <c r="A18" s="36">
        <v>43105</v>
      </c>
      <c r="B18" s="8" t="s">
        <v>24</v>
      </c>
      <c r="C18" s="4">
        <v>5.72532</v>
      </c>
      <c r="D18" s="4">
        <v>0.74774799999999997</v>
      </c>
      <c r="E18" s="19">
        <v>249</v>
      </c>
    </row>
    <row r="19" spans="1:5" x14ac:dyDescent="0.3">
      <c r="A19" s="37"/>
      <c r="B19" s="4" t="s">
        <v>92</v>
      </c>
      <c r="C19" s="4">
        <v>2.6449729999999998</v>
      </c>
      <c r="D19" s="4">
        <v>3.003E-3</v>
      </c>
      <c r="E19" s="19">
        <v>1</v>
      </c>
    </row>
    <row r="20" spans="1:5" x14ac:dyDescent="0.3">
      <c r="A20" s="37"/>
      <c r="B20" s="4" t="s">
        <v>0</v>
      </c>
      <c r="C20" s="4">
        <v>2.4304480000000002</v>
      </c>
      <c r="D20" s="4">
        <v>3.003E-3</v>
      </c>
      <c r="E20" s="19">
        <v>1</v>
      </c>
    </row>
    <row r="21" spans="1:5" ht="15" thickBot="1" x14ac:dyDescent="0.35">
      <c r="A21" s="34"/>
      <c r="B21" s="4" t="s">
        <v>93</v>
      </c>
      <c r="C21" s="4">
        <v>4.8583509999999999</v>
      </c>
      <c r="D21" s="4">
        <v>3.003E-3</v>
      </c>
      <c r="E21" s="19">
        <v>1</v>
      </c>
    </row>
    <row r="22" spans="1:5" x14ac:dyDescent="0.3">
      <c r="A22" s="36">
        <v>43106</v>
      </c>
      <c r="B22" s="8" t="s">
        <v>24</v>
      </c>
      <c r="C22" s="7">
        <v>5.6661279999999996</v>
      </c>
      <c r="D22" s="7">
        <v>0.74193500000000001</v>
      </c>
      <c r="E22" s="28">
        <v>253</v>
      </c>
    </row>
    <row r="23" spans="1:5" x14ac:dyDescent="0.3">
      <c r="A23" s="37"/>
      <c r="B23" s="4" t="s">
        <v>92</v>
      </c>
      <c r="C23" s="4">
        <v>2.597019</v>
      </c>
      <c r="D23" s="4">
        <v>2.9329999999999998E-3</v>
      </c>
      <c r="E23" s="19">
        <v>1</v>
      </c>
    </row>
    <row r="24" spans="1:5" ht="15" thickBot="1" x14ac:dyDescent="0.35">
      <c r="A24" s="38"/>
      <c r="B24" s="4" t="s">
        <v>93</v>
      </c>
      <c r="C24" s="4">
        <v>4.787528</v>
      </c>
      <c r="D24" s="4">
        <v>2.9329999999999998E-3</v>
      </c>
      <c r="E24" s="19">
        <v>1</v>
      </c>
    </row>
    <row r="25" spans="1:5" x14ac:dyDescent="0.3">
      <c r="A25" s="36">
        <v>43107</v>
      </c>
      <c r="B25" s="8" t="s">
        <v>24</v>
      </c>
      <c r="C25" s="4">
        <v>5.4416989999999998</v>
      </c>
      <c r="D25" s="4">
        <v>0.73391799999999996</v>
      </c>
      <c r="E25" s="19">
        <v>251</v>
      </c>
    </row>
    <row r="26" spans="1:5" x14ac:dyDescent="0.3">
      <c r="A26" s="37"/>
      <c r="B26" s="4" t="s">
        <v>92</v>
      </c>
      <c r="C26" s="4">
        <v>2.589356</v>
      </c>
      <c r="D26" s="4">
        <v>2.9239999999999999E-3</v>
      </c>
      <c r="E26" s="19">
        <v>1</v>
      </c>
    </row>
    <row r="27" spans="1:5" ht="15" thickBot="1" x14ac:dyDescent="0.35">
      <c r="A27" s="38"/>
      <c r="B27" s="21" t="s">
        <v>93</v>
      </c>
      <c r="C27" s="21">
        <v>4.7762120000000001</v>
      </c>
      <c r="D27" s="21">
        <v>2.9239999999999999E-3</v>
      </c>
      <c r="E27" s="22">
        <v>1</v>
      </c>
    </row>
    <row r="29" spans="1:5" x14ac:dyDescent="0.3">
      <c r="C29">
        <f>AVERAGE(C2,C6,C10,C14,C18,C22,C25)</f>
        <v>5.6324948571428575</v>
      </c>
    </row>
  </sheetData>
  <mergeCells count="7">
    <mergeCell ref="A22:A24"/>
    <mergeCell ref="A25:A27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2" sqref="I2:I6"/>
    </sheetView>
  </sheetViews>
  <sheetFormatPr defaultRowHeight="14.4" x14ac:dyDescent="0.3"/>
  <cols>
    <col min="1" max="1" width="21.109375" customWidth="1"/>
  </cols>
  <sheetData>
    <row r="1" spans="1:9" x14ac:dyDescent="0.3">
      <c r="A1" s="25" t="s">
        <v>27</v>
      </c>
      <c r="B1" s="15">
        <v>43101</v>
      </c>
      <c r="C1" s="16">
        <v>43102</v>
      </c>
      <c r="D1" s="16">
        <v>43103</v>
      </c>
      <c r="E1" s="16">
        <v>43104</v>
      </c>
      <c r="F1" s="16">
        <v>43105</v>
      </c>
      <c r="G1" s="16">
        <v>43106</v>
      </c>
      <c r="H1" s="17">
        <v>43107</v>
      </c>
    </row>
    <row r="2" spans="1:9" x14ac:dyDescent="0.3">
      <c r="A2" s="23" t="s">
        <v>32</v>
      </c>
      <c r="B2" s="18">
        <v>330</v>
      </c>
      <c r="C2" s="4">
        <v>331</v>
      </c>
      <c r="D2" s="4">
        <v>332</v>
      </c>
      <c r="E2" s="4">
        <v>331</v>
      </c>
      <c r="F2" s="4">
        <v>333</v>
      </c>
      <c r="G2" s="4">
        <v>341</v>
      </c>
      <c r="H2" s="19">
        <v>342</v>
      </c>
      <c r="I2">
        <f t="shared" ref="I2:I3" si="0">AVERAGE(B2:H2)</f>
        <v>334.28571428571428</v>
      </c>
    </row>
    <row r="3" spans="1:9" x14ac:dyDescent="0.3">
      <c r="A3" s="23" t="s">
        <v>72</v>
      </c>
      <c r="B3" s="18">
        <v>93856</v>
      </c>
      <c r="C3" s="4">
        <v>93992</v>
      </c>
      <c r="D3" s="4">
        <v>94083</v>
      </c>
      <c r="E3" s="4">
        <v>94033</v>
      </c>
      <c r="F3" s="4">
        <v>95008</v>
      </c>
      <c r="G3" s="4">
        <v>96285</v>
      </c>
      <c r="H3" s="19">
        <v>96406</v>
      </c>
      <c r="I3">
        <f t="shared" si="0"/>
        <v>94809</v>
      </c>
    </row>
    <row r="4" spans="1:9" x14ac:dyDescent="0.3">
      <c r="A4" s="23" t="s">
        <v>34</v>
      </c>
      <c r="B4" s="18" t="s">
        <v>73</v>
      </c>
      <c r="C4" s="4" t="s">
        <v>75</v>
      </c>
      <c r="D4" s="4" t="s">
        <v>78</v>
      </c>
      <c r="E4" s="4" t="s">
        <v>81</v>
      </c>
      <c r="F4" s="4" t="s">
        <v>83</v>
      </c>
      <c r="G4" s="4" t="s">
        <v>86</v>
      </c>
      <c r="H4" s="19" t="s">
        <v>89</v>
      </c>
      <c r="I4">
        <f>AVERAGE(SUBSTITUTE(B4,"ms", ""),SUBSTITUTE(C4,"ms", ""),SUBSTITUTE(D4,"ms", ""),SUBSTITUTE(E4,"ms", ""),SUBSTITUTE(F4,"ms", ""),SUBSTITUTE(G4,"ms", ""),SUBSTITUTE(H4,"ms", ""))</f>
        <v>1895.2857142857142</v>
      </c>
    </row>
    <row r="5" spans="1:9" x14ac:dyDescent="0.3">
      <c r="A5" s="23" t="s">
        <v>33</v>
      </c>
      <c r="B5" s="18" t="s">
        <v>15</v>
      </c>
      <c r="C5" s="4" t="s">
        <v>76</v>
      </c>
      <c r="D5" s="4" t="s">
        <v>79</v>
      </c>
      <c r="E5" s="4" t="s">
        <v>82</v>
      </c>
      <c r="F5" s="4" t="s">
        <v>84</v>
      </c>
      <c r="G5" s="4" t="s">
        <v>87</v>
      </c>
      <c r="H5" s="19" t="s">
        <v>90</v>
      </c>
      <c r="I5">
        <f t="shared" ref="I5" si="1">AVERAGE(SUBSTITUTE(B5,"ms", ""),SUBSTITUTE(C5,"ms", ""),SUBSTITUTE(D5,"ms", ""),SUBSTITUTE(E5,"ms", ""),SUBSTITUTE(F5,"ms", ""),SUBSTITUTE(G5,"ms", ""),SUBSTITUTE(H5,"ms", ""))</f>
        <v>255.28571428571428</v>
      </c>
    </row>
    <row r="6" spans="1:9" ht="15" thickBot="1" x14ac:dyDescent="0.35">
      <c r="A6" s="24" t="s">
        <v>35</v>
      </c>
      <c r="B6" s="20" t="s">
        <v>74</v>
      </c>
      <c r="C6" s="21" t="s">
        <v>77</v>
      </c>
      <c r="D6" s="21" t="s">
        <v>80</v>
      </c>
      <c r="E6" s="21" t="s">
        <v>68</v>
      </c>
      <c r="F6" s="21" t="s">
        <v>85</v>
      </c>
      <c r="G6" s="21" t="s">
        <v>88</v>
      </c>
      <c r="H6" s="22" t="s">
        <v>91</v>
      </c>
      <c r="I6">
        <f>AVERAGE(SUBSTITUTE(B6,"ms", ""),SUBSTITUTE(C6,"ms", ""),SUBSTITUTE(D6,"ms", ""),SUBSTITUTE(E6,"ms", ""),SUBSTITUTE(F6,"ms", ""),SUBSTITUTE(G6,"ms", ""),SUBSTITUTE(H6,"ms", ""))</f>
        <v>53.142857142857146</v>
      </c>
    </row>
    <row r="8" spans="1:9" x14ac:dyDescent="0.3">
      <c r="B8">
        <f>B2+B3</f>
        <v>94186</v>
      </c>
      <c r="C8">
        <f t="shared" ref="C8:H8" si="2">C2+C3</f>
        <v>94323</v>
      </c>
      <c r="D8">
        <f t="shared" si="2"/>
        <v>94415</v>
      </c>
      <c r="E8">
        <f t="shared" si="2"/>
        <v>94364</v>
      </c>
      <c r="F8">
        <f t="shared" si="2"/>
        <v>95341</v>
      </c>
      <c r="G8">
        <f t="shared" si="2"/>
        <v>96626</v>
      </c>
      <c r="H8">
        <f t="shared" si="2"/>
        <v>96748</v>
      </c>
      <c r="I8">
        <f>AVERAGE(B8:H8)</f>
        <v>95143.28571428571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2" sqref="B2:B5"/>
    </sheetView>
  </sheetViews>
  <sheetFormatPr defaultRowHeight="14.4" x14ac:dyDescent="0.3"/>
  <cols>
    <col min="2" max="2" width="16.88671875" customWidth="1"/>
  </cols>
  <sheetData>
    <row r="1" spans="1:5" ht="15" thickBot="1" x14ac:dyDescent="0.35">
      <c r="A1" s="9" t="s">
        <v>27</v>
      </c>
      <c r="B1" s="10" t="s">
        <v>28</v>
      </c>
      <c r="C1" s="10" t="s">
        <v>31</v>
      </c>
      <c r="D1" s="10" t="s">
        <v>30</v>
      </c>
      <c r="E1" s="11" t="s">
        <v>29</v>
      </c>
    </row>
    <row r="2" spans="1:5" x14ac:dyDescent="0.3">
      <c r="A2" s="36">
        <v>43101</v>
      </c>
      <c r="B2" s="8" t="s">
        <v>24</v>
      </c>
      <c r="C2" s="8">
        <v>9.2748000000000008</v>
      </c>
      <c r="D2" s="8">
        <v>0.82828299999999999</v>
      </c>
      <c r="E2" s="26">
        <v>246</v>
      </c>
    </row>
    <row r="3" spans="1:5" x14ac:dyDescent="0.3">
      <c r="A3" s="37"/>
      <c r="B3" s="4" t="s">
        <v>93</v>
      </c>
      <c r="C3" s="4">
        <v>5.9766680000000001</v>
      </c>
      <c r="D3" s="4">
        <v>3.3670000000000002E-3</v>
      </c>
      <c r="E3" s="19">
        <v>1</v>
      </c>
    </row>
    <row r="4" spans="1:5" x14ac:dyDescent="0.3">
      <c r="A4" s="37"/>
      <c r="B4" s="4" t="s">
        <v>92</v>
      </c>
      <c r="C4" s="4">
        <v>3.3166129999999998</v>
      </c>
      <c r="D4" s="4">
        <v>3.3670000000000002E-3</v>
      </c>
      <c r="E4" s="19">
        <v>1</v>
      </c>
    </row>
    <row r="5" spans="1:5" ht="15" thickBot="1" x14ac:dyDescent="0.35">
      <c r="A5" s="34"/>
      <c r="B5" s="4" t="s">
        <v>107</v>
      </c>
      <c r="C5" s="4">
        <v>2.2715839999999998</v>
      </c>
      <c r="D5" s="4">
        <v>1.3468000000000001E-2</v>
      </c>
      <c r="E5" s="19">
        <v>4</v>
      </c>
    </row>
    <row r="6" spans="1:5" x14ac:dyDescent="0.3">
      <c r="A6" s="36">
        <v>43102</v>
      </c>
      <c r="B6" s="8" t="s">
        <v>24</v>
      </c>
      <c r="C6">
        <v>9.330921</v>
      </c>
      <c r="D6" s="4">
        <v>0.82885900000000001</v>
      </c>
      <c r="E6" s="19">
        <v>247</v>
      </c>
    </row>
    <row r="7" spans="1:5" x14ac:dyDescent="0.3">
      <c r="A7" s="37"/>
      <c r="B7" s="4" t="s">
        <v>93</v>
      </c>
      <c r="C7" s="4">
        <v>5.5821430000000003</v>
      </c>
      <c r="D7" s="4">
        <v>3.356E-3</v>
      </c>
      <c r="E7" s="19">
        <v>1</v>
      </c>
    </row>
    <row r="8" spans="1:5" x14ac:dyDescent="0.3">
      <c r="A8" s="37"/>
      <c r="B8" s="4" t="s">
        <v>92</v>
      </c>
      <c r="C8" s="5">
        <v>3.306457</v>
      </c>
      <c r="D8" s="5">
        <v>3.356E-3</v>
      </c>
      <c r="E8" s="27">
        <v>1</v>
      </c>
    </row>
    <row r="9" spans="1:5" ht="15" thickBot="1" x14ac:dyDescent="0.35">
      <c r="A9" s="34"/>
      <c r="B9" s="4" t="s">
        <v>107</v>
      </c>
      <c r="C9" s="4">
        <v>2.265228</v>
      </c>
      <c r="D9" s="4">
        <v>1.3422999999999999E-2</v>
      </c>
      <c r="E9" s="19">
        <v>4</v>
      </c>
    </row>
    <row r="10" spans="1:5" x14ac:dyDescent="0.3">
      <c r="A10" s="36">
        <v>43103</v>
      </c>
      <c r="B10" s="8" t="s">
        <v>24</v>
      </c>
      <c r="C10" s="4">
        <v>9.5758179999999999</v>
      </c>
      <c r="D10" s="4">
        <v>0.83277599999999996</v>
      </c>
      <c r="E10" s="19">
        <v>249</v>
      </c>
    </row>
    <row r="11" spans="1:5" x14ac:dyDescent="0.3">
      <c r="A11" s="37"/>
      <c r="B11" s="4" t="s">
        <v>93</v>
      </c>
      <c r="C11" s="4">
        <v>5.5641309999999997</v>
      </c>
      <c r="D11" s="4">
        <v>3.3440000000000002E-3</v>
      </c>
      <c r="E11" s="19">
        <v>1</v>
      </c>
    </row>
    <row r="12" spans="1:5" x14ac:dyDescent="0.3">
      <c r="A12" s="37"/>
      <c r="B12" s="4" t="s">
        <v>92</v>
      </c>
      <c r="C12" s="4">
        <v>3.2070110000000001</v>
      </c>
      <c r="D12" s="4">
        <v>3.3440000000000002E-3</v>
      </c>
      <c r="E12" s="19">
        <v>1</v>
      </c>
    </row>
    <row r="13" spans="1:5" ht="15" thickBot="1" x14ac:dyDescent="0.35">
      <c r="A13" s="34"/>
      <c r="B13" s="4" t="s">
        <v>107</v>
      </c>
      <c r="C13" s="4">
        <v>2.2573590000000001</v>
      </c>
      <c r="D13" s="4">
        <v>1.3377999999999999E-2</v>
      </c>
      <c r="E13" s="19">
        <v>4</v>
      </c>
    </row>
    <row r="14" spans="1:5" x14ac:dyDescent="0.3">
      <c r="A14" s="36">
        <v>43104</v>
      </c>
      <c r="B14" s="8" t="s">
        <v>24</v>
      </c>
      <c r="C14" s="4">
        <v>9.7085360000000005</v>
      </c>
      <c r="D14" s="4">
        <v>0.83501700000000001</v>
      </c>
      <c r="E14" s="19">
        <v>248</v>
      </c>
    </row>
    <row r="15" spans="1:5" x14ac:dyDescent="0.3">
      <c r="A15" s="37"/>
      <c r="B15" s="4" t="s">
        <v>93</v>
      </c>
      <c r="C15" s="4">
        <v>5.610976</v>
      </c>
      <c r="D15" s="4">
        <v>3.3670000000000002E-3</v>
      </c>
      <c r="E15" s="19">
        <v>1</v>
      </c>
    </row>
    <row r="16" spans="1:5" x14ac:dyDescent="0.3">
      <c r="A16" s="37"/>
      <c r="B16" s="4" t="s">
        <v>92</v>
      </c>
      <c r="C16" s="4">
        <v>3.1546970000000001</v>
      </c>
      <c r="D16" s="4">
        <v>3.3670000000000002E-3</v>
      </c>
      <c r="E16" s="19">
        <v>1</v>
      </c>
    </row>
    <row r="17" spans="1:5" ht="15" thickBot="1" x14ac:dyDescent="0.35">
      <c r="A17" s="34"/>
      <c r="B17" s="4" t="s">
        <v>107</v>
      </c>
      <c r="C17" s="4">
        <v>2.3203079999999998</v>
      </c>
      <c r="D17" s="4">
        <v>1.3468000000000001E-2</v>
      </c>
      <c r="E17" s="19">
        <v>4</v>
      </c>
    </row>
    <row r="18" spans="1:5" x14ac:dyDescent="0.3">
      <c r="A18" s="36">
        <v>43105</v>
      </c>
      <c r="B18" s="8" t="s">
        <v>24</v>
      </c>
      <c r="C18" s="4">
        <v>9.7045589999999997</v>
      </c>
      <c r="D18" s="4">
        <v>0.83277599999999996</v>
      </c>
      <c r="E18" s="19">
        <v>249</v>
      </c>
    </row>
    <row r="19" spans="1:5" x14ac:dyDescent="0.3">
      <c r="A19" s="37"/>
      <c r="B19" s="4" t="s">
        <v>93</v>
      </c>
      <c r="C19" s="4">
        <v>5.6381160000000001</v>
      </c>
      <c r="D19" s="4">
        <v>3.3440000000000002E-3</v>
      </c>
      <c r="E19" s="19">
        <v>1</v>
      </c>
    </row>
    <row r="20" spans="1:5" x14ac:dyDescent="0.3">
      <c r="A20" s="37"/>
      <c r="B20" s="4" t="s">
        <v>92</v>
      </c>
      <c r="C20" s="4">
        <v>3.1730900000000002</v>
      </c>
      <c r="D20" s="4">
        <v>3.3440000000000002E-3</v>
      </c>
      <c r="E20" s="19">
        <v>1</v>
      </c>
    </row>
    <row r="21" spans="1:5" ht="15" thickBot="1" x14ac:dyDescent="0.35">
      <c r="A21" s="34"/>
      <c r="B21" s="4" t="s">
        <v>107</v>
      </c>
      <c r="C21" s="4">
        <v>2.3320639999999999</v>
      </c>
      <c r="D21" s="4">
        <v>1.3377999999999999E-2</v>
      </c>
      <c r="E21" s="19">
        <v>4</v>
      </c>
    </row>
    <row r="22" spans="1:5" x14ac:dyDescent="0.3">
      <c r="A22" s="36">
        <v>43106</v>
      </c>
      <c r="B22" s="8" t="s">
        <v>24</v>
      </c>
      <c r="C22" s="7">
        <v>9.1410990000000005</v>
      </c>
      <c r="D22" s="7">
        <v>0.82142899999999996</v>
      </c>
      <c r="E22" s="28">
        <v>253</v>
      </c>
    </row>
    <row r="23" spans="1:5" x14ac:dyDescent="0.3">
      <c r="A23" s="37"/>
      <c r="B23" s="4" t="s">
        <v>107</v>
      </c>
      <c r="C23" s="4">
        <v>2.2772600000000001</v>
      </c>
      <c r="D23" s="4">
        <v>1.2987E-2</v>
      </c>
      <c r="E23" s="19">
        <v>4</v>
      </c>
    </row>
    <row r="24" spans="1:5" x14ac:dyDescent="0.3">
      <c r="A24" s="37"/>
      <c r="B24" s="4" t="s">
        <v>93</v>
      </c>
      <c r="C24">
        <v>5.5145580000000001</v>
      </c>
      <c r="D24" s="4">
        <v>3.2469999999999999E-3</v>
      </c>
      <c r="E24" s="19">
        <v>1</v>
      </c>
    </row>
    <row r="25" spans="1:5" ht="15" thickBot="1" x14ac:dyDescent="0.35">
      <c r="A25" s="34"/>
      <c r="B25" s="4" t="s">
        <v>92</v>
      </c>
      <c r="C25" s="4">
        <v>3.0894219999999999</v>
      </c>
      <c r="D25" s="4">
        <v>3.2469999999999999E-3</v>
      </c>
      <c r="E25" s="19">
        <v>1</v>
      </c>
    </row>
    <row r="26" spans="1:5" x14ac:dyDescent="0.3">
      <c r="A26" s="36">
        <v>43107</v>
      </c>
      <c r="B26" s="8" t="s">
        <v>24</v>
      </c>
      <c r="C26" s="4">
        <v>8.7627760000000006</v>
      </c>
      <c r="D26" s="4">
        <v>0.81493499999999996</v>
      </c>
      <c r="E26" s="19">
        <v>251</v>
      </c>
    </row>
    <row r="27" spans="1:5" x14ac:dyDescent="0.3">
      <c r="A27" s="37"/>
      <c r="B27" s="4" t="s">
        <v>107</v>
      </c>
      <c r="C27" s="4">
        <v>2.2814079999999999</v>
      </c>
      <c r="D27" s="4">
        <v>1.2987E-2</v>
      </c>
      <c r="E27" s="19">
        <v>4</v>
      </c>
    </row>
    <row r="28" spans="1:5" x14ac:dyDescent="0.3">
      <c r="A28" s="37"/>
      <c r="B28" s="4" t="s">
        <v>93</v>
      </c>
      <c r="C28" s="4">
        <v>5.5240200000000002</v>
      </c>
      <c r="D28" s="4">
        <v>3.2469999999999999E-3</v>
      </c>
      <c r="E28" s="19">
        <v>1</v>
      </c>
    </row>
    <row r="29" spans="1:5" ht="15" thickBot="1" x14ac:dyDescent="0.35">
      <c r="A29" s="38"/>
      <c r="B29" s="4" t="s">
        <v>92</v>
      </c>
      <c r="C29" s="21">
        <v>3.095831</v>
      </c>
      <c r="D29" s="21">
        <v>3.2469999999999999E-3</v>
      </c>
      <c r="E29" s="22">
        <v>1</v>
      </c>
    </row>
  </sheetData>
  <mergeCells count="7">
    <mergeCell ref="A26:A29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</vt:lpstr>
      <vt:lpstr>5t</vt:lpstr>
      <vt:lpstr>187</vt:lpstr>
      <vt:lpstr>187t</vt:lpstr>
      <vt:lpstr>188</vt:lpstr>
      <vt:lpstr>188t</vt:lpstr>
      <vt:lpstr>197</vt:lpstr>
      <vt:lpstr>197t</vt:lpstr>
      <vt:lpstr>198</vt:lpstr>
      <vt:lpstr>198t</vt:lpstr>
      <vt:lpstr>Failure</vt:lpstr>
      <vt:lpstr>Failuret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2018-06-14T21:51:32Z</dcterms:created>
  <dcterms:modified xsi:type="dcterms:W3CDTF">2018-06-15T12:11:15Z</dcterms:modified>
</cp:coreProperties>
</file>