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385" activeTab="2"/>
  </bookViews>
  <sheets>
    <sheet name="Hoja1" sheetId="1" r:id="rId1"/>
    <sheet name="Hoja2" sheetId="2" r:id="rId2"/>
    <sheet name="Hoja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7" i="3" l="1"/>
  <c r="I138" i="3" s="1"/>
  <c r="I139" i="3" s="1"/>
  <c r="F130" i="3" l="1"/>
  <c r="I111" i="3"/>
  <c r="J111" i="3"/>
  <c r="J107" i="3"/>
  <c r="J112" i="3"/>
  <c r="I112" i="3"/>
  <c r="J106" i="3"/>
  <c r="J110" i="3"/>
  <c r="I119" i="3"/>
  <c r="I126" i="3"/>
  <c r="I110" i="3"/>
  <c r="I107" i="3"/>
  <c r="I125" i="3"/>
  <c r="I106" i="3"/>
  <c r="I115" i="3"/>
  <c r="H43" i="2" l="1"/>
  <c r="H35" i="2"/>
  <c r="H27" i="2"/>
  <c r="H20" i="2"/>
  <c r="H17" i="2"/>
  <c r="G14" i="2" l="1"/>
  <c r="G9" i="2"/>
  <c r="G80" i="1" l="1"/>
  <c r="G74" i="1"/>
  <c r="G66" i="1"/>
  <c r="G58" i="1"/>
  <c r="G50" i="1"/>
  <c r="G110" i="1"/>
  <c r="G44" i="1"/>
  <c r="G42" i="1"/>
  <c r="G39" i="1"/>
  <c r="G37" i="1"/>
  <c r="G33" i="1"/>
  <c r="G28" i="1"/>
  <c r="G23" i="1"/>
  <c r="G21" i="1"/>
  <c r="G18" i="1"/>
  <c r="G16" i="1"/>
  <c r="G13" i="1"/>
  <c r="G9" i="1"/>
</calcChain>
</file>

<file path=xl/sharedStrings.xml><?xml version="1.0" encoding="utf-8"?>
<sst xmlns="http://schemas.openxmlformats.org/spreadsheetml/2006/main" count="1223" uniqueCount="106">
  <si>
    <t>AMARILLO515</t>
  </si>
  <si>
    <t>ANTRACITA19</t>
  </si>
  <si>
    <t>AZUL76</t>
  </si>
  <si>
    <t>PLOMODELIMA21</t>
  </si>
  <si>
    <t>ROJOOSCURO60</t>
  </si>
  <si>
    <t>WHITE06</t>
  </si>
  <si>
    <t>estilo</t>
  </si>
  <si>
    <t>color</t>
  </si>
  <si>
    <t>guia</t>
  </si>
  <si>
    <t>cantidad</t>
  </si>
  <si>
    <t>mov</t>
  </si>
  <si>
    <t>s</t>
  </si>
  <si>
    <t>i</t>
  </si>
  <si>
    <t>saldo</t>
  </si>
  <si>
    <t>SITUACION ACTUAL AMPLIADO</t>
  </si>
  <si>
    <t xml:space="preserve">SITUACION ACTUAL </t>
  </si>
  <si>
    <t>SITUACION TEORICAMENTE VIABLE</t>
  </si>
  <si>
    <t>GUIA PROV</t>
  </si>
  <si>
    <t>GUIA MODELADOR</t>
  </si>
  <si>
    <t>I</t>
  </si>
  <si>
    <t xml:space="preserve">S </t>
  </si>
  <si>
    <t xml:space="preserve">I </t>
  </si>
  <si>
    <t>ESTILO</t>
  </si>
  <si>
    <t>COLOE</t>
  </si>
  <si>
    <t>GUIA PROVEDOR</t>
  </si>
  <si>
    <t>CANTIDAD</t>
  </si>
  <si>
    <t>MOV</t>
  </si>
  <si>
    <t>SALDO</t>
  </si>
  <si>
    <t>ID</t>
  </si>
  <si>
    <t>Porque Hay 15 registros de salida y sus correspondientes ingresos? es la misma guia de salida y la misma guia de ingreso DEBERIA ser una sola salida y un solo ingreso</t>
  </si>
  <si>
    <t>4 Registros para una sola salida??? Esta ok que ingresen con 2 guias (porque pueden ser parciales)</t>
  </si>
  <si>
    <t>4 salidas con la misma guia y 4 ingresos con la misma guia????? Deberia ser un registro de ingreso y un registro de salida NADA MAS!!!</t>
  </si>
  <si>
    <t>Salen con la misma guia 5 veces y regresan con guia del proveedor 3 veces??????</t>
  </si>
  <si>
    <t>Sale con 2 guias del Modelador / ingresa con 2 guias del proveedor y el caso es que una guia del proveedor alimenta a 2 guisas del Modelador. Aca faltaria un registro para que cuadre</t>
  </si>
  <si>
    <t>3 salidas para una sola guia????</t>
  </si>
  <si>
    <t xml:space="preserve">ANALISIS DEL DETALLE DE LA DATA DE LA TABLA </t>
  </si>
  <si>
    <t>SI PORQUE AL MOMENTO QUE INGRESAN POR POS</t>
  </si>
  <si>
    <t xml:space="preserve">LA TIENEN DESGLOSADA DE ESA MANERA - LOS MOTIVOS </t>
  </si>
  <si>
    <t>TENDRIA QUE PREGUNTARLES A LAS CHICAS TROPICALES.</t>
  </si>
  <si>
    <t>SI FALTA INGRESAR ESE COLOR EN LA GUIA</t>
  </si>
  <si>
    <t>ESA ES LA ALERTA QUE NECESITAMOS TENER¡¡¡¡¡¡</t>
  </si>
  <si>
    <t xml:space="preserve">CLARO QUE SI PORQUE AL MOMENTO QUE SE PROCESA LA GUIA LA POS </t>
  </si>
  <si>
    <t xml:space="preserve">ESTAN DEGLOSADAS, Y ME IMAGINO QUE LAS INGRESAN EN 3 PORQUE YA DEBERAN </t>
  </si>
  <si>
    <t xml:space="preserve">ESTAR AGRUPADAS </t>
  </si>
  <si>
    <t>No se puede realizar porque le vuelvo a repetir ue hay POS deglozadas</t>
  </si>
  <si>
    <t>las que ingresan en comercial.</t>
  </si>
  <si>
    <t xml:space="preserve">CORRECTO </t>
  </si>
  <si>
    <t xml:space="preserve">DEBERIA PERO DEBEN SER DIFERENTES POS </t>
  </si>
  <si>
    <t>POR QUE NO PUEDO VISUALIZAR LA POS.</t>
  </si>
  <si>
    <t>esto esta neteado, quedó en 0 pero está mal ingresado, según el sistema está como la segunda tabla</t>
  </si>
  <si>
    <t xml:space="preserve">215-80              </t>
  </si>
  <si>
    <t xml:space="preserve">215-81              </t>
  </si>
  <si>
    <t xml:space="preserve">215-82              </t>
  </si>
  <si>
    <t xml:space="preserve">215-241             </t>
  </si>
  <si>
    <t xml:space="preserve">215-230             </t>
  </si>
  <si>
    <t xml:space="preserve">215-277             </t>
  </si>
  <si>
    <t xml:space="preserve">215-278             </t>
  </si>
  <si>
    <t xml:space="preserve">215-123             </t>
  </si>
  <si>
    <t xml:space="preserve">215-147             </t>
  </si>
  <si>
    <t xml:space="preserve">215-226             </t>
  </si>
  <si>
    <t xml:space="preserve">215-16              </t>
  </si>
  <si>
    <t xml:space="preserve">215-208             </t>
  </si>
  <si>
    <t xml:space="preserve">215-208BIG          </t>
  </si>
  <si>
    <t xml:space="preserve">215-214             </t>
  </si>
  <si>
    <t xml:space="preserve">215-218             </t>
  </si>
  <si>
    <t xml:space="preserve">215-29              </t>
  </si>
  <si>
    <t xml:space="preserve">215-30              </t>
  </si>
  <si>
    <t xml:space="preserve">215-31              </t>
  </si>
  <si>
    <t xml:space="preserve">215-32              </t>
  </si>
  <si>
    <t xml:space="preserve">215-33              </t>
  </si>
  <si>
    <t xml:space="preserve">215-34              </t>
  </si>
  <si>
    <t>COLOR</t>
  </si>
  <si>
    <t>GUIA</t>
  </si>
  <si>
    <t>PO</t>
  </si>
  <si>
    <t>Según la PO de Antracita son 1320 prendas y se han enviado 1370</t>
  </si>
  <si>
    <t>en multiples registros (esta dentro del 5% de tolerancia)</t>
  </si>
  <si>
    <t>son 5 registros de salida y 6 tallas porque?</t>
  </si>
  <si>
    <t>esto es lo que esta en el sistema acumulado por GUIA</t>
  </si>
  <si>
    <t>TABLA 1</t>
  </si>
  <si>
    <t>TABLA 2</t>
  </si>
  <si>
    <t>TABLA 3</t>
  </si>
  <si>
    <t>BLACK09</t>
  </si>
  <si>
    <t xml:space="preserve">215-269             </t>
  </si>
  <si>
    <t xml:space="preserve">215-268             </t>
  </si>
  <si>
    <t xml:space="preserve">215-07              </t>
  </si>
  <si>
    <t xml:space="preserve">215-267             </t>
  </si>
  <si>
    <t xml:space="preserve">215-264             </t>
  </si>
  <si>
    <t xml:space="preserve">215-239             </t>
  </si>
  <si>
    <t xml:space="preserve">215-247             </t>
  </si>
  <si>
    <t xml:space="preserve">215-223             </t>
  </si>
  <si>
    <t xml:space="preserve">215-223BIG          </t>
  </si>
  <si>
    <t xml:space="preserve">215-210BIG          </t>
  </si>
  <si>
    <t xml:space="preserve">215-02              </t>
  </si>
  <si>
    <t xml:space="preserve">215-277BIG          </t>
  </si>
  <si>
    <t>COBALTO795</t>
  </si>
  <si>
    <t xml:space="preserve">215-193             </t>
  </si>
  <si>
    <t xml:space="preserve">215-194             </t>
  </si>
  <si>
    <t xml:space="preserve">215-195             </t>
  </si>
  <si>
    <t xml:space="preserve">215-196             </t>
  </si>
  <si>
    <t xml:space="preserve">215-156             </t>
  </si>
  <si>
    <t xml:space="preserve">215-157             </t>
  </si>
  <si>
    <t xml:space="preserve">215-253             </t>
  </si>
  <si>
    <t>LINO883</t>
  </si>
  <si>
    <t xml:space="preserve">215-210             </t>
  </si>
  <si>
    <t>DATA REAL</t>
  </si>
  <si>
    <t>DATA ARREGLADA PARA QUE CUADRE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</si>
</sst>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S/.&quot;\ * #,##0.00_ ;_ &quot;S/.&quot;\ * \-#,##0.00_ ;_ &quot;S/.&quot;\ * &quot;-&quot;??_ ;_ @_ 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0" borderId="16" applyNumberFormat="0" applyFill="0" applyAlignment="0" applyProtection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3" xfId="2" applyBorder="1"/>
    <xf numFmtId="0" fontId="2" fillId="3" borderId="3" xfId="2" applyBorder="1" applyAlignment="1">
      <alignment horizontal="center"/>
    </xf>
    <xf numFmtId="0" fontId="0" fillId="0" borderId="0" xfId="0" applyFill="1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0" xfId="0" applyFill="1" applyBorder="1"/>
    <xf numFmtId="0" fontId="0" fillId="6" borderId="8" xfId="0" applyFill="1" applyBorder="1"/>
    <xf numFmtId="0" fontId="1" fillId="2" borderId="10" xfId="1" applyBorder="1"/>
    <xf numFmtId="0" fontId="1" fillId="2" borderId="0" xfId="1" applyBorder="1"/>
    <xf numFmtId="0" fontId="1" fillId="2" borderId="0" xfId="1" applyBorder="1" applyAlignment="1">
      <alignment horizontal="center"/>
    </xf>
    <xf numFmtId="0" fontId="1" fillId="2" borderId="11" xfId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3" fillId="4" borderId="15" xfId="3" applyBorder="1" applyAlignment="1">
      <alignment horizontal="center"/>
    </xf>
    <xf numFmtId="0" fontId="3" fillId="4" borderId="1" xfId="3"/>
    <xf numFmtId="0" fontId="3" fillId="4" borderId="15" xfId="3" applyBorder="1"/>
    <xf numFmtId="0" fontId="0" fillId="0" borderId="6" xfId="0" applyBorder="1" applyAlignment="1"/>
    <xf numFmtId="0" fontId="3" fillId="4" borderId="15" xfId="3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7" borderId="4" xfId="6" applyFill="1" applyBorder="1"/>
    <xf numFmtId="0" fontId="7" fillId="7" borderId="5" xfId="6" applyFill="1" applyBorder="1"/>
    <xf numFmtId="0" fontId="7" fillId="7" borderId="5" xfId="6" applyFill="1" applyBorder="1" applyAlignment="1">
      <alignment vertical="center"/>
    </xf>
    <xf numFmtId="0" fontId="7" fillId="7" borderId="5" xfId="6" applyFill="1" applyBorder="1" applyAlignment="1">
      <alignment horizontal="center"/>
    </xf>
    <xf numFmtId="0" fontId="7" fillId="7" borderId="10" xfId="6" applyFill="1" applyBorder="1"/>
    <xf numFmtId="0" fontId="7" fillId="7" borderId="0" xfId="6" applyFill="1" applyBorder="1"/>
    <xf numFmtId="0" fontId="7" fillId="7" borderId="0" xfId="6" applyFill="1" applyBorder="1" applyAlignment="1">
      <alignment vertical="center"/>
    </xf>
    <xf numFmtId="0" fontId="7" fillId="7" borderId="0" xfId="6" applyFill="1" applyBorder="1" applyAlignment="1">
      <alignment horizontal="center"/>
    </xf>
    <xf numFmtId="0" fontId="7" fillId="7" borderId="7" xfId="6" applyFill="1" applyBorder="1"/>
    <xf numFmtId="0" fontId="7" fillId="7" borderId="8" xfId="6" applyFill="1" applyBorder="1"/>
    <xf numFmtId="0" fontId="7" fillId="7" borderId="8" xfId="6" applyFill="1" applyBorder="1" applyAlignment="1">
      <alignment vertical="center"/>
    </xf>
    <xf numFmtId="0" fontId="7" fillId="7" borderId="8" xfId="6" applyFill="1" applyBorder="1" applyAlignment="1">
      <alignment horizontal="center"/>
    </xf>
    <xf numFmtId="0" fontId="6" fillId="7" borderId="16" xfId="5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4" fillId="5" borderId="2" xfId="4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14" xfId="1" applyBorder="1" applyAlignment="1">
      <alignment horizontal="center"/>
    </xf>
    <xf numFmtId="0" fontId="3" fillId="4" borderId="15" xfId="3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3" fillId="4" borderId="1" xfId="3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7" borderId="6" xfId="6" applyFill="1" applyBorder="1" applyAlignment="1">
      <alignment horizontal="center"/>
    </xf>
    <xf numFmtId="0" fontId="7" fillId="7" borderId="11" xfId="6" applyFill="1" applyBorder="1" applyAlignment="1">
      <alignment horizontal="center"/>
    </xf>
    <xf numFmtId="0" fontId="7" fillId="7" borderId="9" xfId="6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7" applyFont="1"/>
  </cellXfs>
  <cellStyles count="8">
    <cellStyle name="Currency" xfId="7" builtinId="4"/>
    <cellStyle name="Good" xfId="1" builtinId="26"/>
    <cellStyle name="Heading 1" xfId="5" builtinId="16"/>
    <cellStyle name="Heading 4" xfId="6" builtinId="19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25</xdr:row>
      <xdr:rowOff>180975</xdr:rowOff>
    </xdr:from>
    <xdr:to>
      <xdr:col>21</xdr:col>
      <xdr:colOff>179302</xdr:colOff>
      <xdr:row>46</xdr:row>
      <xdr:rowOff>66189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5324475"/>
          <a:ext cx="13380952" cy="3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activeCell="A10" sqref="A10:G13"/>
    </sheetView>
  </sheetViews>
  <sheetFormatPr defaultColWidth="11.42578125" defaultRowHeight="15" x14ac:dyDescent="0.25"/>
  <cols>
    <col min="2" max="2" width="20.28515625" customWidth="1"/>
    <col min="3" max="3" width="17.5703125" customWidth="1"/>
    <col min="4" max="4" width="15.7109375" bestFit="1" customWidth="1"/>
    <col min="6" max="6" width="11.42578125" style="13"/>
    <col min="9" max="9" width="34" customWidth="1"/>
  </cols>
  <sheetData>
    <row r="1" spans="1:8" x14ac:dyDescent="0.25">
      <c r="A1" s="61" t="s">
        <v>15</v>
      </c>
      <c r="B1" s="62"/>
      <c r="C1" s="62"/>
      <c r="D1" s="62"/>
      <c r="E1" s="62"/>
      <c r="F1" s="62"/>
      <c r="G1" s="63"/>
    </row>
    <row r="2" spans="1:8" x14ac:dyDescent="0.25">
      <c r="A2" s="18" t="s">
        <v>6</v>
      </c>
      <c r="B2" s="18" t="s">
        <v>7</v>
      </c>
      <c r="C2" s="18" t="s">
        <v>8</v>
      </c>
      <c r="D2" s="18"/>
      <c r="E2" s="18" t="s">
        <v>9</v>
      </c>
      <c r="F2" s="19" t="s">
        <v>10</v>
      </c>
      <c r="G2" s="18" t="s">
        <v>13</v>
      </c>
    </row>
    <row r="3" spans="1:8" x14ac:dyDescent="0.25">
      <c r="A3" s="10">
        <v>540391</v>
      </c>
      <c r="B3" s="11" t="s">
        <v>0</v>
      </c>
      <c r="C3" s="11"/>
      <c r="D3" s="11"/>
      <c r="E3" s="11"/>
      <c r="F3" s="11"/>
      <c r="G3" s="12">
        <v>73</v>
      </c>
      <c r="H3" s="13"/>
    </row>
    <row r="4" spans="1:8" x14ac:dyDescent="0.25">
      <c r="A4" s="10">
        <v>540391</v>
      </c>
      <c r="B4" s="11" t="s">
        <v>4</v>
      </c>
      <c r="C4" s="11"/>
      <c r="D4" s="11"/>
      <c r="E4" s="11"/>
      <c r="F4" s="11"/>
      <c r="G4" s="12">
        <v>42</v>
      </c>
      <c r="H4" s="13"/>
    </row>
    <row r="7" spans="1:8" x14ac:dyDescent="0.25">
      <c r="A7" s="60" t="s">
        <v>14</v>
      </c>
      <c r="B7" s="60"/>
      <c r="C7" s="60"/>
      <c r="D7" s="60"/>
      <c r="E7" s="60"/>
      <c r="F7" s="60"/>
      <c r="G7" s="60"/>
    </row>
    <row r="8" spans="1:8" x14ac:dyDescent="0.25">
      <c r="A8" s="18" t="s">
        <v>6</v>
      </c>
      <c r="B8" s="18" t="s">
        <v>7</v>
      </c>
      <c r="C8" s="18" t="s">
        <v>8</v>
      </c>
      <c r="D8" s="18"/>
      <c r="E8" s="18" t="s">
        <v>9</v>
      </c>
      <c r="F8" s="19" t="s">
        <v>10</v>
      </c>
      <c r="G8" s="18" t="s">
        <v>13</v>
      </c>
    </row>
    <row r="9" spans="1:8" x14ac:dyDescent="0.25">
      <c r="A9" s="10">
        <v>540391</v>
      </c>
      <c r="B9" s="11" t="s">
        <v>0</v>
      </c>
      <c r="C9" s="11">
        <v>10093486</v>
      </c>
      <c r="D9" s="11"/>
      <c r="E9" s="11">
        <v>73</v>
      </c>
      <c r="F9" s="14" t="s">
        <v>11</v>
      </c>
      <c r="G9" s="12">
        <f>SUM(E9)</f>
        <v>73</v>
      </c>
    </row>
    <row r="10" spans="1:8" x14ac:dyDescent="0.25">
      <c r="A10" s="1">
        <v>540391</v>
      </c>
      <c r="B10" s="2" t="s">
        <v>1</v>
      </c>
      <c r="C10" s="2">
        <v>10093370</v>
      </c>
      <c r="D10" s="2"/>
      <c r="E10" s="2">
        <v>672</v>
      </c>
      <c r="F10" s="15" t="s">
        <v>11</v>
      </c>
      <c r="G10" s="3"/>
    </row>
    <row r="11" spans="1:8" x14ac:dyDescent="0.25">
      <c r="A11" s="7">
        <v>540391</v>
      </c>
      <c r="B11" s="8" t="s">
        <v>1</v>
      </c>
      <c r="C11" s="8">
        <v>10093374</v>
      </c>
      <c r="D11" s="8"/>
      <c r="E11" s="8">
        <v>714</v>
      </c>
      <c r="F11" s="16" t="s">
        <v>11</v>
      </c>
      <c r="G11" s="9"/>
    </row>
    <row r="12" spans="1:8" x14ac:dyDescent="0.25">
      <c r="A12" s="7">
        <v>540391</v>
      </c>
      <c r="B12" s="8" t="s">
        <v>1</v>
      </c>
      <c r="C12" s="8">
        <v>301</v>
      </c>
      <c r="D12" s="8"/>
      <c r="E12" s="8">
        <v>-1370</v>
      </c>
      <c r="F12" s="16" t="s">
        <v>12</v>
      </c>
      <c r="G12" s="9"/>
    </row>
    <row r="13" spans="1:8" x14ac:dyDescent="0.25">
      <c r="A13" s="4">
        <v>540391</v>
      </c>
      <c r="B13" s="5" t="s">
        <v>1</v>
      </c>
      <c r="C13" s="5">
        <v>303</v>
      </c>
      <c r="D13" s="5"/>
      <c r="E13" s="5">
        <v>-16</v>
      </c>
      <c r="F13" s="17" t="s">
        <v>12</v>
      </c>
      <c r="G13" s="6">
        <f>SUM(E10:E13)</f>
        <v>0</v>
      </c>
    </row>
    <row r="14" spans="1:8" x14ac:dyDescent="0.25">
      <c r="A14" s="1">
        <v>540391</v>
      </c>
      <c r="B14" s="2" t="s">
        <v>2</v>
      </c>
      <c r="C14" s="2">
        <v>10093375</v>
      </c>
      <c r="D14" s="2"/>
      <c r="E14" s="2">
        <v>299</v>
      </c>
      <c r="F14" s="15" t="s">
        <v>11</v>
      </c>
      <c r="G14" s="3"/>
    </row>
    <row r="15" spans="1:8" x14ac:dyDescent="0.25">
      <c r="A15" s="7">
        <v>540391</v>
      </c>
      <c r="B15" s="8" t="s">
        <v>2</v>
      </c>
      <c r="C15" s="8">
        <v>10093486</v>
      </c>
      <c r="D15" s="8"/>
      <c r="E15" s="8">
        <v>701</v>
      </c>
      <c r="F15" s="16" t="s">
        <v>11</v>
      </c>
      <c r="G15" s="9"/>
    </row>
    <row r="16" spans="1:8" x14ac:dyDescent="0.25">
      <c r="A16" s="4">
        <v>540391</v>
      </c>
      <c r="B16" s="5" t="s">
        <v>2</v>
      </c>
      <c r="C16" s="5">
        <v>301</v>
      </c>
      <c r="D16" s="5"/>
      <c r="E16" s="5">
        <v>-1000</v>
      </c>
      <c r="F16" s="17" t="s">
        <v>12</v>
      </c>
      <c r="G16" s="6">
        <f>SUM(E14:E16)</f>
        <v>0</v>
      </c>
    </row>
    <row r="17" spans="1:7" x14ac:dyDescent="0.25">
      <c r="A17" s="1">
        <v>540391</v>
      </c>
      <c r="B17" s="2" t="s">
        <v>3</v>
      </c>
      <c r="C17" s="2">
        <v>10093370</v>
      </c>
      <c r="D17" s="2"/>
      <c r="E17" s="2">
        <v>448</v>
      </c>
      <c r="F17" s="15" t="s">
        <v>11</v>
      </c>
      <c r="G17" s="3"/>
    </row>
    <row r="18" spans="1:7" x14ac:dyDescent="0.25">
      <c r="A18" s="4">
        <v>540391</v>
      </c>
      <c r="B18" s="5" t="s">
        <v>3</v>
      </c>
      <c r="C18" s="5">
        <v>301</v>
      </c>
      <c r="D18" s="5"/>
      <c r="E18" s="5">
        <v>-448</v>
      </c>
      <c r="F18" s="17" t="s">
        <v>12</v>
      </c>
      <c r="G18" s="6">
        <f>SUM(E17:E18)</f>
        <v>0</v>
      </c>
    </row>
    <row r="19" spans="1:7" x14ac:dyDescent="0.25">
      <c r="A19" s="1">
        <v>540391</v>
      </c>
      <c r="B19" s="2" t="s">
        <v>4</v>
      </c>
      <c r="C19" s="2">
        <v>10093375</v>
      </c>
      <c r="D19" s="2"/>
      <c r="E19" s="2">
        <v>1176</v>
      </c>
      <c r="F19" s="15" t="s">
        <v>11</v>
      </c>
      <c r="G19" s="3"/>
    </row>
    <row r="20" spans="1:7" x14ac:dyDescent="0.25">
      <c r="A20" s="7">
        <v>540391</v>
      </c>
      <c r="B20" s="8" t="s">
        <v>4</v>
      </c>
      <c r="C20" s="8">
        <v>301</v>
      </c>
      <c r="D20" s="8"/>
      <c r="E20" s="8">
        <v>-1010</v>
      </c>
      <c r="F20" s="16" t="s">
        <v>12</v>
      </c>
      <c r="G20" s="9"/>
    </row>
    <row r="21" spans="1:7" x14ac:dyDescent="0.25">
      <c r="A21" s="4">
        <v>540391</v>
      </c>
      <c r="B21" s="5" t="s">
        <v>4</v>
      </c>
      <c r="C21" s="5">
        <v>303</v>
      </c>
      <c r="D21" s="5"/>
      <c r="E21" s="5">
        <v>-124</v>
      </c>
      <c r="F21" s="17" t="s">
        <v>12</v>
      </c>
      <c r="G21" s="6">
        <f>SUM(E19:E21)</f>
        <v>42</v>
      </c>
    </row>
    <row r="22" spans="1:7" x14ac:dyDescent="0.25">
      <c r="A22" s="1">
        <v>540391</v>
      </c>
      <c r="B22" s="2" t="s">
        <v>5</v>
      </c>
      <c r="C22" s="2">
        <v>10093368</v>
      </c>
      <c r="D22" s="2"/>
      <c r="E22" s="2">
        <v>1731</v>
      </c>
      <c r="F22" s="15" t="s">
        <v>11</v>
      </c>
      <c r="G22" s="3"/>
    </row>
    <row r="23" spans="1:7" x14ac:dyDescent="0.25">
      <c r="A23" s="4">
        <v>540391</v>
      </c>
      <c r="B23" s="5" t="s">
        <v>5</v>
      </c>
      <c r="C23" s="5">
        <v>301</v>
      </c>
      <c r="D23" s="5"/>
      <c r="E23" s="5">
        <v>-1731</v>
      </c>
      <c r="F23" s="17" t="s">
        <v>12</v>
      </c>
      <c r="G23" s="6">
        <f>SUM(E22:E23)</f>
        <v>0</v>
      </c>
    </row>
    <row r="26" spans="1:7" x14ac:dyDescent="0.25">
      <c r="A26" s="64" t="s">
        <v>16</v>
      </c>
      <c r="B26" s="64"/>
      <c r="C26" s="64"/>
      <c r="D26" s="64"/>
      <c r="E26" s="64"/>
      <c r="F26" s="64"/>
      <c r="G26" s="64"/>
    </row>
    <row r="27" spans="1:7" x14ac:dyDescent="0.25">
      <c r="A27" s="18" t="s">
        <v>6</v>
      </c>
      <c r="B27" s="18" t="s">
        <v>7</v>
      </c>
      <c r="C27" s="18" t="s">
        <v>18</v>
      </c>
      <c r="D27" s="18" t="s">
        <v>17</v>
      </c>
      <c r="E27" s="18" t="s">
        <v>9</v>
      </c>
      <c r="F27" s="18" t="s">
        <v>10</v>
      </c>
      <c r="G27" s="18" t="s">
        <v>13</v>
      </c>
    </row>
    <row r="28" spans="1:7" x14ac:dyDescent="0.25">
      <c r="A28" s="10">
        <v>540391</v>
      </c>
      <c r="B28" s="11" t="s">
        <v>0</v>
      </c>
      <c r="C28" s="11">
        <v>10093486</v>
      </c>
      <c r="D28" s="11"/>
      <c r="E28" s="11">
        <v>73</v>
      </c>
      <c r="F28" s="14" t="s">
        <v>11</v>
      </c>
      <c r="G28" s="12">
        <f>SUM(E28)</f>
        <v>73</v>
      </c>
    </row>
    <row r="29" spans="1:7" x14ac:dyDescent="0.25">
      <c r="A29" s="1">
        <v>540391</v>
      </c>
      <c r="B29" s="2" t="s">
        <v>1</v>
      </c>
      <c r="C29" s="2">
        <v>10093370</v>
      </c>
      <c r="D29" s="2"/>
      <c r="E29" s="2">
        <v>672</v>
      </c>
      <c r="F29" s="15" t="s">
        <v>11</v>
      </c>
      <c r="G29" s="3"/>
    </row>
    <row r="30" spans="1:7" x14ac:dyDescent="0.25">
      <c r="A30" s="7">
        <v>540391</v>
      </c>
      <c r="B30" s="8" t="s">
        <v>1</v>
      </c>
      <c r="C30" s="8">
        <v>10093374</v>
      </c>
      <c r="D30" s="8"/>
      <c r="E30" s="8">
        <v>714</v>
      </c>
      <c r="F30" s="16" t="s">
        <v>11</v>
      </c>
      <c r="G30" s="9"/>
    </row>
    <row r="31" spans="1:7" x14ac:dyDescent="0.25">
      <c r="A31" s="7">
        <v>540391</v>
      </c>
      <c r="B31" s="8" t="s">
        <v>1</v>
      </c>
      <c r="C31" s="8">
        <v>10093370</v>
      </c>
      <c r="D31" s="8">
        <v>301</v>
      </c>
      <c r="E31" s="8">
        <v>-698</v>
      </c>
      <c r="F31" s="16" t="s">
        <v>12</v>
      </c>
      <c r="G31" s="9"/>
    </row>
    <row r="32" spans="1:7" x14ac:dyDescent="0.25">
      <c r="A32" s="7">
        <v>540391</v>
      </c>
      <c r="B32" s="8" t="s">
        <v>1</v>
      </c>
      <c r="C32" s="8">
        <v>10093374</v>
      </c>
      <c r="D32" s="8">
        <v>301</v>
      </c>
      <c r="E32" s="8">
        <v>-672</v>
      </c>
      <c r="F32" s="16" t="s">
        <v>12</v>
      </c>
      <c r="G32" s="9"/>
    </row>
    <row r="33" spans="1:10" x14ac:dyDescent="0.25">
      <c r="A33" s="4">
        <v>540391</v>
      </c>
      <c r="B33" s="5" t="s">
        <v>1</v>
      </c>
      <c r="C33" s="8">
        <v>10093374</v>
      </c>
      <c r="D33" s="5">
        <v>303</v>
      </c>
      <c r="E33" s="5">
        <v>-16</v>
      </c>
      <c r="F33" s="17" t="s">
        <v>12</v>
      </c>
      <c r="G33" s="6">
        <f>SUM(E29:E33)</f>
        <v>0</v>
      </c>
    </row>
    <row r="34" spans="1:10" x14ac:dyDescent="0.25">
      <c r="A34" s="1">
        <v>540391</v>
      </c>
      <c r="B34" s="2" t="s">
        <v>2</v>
      </c>
      <c r="C34" s="2">
        <v>10093375</v>
      </c>
      <c r="D34" s="2"/>
      <c r="E34" s="2">
        <v>299</v>
      </c>
      <c r="F34" s="15" t="s">
        <v>11</v>
      </c>
      <c r="G34" s="3"/>
    </row>
    <row r="35" spans="1:10" x14ac:dyDescent="0.25">
      <c r="A35" s="7">
        <v>540391</v>
      </c>
      <c r="B35" s="8" t="s">
        <v>2</v>
      </c>
      <c r="C35" s="8">
        <v>10093486</v>
      </c>
      <c r="D35" s="8"/>
      <c r="E35" s="8">
        <v>701</v>
      </c>
      <c r="F35" s="16" t="s">
        <v>11</v>
      </c>
      <c r="G35" s="9"/>
    </row>
    <row r="36" spans="1:10" x14ac:dyDescent="0.25">
      <c r="A36" s="7">
        <v>540391</v>
      </c>
      <c r="B36" s="8" t="s">
        <v>2</v>
      </c>
      <c r="C36" s="8">
        <v>10093486</v>
      </c>
      <c r="D36" s="20">
        <v>301</v>
      </c>
      <c r="E36" s="8">
        <v>-701</v>
      </c>
      <c r="F36" s="16" t="s">
        <v>19</v>
      </c>
      <c r="G36" s="9"/>
    </row>
    <row r="37" spans="1:10" x14ac:dyDescent="0.25">
      <c r="A37" s="4">
        <v>540391</v>
      </c>
      <c r="B37" s="5" t="s">
        <v>2</v>
      </c>
      <c r="C37" s="5">
        <v>10093375</v>
      </c>
      <c r="D37" s="5">
        <v>301</v>
      </c>
      <c r="E37" s="5">
        <v>-299</v>
      </c>
      <c r="F37" s="17" t="s">
        <v>12</v>
      </c>
      <c r="G37" s="6">
        <f>SUM(E34:E37)</f>
        <v>0</v>
      </c>
    </row>
    <row r="38" spans="1:10" x14ac:dyDescent="0.25">
      <c r="A38" s="1">
        <v>540391</v>
      </c>
      <c r="B38" s="2" t="s">
        <v>3</v>
      </c>
      <c r="C38" s="2">
        <v>10093370</v>
      </c>
      <c r="D38" s="2"/>
      <c r="E38" s="2">
        <v>448</v>
      </c>
      <c r="F38" s="15" t="s">
        <v>11</v>
      </c>
      <c r="G38" s="3"/>
    </row>
    <row r="39" spans="1:10" x14ac:dyDescent="0.25">
      <c r="A39" s="4">
        <v>540391</v>
      </c>
      <c r="B39" s="5" t="s">
        <v>3</v>
      </c>
      <c r="C39" s="5">
        <v>10093370</v>
      </c>
      <c r="D39" s="5">
        <v>301</v>
      </c>
      <c r="E39" s="5">
        <v>-448</v>
      </c>
      <c r="F39" s="17" t="s">
        <v>12</v>
      </c>
      <c r="G39" s="6">
        <f>SUM(E38:E39)</f>
        <v>0</v>
      </c>
    </row>
    <row r="40" spans="1:10" x14ac:dyDescent="0.25">
      <c r="A40" s="1">
        <v>540391</v>
      </c>
      <c r="B40" s="2" t="s">
        <v>4</v>
      </c>
      <c r="C40" s="2">
        <v>10093375</v>
      </c>
      <c r="D40" s="2"/>
      <c r="E40" s="2">
        <v>1176</v>
      </c>
      <c r="F40" s="15" t="s">
        <v>11</v>
      </c>
      <c r="G40" s="3"/>
    </row>
    <row r="41" spans="1:10" x14ac:dyDescent="0.25">
      <c r="A41" s="7">
        <v>540391</v>
      </c>
      <c r="B41" s="8" t="s">
        <v>4</v>
      </c>
      <c r="C41" s="8">
        <v>10093375</v>
      </c>
      <c r="D41" s="8">
        <v>301</v>
      </c>
      <c r="E41" s="8">
        <v>-1010</v>
      </c>
      <c r="F41" s="16" t="s">
        <v>12</v>
      </c>
      <c r="G41" s="9"/>
    </row>
    <row r="42" spans="1:10" x14ac:dyDescent="0.25">
      <c r="A42" s="4">
        <v>540391</v>
      </c>
      <c r="B42" s="5" t="s">
        <v>4</v>
      </c>
      <c r="C42" s="5">
        <v>10093375</v>
      </c>
      <c r="D42" s="5">
        <v>303</v>
      </c>
      <c r="E42" s="5">
        <v>-124</v>
      </c>
      <c r="F42" s="17" t="s">
        <v>12</v>
      </c>
      <c r="G42" s="6">
        <f>SUM(E40:E42)</f>
        <v>42</v>
      </c>
      <c r="J42" s="30"/>
    </row>
    <row r="43" spans="1:10" x14ac:dyDescent="0.25">
      <c r="A43" s="1">
        <v>540391</v>
      </c>
      <c r="B43" s="2" t="s">
        <v>5</v>
      </c>
      <c r="C43" s="2">
        <v>10093368</v>
      </c>
      <c r="D43" s="2"/>
      <c r="E43" s="2">
        <v>1731</v>
      </c>
      <c r="F43" s="15" t="s">
        <v>11</v>
      </c>
      <c r="G43" s="3"/>
      <c r="J43" s="30"/>
    </row>
    <row r="44" spans="1:10" x14ac:dyDescent="0.25">
      <c r="A44" s="4">
        <v>540391</v>
      </c>
      <c r="B44" s="5" t="s">
        <v>5</v>
      </c>
      <c r="C44" s="5">
        <v>10093368</v>
      </c>
      <c r="D44" s="5">
        <v>301</v>
      </c>
      <c r="E44" s="5">
        <v>-1731</v>
      </c>
      <c r="F44" s="17" t="s">
        <v>12</v>
      </c>
      <c r="G44" s="6">
        <f>SUM(E43:E44)</f>
        <v>0</v>
      </c>
      <c r="J44" s="30"/>
    </row>
    <row r="45" spans="1:10" x14ac:dyDescent="0.25">
      <c r="A45" s="8"/>
      <c r="B45" s="8"/>
      <c r="C45" s="8"/>
      <c r="D45" s="8"/>
      <c r="E45" s="8"/>
      <c r="F45" s="16"/>
      <c r="G45" s="8"/>
      <c r="J45" s="30"/>
    </row>
    <row r="46" spans="1:10" x14ac:dyDescent="0.25">
      <c r="A46" s="66" t="s">
        <v>35</v>
      </c>
      <c r="B46" s="66"/>
      <c r="C46" s="66"/>
      <c r="D46" s="66"/>
      <c r="E46" s="66"/>
      <c r="F46" s="66"/>
      <c r="G46" s="66"/>
      <c r="H46" s="66"/>
      <c r="J46" s="30"/>
    </row>
    <row r="47" spans="1:10" x14ac:dyDescent="0.25">
      <c r="A47" s="18" t="s">
        <v>22</v>
      </c>
      <c r="B47" s="18" t="s">
        <v>23</v>
      </c>
      <c r="C47" s="18" t="s">
        <v>18</v>
      </c>
      <c r="D47" s="18" t="s">
        <v>24</v>
      </c>
      <c r="E47" s="18" t="s">
        <v>25</v>
      </c>
      <c r="F47" s="18" t="s">
        <v>26</v>
      </c>
      <c r="G47" s="18" t="s">
        <v>27</v>
      </c>
      <c r="H47" s="18" t="s">
        <v>28</v>
      </c>
      <c r="J47" s="30"/>
    </row>
    <row r="48" spans="1:10" x14ac:dyDescent="0.25">
      <c r="A48" s="1">
        <v>540391</v>
      </c>
      <c r="B48" s="2" t="s">
        <v>0</v>
      </c>
      <c r="C48" s="2">
        <v>10093486</v>
      </c>
      <c r="D48" s="2"/>
      <c r="E48" s="2">
        <v>16</v>
      </c>
      <c r="F48" s="15" t="s">
        <v>20</v>
      </c>
      <c r="G48" s="15"/>
      <c r="H48" s="21">
        <v>2920</v>
      </c>
      <c r="I48" s="65" t="s">
        <v>34</v>
      </c>
      <c r="J48" s="30" t="s">
        <v>36</v>
      </c>
    </row>
    <row r="49" spans="1:10" x14ac:dyDescent="0.25">
      <c r="A49" s="7">
        <v>540391</v>
      </c>
      <c r="B49" s="8" t="s">
        <v>0</v>
      </c>
      <c r="C49" s="8">
        <v>10093486</v>
      </c>
      <c r="D49" s="8"/>
      <c r="E49" s="8">
        <v>21</v>
      </c>
      <c r="F49" s="16" t="s">
        <v>20</v>
      </c>
      <c r="G49" s="16"/>
      <c r="H49" s="22">
        <v>2919</v>
      </c>
      <c r="I49" s="65"/>
      <c r="J49" s="30" t="s">
        <v>37</v>
      </c>
    </row>
    <row r="50" spans="1:10" x14ac:dyDescent="0.25">
      <c r="A50" s="4">
        <v>540391</v>
      </c>
      <c r="B50" s="5" t="s">
        <v>0</v>
      </c>
      <c r="C50" s="5">
        <v>10093486</v>
      </c>
      <c r="D50" s="5"/>
      <c r="E50" s="5">
        <v>36</v>
      </c>
      <c r="F50" s="17" t="s">
        <v>20</v>
      </c>
      <c r="G50" s="17">
        <f>SUM(E48:E50)</f>
        <v>73</v>
      </c>
      <c r="H50" s="23">
        <v>2918</v>
      </c>
      <c r="I50" s="65"/>
      <c r="J50" s="30" t="s">
        <v>38</v>
      </c>
    </row>
    <row r="51" spans="1:10" x14ac:dyDescent="0.25">
      <c r="A51" s="1">
        <v>540391</v>
      </c>
      <c r="B51" s="2" t="s">
        <v>1</v>
      </c>
      <c r="C51" s="2">
        <v>10093370</v>
      </c>
      <c r="D51" s="2"/>
      <c r="E51" s="2">
        <v>672</v>
      </c>
      <c r="F51" s="15" t="s">
        <v>20</v>
      </c>
      <c r="G51" s="15"/>
      <c r="H51" s="21">
        <v>2956</v>
      </c>
      <c r="I51" s="65" t="s">
        <v>33</v>
      </c>
      <c r="J51" s="30"/>
    </row>
    <row r="52" spans="1:10" x14ac:dyDescent="0.25">
      <c r="A52" s="7">
        <v>540391</v>
      </c>
      <c r="B52" s="8" t="s">
        <v>1</v>
      </c>
      <c r="C52" s="8">
        <v>10093374</v>
      </c>
      <c r="D52" s="8"/>
      <c r="E52" s="8">
        <v>16</v>
      </c>
      <c r="F52" s="16" t="s">
        <v>20</v>
      </c>
      <c r="G52" s="16"/>
      <c r="H52" s="22">
        <v>2898</v>
      </c>
      <c r="I52" s="65"/>
      <c r="J52" s="30"/>
    </row>
    <row r="53" spans="1:10" x14ac:dyDescent="0.25">
      <c r="A53" s="7">
        <v>540391</v>
      </c>
      <c r="B53" s="8" t="s">
        <v>1</v>
      </c>
      <c r="C53" s="8">
        <v>10093374</v>
      </c>
      <c r="D53" s="8"/>
      <c r="E53" s="31">
        <v>96</v>
      </c>
      <c r="F53" s="16" t="s">
        <v>20</v>
      </c>
      <c r="G53" s="16"/>
      <c r="H53" s="22">
        <v>2896</v>
      </c>
      <c r="I53" s="65"/>
      <c r="J53" s="30" t="s">
        <v>39</v>
      </c>
    </row>
    <row r="54" spans="1:10" x14ac:dyDescent="0.25">
      <c r="A54" s="7">
        <v>540391</v>
      </c>
      <c r="B54" s="8" t="s">
        <v>1</v>
      </c>
      <c r="C54" s="8">
        <v>10093374</v>
      </c>
      <c r="D54" s="8"/>
      <c r="E54" s="31">
        <v>232</v>
      </c>
      <c r="F54" s="16" t="s">
        <v>20</v>
      </c>
      <c r="G54" s="16"/>
      <c r="H54" s="22">
        <v>2895</v>
      </c>
      <c r="I54" s="65"/>
      <c r="J54" s="30" t="s">
        <v>40</v>
      </c>
    </row>
    <row r="55" spans="1:10" x14ac:dyDescent="0.25">
      <c r="A55" s="7">
        <v>540391</v>
      </c>
      <c r="B55" s="8" t="s">
        <v>1</v>
      </c>
      <c r="C55" s="8">
        <v>10093374</v>
      </c>
      <c r="D55" s="8"/>
      <c r="E55" s="31">
        <v>370</v>
      </c>
      <c r="F55" s="16" t="s">
        <v>20</v>
      </c>
      <c r="G55" s="16"/>
      <c r="H55" s="22">
        <v>2897</v>
      </c>
      <c r="I55" s="65"/>
      <c r="J55" s="30"/>
    </row>
    <row r="56" spans="1:10" x14ac:dyDescent="0.25">
      <c r="A56" s="26">
        <v>540391</v>
      </c>
      <c r="B56" s="27" t="s">
        <v>1</v>
      </c>
      <c r="C56" s="27">
        <v>10093370</v>
      </c>
      <c r="D56" s="27">
        <v>301</v>
      </c>
      <c r="E56" s="27">
        <v>-672</v>
      </c>
      <c r="F56" s="28" t="s">
        <v>21</v>
      </c>
      <c r="G56" s="28"/>
      <c r="H56" s="29"/>
      <c r="I56" s="65"/>
      <c r="J56" s="30"/>
    </row>
    <row r="57" spans="1:10" x14ac:dyDescent="0.25">
      <c r="A57" s="7">
        <v>540391</v>
      </c>
      <c r="B57" s="8" t="s">
        <v>1</v>
      </c>
      <c r="C57" s="24">
        <v>10093374</v>
      </c>
      <c r="D57" s="8">
        <v>301</v>
      </c>
      <c r="E57" s="31">
        <v>-698</v>
      </c>
      <c r="F57" s="16" t="s">
        <v>21</v>
      </c>
      <c r="G57" s="16"/>
      <c r="H57" s="22">
        <v>7077</v>
      </c>
      <c r="I57" s="65"/>
      <c r="J57" s="30"/>
    </row>
    <row r="58" spans="1:10" x14ac:dyDescent="0.25">
      <c r="A58" s="4">
        <v>540391</v>
      </c>
      <c r="B58" s="5" t="s">
        <v>1</v>
      </c>
      <c r="C58" s="24">
        <v>10093374</v>
      </c>
      <c r="D58" s="5">
        <v>303</v>
      </c>
      <c r="E58" s="5">
        <v>-16</v>
      </c>
      <c r="F58" s="17" t="s">
        <v>21</v>
      </c>
      <c r="G58" s="17">
        <f>SUM(E51:E58)</f>
        <v>0</v>
      </c>
      <c r="H58" s="23">
        <v>7101</v>
      </c>
      <c r="I58" s="65"/>
      <c r="J58" s="30"/>
    </row>
    <row r="59" spans="1:10" x14ac:dyDescent="0.25">
      <c r="A59" s="1">
        <v>540391</v>
      </c>
      <c r="B59" s="2" t="s">
        <v>2</v>
      </c>
      <c r="C59" s="2">
        <v>10093375</v>
      </c>
      <c r="D59" s="2"/>
      <c r="E59" s="2">
        <v>127</v>
      </c>
      <c r="F59" s="15" t="s">
        <v>20</v>
      </c>
      <c r="G59" s="15"/>
      <c r="H59" s="21">
        <v>3116</v>
      </c>
      <c r="I59" s="65" t="s">
        <v>32</v>
      </c>
      <c r="J59" s="30" t="s">
        <v>41</v>
      </c>
    </row>
    <row r="60" spans="1:10" x14ac:dyDescent="0.25">
      <c r="A60" s="7">
        <v>540391</v>
      </c>
      <c r="B60" s="8" t="s">
        <v>2</v>
      </c>
      <c r="C60" s="8">
        <v>10093375</v>
      </c>
      <c r="D60" s="8"/>
      <c r="E60" s="8">
        <v>172</v>
      </c>
      <c r="F60" s="16" t="s">
        <v>20</v>
      </c>
      <c r="G60" s="16"/>
      <c r="H60" s="22">
        <v>3115</v>
      </c>
      <c r="I60" s="65"/>
      <c r="J60" s="30" t="s">
        <v>42</v>
      </c>
    </row>
    <row r="61" spans="1:10" x14ac:dyDescent="0.25">
      <c r="A61" s="7">
        <v>540391</v>
      </c>
      <c r="B61" s="8" t="s">
        <v>2</v>
      </c>
      <c r="C61" s="8">
        <v>10093486</v>
      </c>
      <c r="D61" s="8"/>
      <c r="E61" s="8">
        <v>25</v>
      </c>
      <c r="F61" s="16" t="s">
        <v>20</v>
      </c>
      <c r="G61" s="16"/>
      <c r="H61" s="22">
        <v>2917</v>
      </c>
      <c r="I61" s="65"/>
      <c r="J61" s="30" t="s">
        <v>43</v>
      </c>
    </row>
    <row r="62" spans="1:10" x14ac:dyDescent="0.25">
      <c r="A62" s="7">
        <v>540391</v>
      </c>
      <c r="B62" s="8" t="s">
        <v>2</v>
      </c>
      <c r="C62" s="8">
        <v>10093486</v>
      </c>
      <c r="D62" s="8"/>
      <c r="E62" s="8">
        <v>92</v>
      </c>
      <c r="F62" s="16" t="s">
        <v>20</v>
      </c>
      <c r="G62" s="16"/>
      <c r="H62" s="22">
        <v>2916</v>
      </c>
      <c r="I62" s="65"/>
      <c r="J62" s="30"/>
    </row>
    <row r="63" spans="1:10" x14ac:dyDescent="0.25">
      <c r="A63" s="7">
        <v>540391</v>
      </c>
      <c r="B63" s="8" t="s">
        <v>2</v>
      </c>
      <c r="C63" s="8">
        <v>10093486</v>
      </c>
      <c r="D63" s="8"/>
      <c r="E63" s="8">
        <v>584</v>
      </c>
      <c r="F63" s="16" t="s">
        <v>20</v>
      </c>
      <c r="G63" s="16"/>
      <c r="H63" s="22">
        <v>2915</v>
      </c>
      <c r="I63" s="65"/>
      <c r="J63" s="30"/>
    </row>
    <row r="64" spans="1:10" x14ac:dyDescent="0.25">
      <c r="A64" s="7">
        <v>540391</v>
      </c>
      <c r="B64" s="8" t="s">
        <v>2</v>
      </c>
      <c r="C64" s="24">
        <v>10093486</v>
      </c>
      <c r="D64" s="8">
        <v>301</v>
      </c>
      <c r="E64" s="8">
        <v>-676</v>
      </c>
      <c r="F64" s="16" t="s">
        <v>21</v>
      </c>
      <c r="G64" s="16"/>
      <c r="H64" s="22">
        <v>7080</v>
      </c>
      <c r="I64" s="65"/>
      <c r="J64" s="30"/>
    </row>
    <row r="65" spans="1:10" x14ac:dyDescent="0.25">
      <c r="A65" s="7">
        <v>540391</v>
      </c>
      <c r="B65" s="8" t="s">
        <v>2</v>
      </c>
      <c r="C65" s="24">
        <v>10093375</v>
      </c>
      <c r="D65" s="8">
        <v>301</v>
      </c>
      <c r="E65" s="8">
        <v>-299</v>
      </c>
      <c r="F65" s="16" t="s">
        <v>21</v>
      </c>
      <c r="G65" s="16"/>
      <c r="H65" s="22">
        <v>7079</v>
      </c>
      <c r="I65" s="65"/>
      <c r="J65" s="30"/>
    </row>
    <row r="66" spans="1:10" x14ac:dyDescent="0.25">
      <c r="A66" s="4">
        <v>540391</v>
      </c>
      <c r="B66" s="5" t="s">
        <v>2</v>
      </c>
      <c r="C66" s="25">
        <v>10093486</v>
      </c>
      <c r="D66" s="5">
        <v>301</v>
      </c>
      <c r="E66" s="5">
        <v>-25</v>
      </c>
      <c r="F66" s="17" t="s">
        <v>21</v>
      </c>
      <c r="G66" s="17">
        <f>SUM(E59:E66)</f>
        <v>0</v>
      </c>
      <c r="H66" s="23">
        <v>7078</v>
      </c>
      <c r="I66" s="65"/>
      <c r="J66" s="30"/>
    </row>
    <row r="67" spans="1:10" x14ac:dyDescent="0.25">
      <c r="A67" s="1">
        <v>540391</v>
      </c>
      <c r="B67" s="2" t="s">
        <v>3</v>
      </c>
      <c r="C67" s="2">
        <v>10093370</v>
      </c>
      <c r="D67" s="2"/>
      <c r="E67" s="2">
        <v>17</v>
      </c>
      <c r="F67" s="15" t="s">
        <v>20</v>
      </c>
      <c r="G67" s="15"/>
      <c r="H67" s="21">
        <v>2952</v>
      </c>
      <c r="I67" s="65" t="s">
        <v>31</v>
      </c>
      <c r="J67" s="30"/>
    </row>
    <row r="68" spans="1:10" x14ac:dyDescent="0.25">
      <c r="A68" s="7">
        <v>540391</v>
      </c>
      <c r="B68" s="8" t="s">
        <v>3</v>
      </c>
      <c r="C68" s="8">
        <v>10093370</v>
      </c>
      <c r="D68" s="8"/>
      <c r="E68" s="8">
        <v>81</v>
      </c>
      <c r="F68" s="16" t="s">
        <v>20</v>
      </c>
      <c r="G68" s="16"/>
      <c r="H68" s="22">
        <v>2953</v>
      </c>
      <c r="I68" s="65"/>
      <c r="J68" s="30" t="s">
        <v>44</v>
      </c>
    </row>
    <row r="69" spans="1:10" x14ac:dyDescent="0.25">
      <c r="A69" s="7">
        <v>540391</v>
      </c>
      <c r="B69" s="8" t="s">
        <v>3</v>
      </c>
      <c r="C69" s="8">
        <v>10093370</v>
      </c>
      <c r="D69" s="8"/>
      <c r="E69" s="8">
        <v>152</v>
      </c>
      <c r="F69" s="16" t="s">
        <v>20</v>
      </c>
      <c r="G69" s="16"/>
      <c r="H69" s="22">
        <v>2955</v>
      </c>
      <c r="I69" s="65"/>
      <c r="J69" s="30" t="s">
        <v>45</v>
      </c>
    </row>
    <row r="70" spans="1:10" x14ac:dyDescent="0.25">
      <c r="A70" s="7">
        <v>540391</v>
      </c>
      <c r="B70" s="8" t="s">
        <v>3</v>
      </c>
      <c r="C70" s="8">
        <v>10093370</v>
      </c>
      <c r="D70" s="8"/>
      <c r="E70" s="8">
        <v>198</v>
      </c>
      <c r="F70" s="16" t="s">
        <v>20</v>
      </c>
      <c r="G70" s="16"/>
      <c r="H70" s="22">
        <v>2954</v>
      </c>
      <c r="I70" s="65"/>
      <c r="J70" s="30"/>
    </row>
    <row r="71" spans="1:10" x14ac:dyDescent="0.25">
      <c r="A71" s="7">
        <v>540391</v>
      </c>
      <c r="B71" s="8" t="s">
        <v>3</v>
      </c>
      <c r="C71" s="24">
        <v>10093370</v>
      </c>
      <c r="D71" s="8">
        <v>301</v>
      </c>
      <c r="E71" s="8">
        <v>-198</v>
      </c>
      <c r="F71" s="16" t="s">
        <v>21</v>
      </c>
      <c r="G71" s="16"/>
      <c r="H71" s="22">
        <v>7082</v>
      </c>
      <c r="I71" s="65"/>
      <c r="J71" s="30"/>
    </row>
    <row r="72" spans="1:10" x14ac:dyDescent="0.25">
      <c r="A72" s="7">
        <v>540391</v>
      </c>
      <c r="B72" s="8" t="s">
        <v>3</v>
      </c>
      <c r="C72" s="24">
        <v>10093370</v>
      </c>
      <c r="D72" s="8">
        <v>301</v>
      </c>
      <c r="E72" s="8">
        <v>-152</v>
      </c>
      <c r="F72" s="16" t="s">
        <v>21</v>
      </c>
      <c r="G72" s="16"/>
      <c r="H72" s="22">
        <v>7083</v>
      </c>
      <c r="I72" s="65"/>
      <c r="J72" s="30"/>
    </row>
    <row r="73" spans="1:10" x14ac:dyDescent="0.25">
      <c r="A73" s="7">
        <v>540391</v>
      </c>
      <c r="B73" s="8" t="s">
        <v>3</v>
      </c>
      <c r="C73" s="24">
        <v>10093370</v>
      </c>
      <c r="D73" s="8">
        <v>301</v>
      </c>
      <c r="E73" s="8">
        <v>-81</v>
      </c>
      <c r="F73" s="16" t="s">
        <v>21</v>
      </c>
      <c r="G73" s="16"/>
      <c r="H73" s="22">
        <v>7084</v>
      </c>
      <c r="I73" s="65"/>
      <c r="J73" s="30"/>
    </row>
    <row r="74" spans="1:10" x14ac:dyDescent="0.25">
      <c r="A74" s="4">
        <v>540391</v>
      </c>
      <c r="B74" s="5" t="s">
        <v>3</v>
      </c>
      <c r="C74" s="24">
        <v>10093370</v>
      </c>
      <c r="D74" s="5">
        <v>301</v>
      </c>
      <c r="E74" s="5">
        <v>-17</v>
      </c>
      <c r="F74" s="17" t="s">
        <v>21</v>
      </c>
      <c r="G74" s="17">
        <f>SUM(E67:E74)</f>
        <v>0</v>
      </c>
      <c r="H74" s="23">
        <v>7081</v>
      </c>
      <c r="I74" s="65"/>
      <c r="J74" s="30"/>
    </row>
    <row r="75" spans="1:10" x14ac:dyDescent="0.25">
      <c r="A75" s="1">
        <v>540391</v>
      </c>
      <c r="B75" s="2" t="s">
        <v>4</v>
      </c>
      <c r="C75" s="2">
        <v>10093375</v>
      </c>
      <c r="D75" s="2"/>
      <c r="E75" s="2">
        <v>134</v>
      </c>
      <c r="F75" s="15" t="s">
        <v>20</v>
      </c>
      <c r="G75" s="15"/>
      <c r="H75" s="21">
        <v>3119</v>
      </c>
      <c r="I75" s="65" t="s">
        <v>30</v>
      </c>
      <c r="J75" s="30"/>
    </row>
    <row r="76" spans="1:10" x14ac:dyDescent="0.25">
      <c r="A76" s="7">
        <v>540391</v>
      </c>
      <c r="B76" s="8" t="s">
        <v>4</v>
      </c>
      <c r="C76" s="8">
        <v>10093375</v>
      </c>
      <c r="D76" s="8"/>
      <c r="E76" s="8">
        <v>150</v>
      </c>
      <c r="F76" s="16" t="s">
        <v>20</v>
      </c>
      <c r="G76" s="16"/>
      <c r="H76" s="22">
        <v>3118</v>
      </c>
      <c r="I76" s="65"/>
      <c r="J76" s="30"/>
    </row>
    <row r="77" spans="1:10" x14ac:dyDescent="0.25">
      <c r="A77" s="7">
        <v>540391</v>
      </c>
      <c r="B77" s="8" t="s">
        <v>4</v>
      </c>
      <c r="C77" s="8">
        <v>10093375</v>
      </c>
      <c r="D77" s="8"/>
      <c r="E77" s="8">
        <v>220</v>
      </c>
      <c r="F77" s="16" t="s">
        <v>20</v>
      </c>
      <c r="G77" s="16"/>
      <c r="H77" s="22">
        <v>3117</v>
      </c>
      <c r="I77" s="65"/>
      <c r="J77" s="30" t="s">
        <v>46</v>
      </c>
    </row>
    <row r="78" spans="1:10" x14ac:dyDescent="0.25">
      <c r="A78" s="7">
        <v>540391</v>
      </c>
      <c r="B78" s="8" t="s">
        <v>4</v>
      </c>
      <c r="C78" s="8">
        <v>10093375</v>
      </c>
      <c r="D78" s="8"/>
      <c r="E78" s="8">
        <v>672</v>
      </c>
      <c r="F78" s="16" t="s">
        <v>20</v>
      </c>
      <c r="G78" s="16"/>
      <c r="H78" s="22">
        <v>3120</v>
      </c>
      <c r="I78" s="65"/>
      <c r="J78" s="30"/>
    </row>
    <row r="79" spans="1:10" x14ac:dyDescent="0.25">
      <c r="A79" s="7">
        <v>540391</v>
      </c>
      <c r="B79" s="8" t="s">
        <v>4</v>
      </c>
      <c r="C79" s="24">
        <v>10093375</v>
      </c>
      <c r="D79" s="8">
        <v>301</v>
      </c>
      <c r="E79" s="8">
        <v>-1010</v>
      </c>
      <c r="F79" s="16" t="s">
        <v>21</v>
      </c>
      <c r="G79" s="16"/>
      <c r="H79" s="22">
        <v>7085</v>
      </c>
      <c r="I79" s="65"/>
      <c r="J79" s="30"/>
    </row>
    <row r="80" spans="1:10" x14ac:dyDescent="0.25">
      <c r="A80" s="4">
        <v>540391</v>
      </c>
      <c r="B80" s="5" t="s">
        <v>4</v>
      </c>
      <c r="C80" s="24">
        <v>10093375</v>
      </c>
      <c r="D80" s="5">
        <v>303</v>
      </c>
      <c r="E80" s="5">
        <v>-124</v>
      </c>
      <c r="F80" s="17" t="s">
        <v>21</v>
      </c>
      <c r="G80" s="17">
        <f>SUM(E75:E80)</f>
        <v>42</v>
      </c>
      <c r="H80" s="23">
        <v>7102</v>
      </c>
      <c r="I80" s="65"/>
      <c r="J80" s="30"/>
    </row>
    <row r="81" spans="1:10" x14ac:dyDescent="0.25">
      <c r="A81" s="1">
        <v>540391</v>
      </c>
      <c r="B81" s="2" t="s">
        <v>5</v>
      </c>
      <c r="C81" s="2">
        <v>10093368</v>
      </c>
      <c r="D81" s="2"/>
      <c r="E81" s="2">
        <v>16</v>
      </c>
      <c r="F81" s="15" t="s">
        <v>20</v>
      </c>
      <c r="G81" s="15"/>
      <c r="H81" s="21">
        <v>2921</v>
      </c>
      <c r="I81" s="65" t="s">
        <v>29</v>
      </c>
      <c r="J81" s="30"/>
    </row>
    <row r="82" spans="1:10" x14ac:dyDescent="0.25">
      <c r="A82" s="7">
        <v>540391</v>
      </c>
      <c r="B82" s="8" t="s">
        <v>5</v>
      </c>
      <c r="C82" s="8">
        <v>10093368</v>
      </c>
      <c r="D82" s="8"/>
      <c r="E82" s="8">
        <v>16</v>
      </c>
      <c r="F82" s="16" t="s">
        <v>20</v>
      </c>
      <c r="G82" s="16"/>
      <c r="H82" s="22">
        <v>2934</v>
      </c>
      <c r="I82" s="65"/>
      <c r="J82" s="30"/>
    </row>
    <row r="83" spans="1:10" x14ac:dyDescent="0.25">
      <c r="A83" s="7">
        <v>540391</v>
      </c>
      <c r="B83" s="8" t="s">
        <v>5</v>
      </c>
      <c r="C83" s="8">
        <v>10093368</v>
      </c>
      <c r="D83" s="8"/>
      <c r="E83" s="8">
        <v>22</v>
      </c>
      <c r="F83" s="16" t="s">
        <v>20</v>
      </c>
      <c r="G83" s="16"/>
      <c r="H83" s="22">
        <v>2930</v>
      </c>
      <c r="I83" s="65"/>
      <c r="J83" s="30"/>
    </row>
    <row r="84" spans="1:10" x14ac:dyDescent="0.25">
      <c r="A84" s="7">
        <v>540391</v>
      </c>
      <c r="B84" s="8" t="s">
        <v>5</v>
      </c>
      <c r="C84" s="8">
        <v>10093368</v>
      </c>
      <c r="D84" s="8"/>
      <c r="E84" s="8">
        <v>26</v>
      </c>
      <c r="F84" s="16" t="s">
        <v>20</v>
      </c>
      <c r="G84" s="16"/>
      <c r="H84" s="22">
        <v>2922</v>
      </c>
      <c r="I84" s="65"/>
      <c r="J84" s="30"/>
    </row>
    <row r="85" spans="1:10" x14ac:dyDescent="0.25">
      <c r="A85" s="7">
        <v>540391</v>
      </c>
      <c r="B85" s="8" t="s">
        <v>5</v>
      </c>
      <c r="C85" s="8">
        <v>10093368</v>
      </c>
      <c r="D85" s="8"/>
      <c r="E85" s="8">
        <v>26</v>
      </c>
      <c r="F85" s="16" t="s">
        <v>20</v>
      </c>
      <c r="G85" s="16"/>
      <c r="H85" s="22">
        <v>2933</v>
      </c>
      <c r="I85" s="65"/>
      <c r="J85" s="30"/>
    </row>
    <row r="86" spans="1:10" x14ac:dyDescent="0.25">
      <c r="A86" s="7">
        <v>540391</v>
      </c>
      <c r="B86" s="8" t="s">
        <v>5</v>
      </c>
      <c r="C86" s="8">
        <v>10093368</v>
      </c>
      <c r="D86" s="8"/>
      <c r="E86" s="8">
        <v>32</v>
      </c>
      <c r="F86" s="16" t="s">
        <v>20</v>
      </c>
      <c r="G86" s="16"/>
      <c r="H86" s="22">
        <v>2924</v>
      </c>
      <c r="I86" s="65"/>
      <c r="J86" s="30"/>
    </row>
    <row r="87" spans="1:10" x14ac:dyDescent="0.25">
      <c r="A87" s="7">
        <v>540391</v>
      </c>
      <c r="B87" s="8" t="s">
        <v>5</v>
      </c>
      <c r="C87" s="8">
        <v>10093368</v>
      </c>
      <c r="D87" s="8"/>
      <c r="E87" s="8">
        <v>46</v>
      </c>
      <c r="F87" s="16" t="s">
        <v>20</v>
      </c>
      <c r="G87" s="16"/>
      <c r="H87" s="22">
        <v>2932</v>
      </c>
      <c r="I87" s="65"/>
      <c r="J87" s="30"/>
    </row>
    <row r="88" spans="1:10" x14ac:dyDescent="0.25">
      <c r="A88" s="7">
        <v>540391</v>
      </c>
      <c r="B88" s="8" t="s">
        <v>5</v>
      </c>
      <c r="C88" s="8">
        <v>10093368</v>
      </c>
      <c r="D88" s="8"/>
      <c r="E88" s="8">
        <v>50</v>
      </c>
      <c r="F88" s="16" t="s">
        <v>20</v>
      </c>
      <c r="G88" s="16"/>
      <c r="H88" s="22">
        <v>2928</v>
      </c>
      <c r="I88" s="65"/>
      <c r="J88" s="30"/>
    </row>
    <row r="89" spans="1:10" x14ac:dyDescent="0.25">
      <c r="A89" s="7">
        <v>540391</v>
      </c>
      <c r="B89" s="8" t="s">
        <v>5</v>
      </c>
      <c r="C89" s="8">
        <v>10093368</v>
      </c>
      <c r="D89" s="8"/>
      <c r="E89" s="8">
        <v>61</v>
      </c>
      <c r="F89" s="16" t="s">
        <v>20</v>
      </c>
      <c r="G89" s="16"/>
      <c r="H89" s="22">
        <v>2927</v>
      </c>
      <c r="I89" s="65"/>
      <c r="J89" s="30"/>
    </row>
    <row r="90" spans="1:10" x14ac:dyDescent="0.25">
      <c r="A90" s="7">
        <v>540391</v>
      </c>
      <c r="B90" s="8" t="s">
        <v>5</v>
      </c>
      <c r="C90" s="8">
        <v>10093368</v>
      </c>
      <c r="D90" s="8"/>
      <c r="E90" s="8">
        <v>77</v>
      </c>
      <c r="F90" s="16" t="s">
        <v>20</v>
      </c>
      <c r="G90" s="16"/>
      <c r="H90" s="22">
        <v>2929</v>
      </c>
      <c r="I90" s="65"/>
      <c r="J90" s="30" t="s">
        <v>47</v>
      </c>
    </row>
    <row r="91" spans="1:10" x14ac:dyDescent="0.25">
      <c r="A91" s="7">
        <v>540391</v>
      </c>
      <c r="B91" s="8" t="s">
        <v>5</v>
      </c>
      <c r="C91" s="8">
        <v>10093368</v>
      </c>
      <c r="D91" s="8"/>
      <c r="E91" s="8">
        <v>120</v>
      </c>
      <c r="F91" s="16" t="s">
        <v>20</v>
      </c>
      <c r="G91" s="16"/>
      <c r="H91" s="22">
        <v>2926</v>
      </c>
      <c r="I91" s="65"/>
      <c r="J91" s="30" t="s">
        <v>48</v>
      </c>
    </row>
    <row r="92" spans="1:10" x14ac:dyDescent="0.25">
      <c r="A92" s="7">
        <v>540391</v>
      </c>
      <c r="B92" s="8" t="s">
        <v>5</v>
      </c>
      <c r="C92" s="8">
        <v>10093368</v>
      </c>
      <c r="D92" s="8"/>
      <c r="E92" s="8">
        <v>207</v>
      </c>
      <c r="F92" s="16" t="s">
        <v>20</v>
      </c>
      <c r="G92" s="16"/>
      <c r="H92" s="22">
        <v>2925</v>
      </c>
      <c r="I92" s="65"/>
    </row>
    <row r="93" spans="1:10" x14ac:dyDescent="0.25">
      <c r="A93" s="7">
        <v>540391</v>
      </c>
      <c r="B93" s="8" t="s">
        <v>5</v>
      </c>
      <c r="C93" s="8">
        <v>10093368</v>
      </c>
      <c r="D93" s="8"/>
      <c r="E93" s="8">
        <v>210</v>
      </c>
      <c r="F93" s="16" t="s">
        <v>20</v>
      </c>
      <c r="G93" s="16"/>
      <c r="H93" s="22">
        <v>2923</v>
      </c>
      <c r="I93" s="65"/>
    </row>
    <row r="94" spans="1:10" x14ac:dyDescent="0.25">
      <c r="A94" s="7">
        <v>540391</v>
      </c>
      <c r="B94" s="8" t="s">
        <v>5</v>
      </c>
      <c r="C94" s="8">
        <v>10093368</v>
      </c>
      <c r="D94" s="8"/>
      <c r="E94" s="8">
        <v>234</v>
      </c>
      <c r="F94" s="16" t="s">
        <v>20</v>
      </c>
      <c r="G94" s="16"/>
      <c r="H94" s="22">
        <v>2931</v>
      </c>
      <c r="I94" s="65"/>
    </row>
    <row r="95" spans="1:10" x14ac:dyDescent="0.25">
      <c r="A95" s="7">
        <v>540391</v>
      </c>
      <c r="B95" s="8" t="s">
        <v>5</v>
      </c>
      <c r="C95" s="8">
        <v>10093368</v>
      </c>
      <c r="D95" s="8"/>
      <c r="E95" s="8">
        <v>630</v>
      </c>
      <c r="F95" s="16" t="s">
        <v>20</v>
      </c>
      <c r="G95" s="16"/>
      <c r="H95" s="22">
        <v>2935</v>
      </c>
      <c r="I95" s="65"/>
    </row>
    <row r="96" spans="1:10" x14ac:dyDescent="0.25">
      <c r="A96" s="7">
        <v>540391</v>
      </c>
      <c r="B96" s="8" t="s">
        <v>5</v>
      </c>
      <c r="C96" s="24">
        <v>10093368</v>
      </c>
      <c r="D96" s="8">
        <v>301</v>
      </c>
      <c r="E96" s="8">
        <v>-630</v>
      </c>
      <c r="F96" s="16" t="s">
        <v>21</v>
      </c>
      <c r="G96" s="16"/>
      <c r="H96" s="22">
        <v>7091</v>
      </c>
      <c r="I96" s="65"/>
    </row>
    <row r="97" spans="1:9" x14ac:dyDescent="0.25">
      <c r="A97" s="7">
        <v>540391</v>
      </c>
      <c r="B97" s="8" t="s">
        <v>5</v>
      </c>
      <c r="C97" s="24">
        <v>10093368</v>
      </c>
      <c r="D97" s="8">
        <v>301</v>
      </c>
      <c r="E97" s="8">
        <v>-234</v>
      </c>
      <c r="F97" s="16" t="s">
        <v>21</v>
      </c>
      <c r="G97" s="16"/>
      <c r="H97" s="22">
        <v>7097</v>
      </c>
      <c r="I97" s="65"/>
    </row>
    <row r="98" spans="1:9" x14ac:dyDescent="0.25">
      <c r="A98" s="7">
        <v>540391</v>
      </c>
      <c r="B98" s="8" t="s">
        <v>5</v>
      </c>
      <c r="C98" s="24">
        <v>10093368</v>
      </c>
      <c r="D98" s="8">
        <v>301</v>
      </c>
      <c r="E98" s="8">
        <v>-210</v>
      </c>
      <c r="F98" s="16" t="s">
        <v>21</v>
      </c>
      <c r="G98" s="16"/>
      <c r="H98" s="22">
        <v>7087</v>
      </c>
      <c r="I98" s="65"/>
    </row>
    <row r="99" spans="1:9" x14ac:dyDescent="0.25">
      <c r="A99" s="7">
        <v>540391</v>
      </c>
      <c r="B99" s="8" t="s">
        <v>5</v>
      </c>
      <c r="C99" s="24">
        <v>10093368</v>
      </c>
      <c r="D99" s="8">
        <v>301</v>
      </c>
      <c r="E99" s="8">
        <v>-207</v>
      </c>
      <c r="F99" s="16" t="s">
        <v>21</v>
      </c>
      <c r="G99" s="16"/>
      <c r="H99" s="22">
        <v>7086</v>
      </c>
      <c r="I99" s="65"/>
    </row>
    <row r="100" spans="1:9" x14ac:dyDescent="0.25">
      <c r="A100" s="7">
        <v>540391</v>
      </c>
      <c r="B100" s="8" t="s">
        <v>5</v>
      </c>
      <c r="C100" s="24">
        <v>10093368</v>
      </c>
      <c r="D100" s="8">
        <v>301</v>
      </c>
      <c r="E100" s="8">
        <v>-120</v>
      </c>
      <c r="F100" s="16" t="s">
        <v>21</v>
      </c>
      <c r="G100" s="16"/>
      <c r="H100" s="22">
        <v>7092</v>
      </c>
      <c r="I100" s="65"/>
    </row>
    <row r="101" spans="1:9" x14ac:dyDescent="0.25">
      <c r="A101" s="7">
        <v>540391</v>
      </c>
      <c r="B101" s="8" t="s">
        <v>5</v>
      </c>
      <c r="C101" s="24">
        <v>10093368</v>
      </c>
      <c r="D101" s="8">
        <v>301</v>
      </c>
      <c r="E101" s="8">
        <v>-77</v>
      </c>
      <c r="F101" s="16" t="s">
        <v>21</v>
      </c>
      <c r="G101" s="16"/>
      <c r="H101" s="22">
        <v>7095</v>
      </c>
      <c r="I101" s="65"/>
    </row>
    <row r="102" spans="1:9" x14ac:dyDescent="0.25">
      <c r="A102" s="7">
        <v>540391</v>
      </c>
      <c r="B102" s="8" t="s">
        <v>5</v>
      </c>
      <c r="C102" s="24">
        <v>10093368</v>
      </c>
      <c r="D102" s="8">
        <v>301</v>
      </c>
      <c r="E102" s="8">
        <v>-61</v>
      </c>
      <c r="F102" s="16" t="s">
        <v>21</v>
      </c>
      <c r="G102" s="16"/>
      <c r="H102" s="22">
        <v>7093</v>
      </c>
      <c r="I102" s="65"/>
    </row>
    <row r="103" spans="1:9" x14ac:dyDescent="0.25">
      <c r="A103" s="7">
        <v>540391</v>
      </c>
      <c r="B103" s="8" t="s">
        <v>5</v>
      </c>
      <c r="C103" s="24">
        <v>10093368</v>
      </c>
      <c r="D103" s="8">
        <v>301</v>
      </c>
      <c r="E103" s="8">
        <v>-50</v>
      </c>
      <c r="F103" s="16" t="s">
        <v>21</v>
      </c>
      <c r="G103" s="16"/>
      <c r="H103" s="22">
        <v>7094</v>
      </c>
      <c r="I103" s="65"/>
    </row>
    <row r="104" spans="1:9" x14ac:dyDescent="0.25">
      <c r="A104" s="7">
        <v>540391</v>
      </c>
      <c r="B104" s="8" t="s">
        <v>5</v>
      </c>
      <c r="C104" s="24">
        <v>10093368</v>
      </c>
      <c r="D104" s="8">
        <v>301</v>
      </c>
      <c r="E104" s="8">
        <v>-46</v>
      </c>
      <c r="F104" s="16" t="s">
        <v>21</v>
      </c>
      <c r="G104" s="16"/>
      <c r="H104" s="22">
        <v>7098</v>
      </c>
      <c r="I104" s="65"/>
    </row>
    <row r="105" spans="1:9" x14ac:dyDescent="0.25">
      <c r="A105" s="7">
        <v>540391</v>
      </c>
      <c r="B105" s="8" t="s">
        <v>5</v>
      </c>
      <c r="C105" s="24">
        <v>10093368</v>
      </c>
      <c r="D105" s="8">
        <v>301</v>
      </c>
      <c r="E105" s="8">
        <v>-32</v>
      </c>
      <c r="F105" s="16" t="s">
        <v>21</v>
      </c>
      <c r="G105" s="16"/>
      <c r="H105" s="22">
        <v>7089</v>
      </c>
      <c r="I105" s="65"/>
    </row>
    <row r="106" spans="1:9" x14ac:dyDescent="0.25">
      <c r="A106" s="7">
        <v>540391</v>
      </c>
      <c r="B106" s="8" t="s">
        <v>5</v>
      </c>
      <c r="C106" s="24">
        <v>10093368</v>
      </c>
      <c r="D106" s="8">
        <v>301</v>
      </c>
      <c r="E106" s="8">
        <v>-26</v>
      </c>
      <c r="F106" s="16" t="s">
        <v>21</v>
      </c>
      <c r="G106" s="16"/>
      <c r="H106" s="22">
        <v>7088</v>
      </c>
      <c r="I106" s="65"/>
    </row>
    <row r="107" spans="1:9" x14ac:dyDescent="0.25">
      <c r="A107" s="7">
        <v>540391</v>
      </c>
      <c r="B107" s="8" t="s">
        <v>5</v>
      </c>
      <c r="C107" s="24">
        <v>10093368</v>
      </c>
      <c r="D107" s="8">
        <v>301</v>
      </c>
      <c r="E107" s="8">
        <v>-26</v>
      </c>
      <c r="F107" s="16" t="s">
        <v>21</v>
      </c>
      <c r="G107" s="16"/>
      <c r="H107" s="22">
        <v>7099</v>
      </c>
      <c r="I107" s="65"/>
    </row>
    <row r="108" spans="1:9" x14ac:dyDescent="0.25">
      <c r="A108" s="7">
        <v>540391</v>
      </c>
      <c r="B108" s="8" t="s">
        <v>5</v>
      </c>
      <c r="C108" s="24">
        <v>10093368</v>
      </c>
      <c r="D108" s="8">
        <v>301</v>
      </c>
      <c r="E108" s="8">
        <v>-22</v>
      </c>
      <c r="F108" s="16" t="s">
        <v>21</v>
      </c>
      <c r="G108" s="16"/>
      <c r="H108" s="22">
        <v>7096</v>
      </c>
      <c r="I108" s="65"/>
    </row>
    <row r="109" spans="1:9" x14ac:dyDescent="0.25">
      <c r="A109" s="7">
        <v>540391</v>
      </c>
      <c r="B109" s="8" t="s">
        <v>5</v>
      </c>
      <c r="C109" s="24">
        <v>10093368</v>
      </c>
      <c r="D109" s="8">
        <v>301</v>
      </c>
      <c r="E109" s="8">
        <v>-16</v>
      </c>
      <c r="F109" s="16" t="s">
        <v>21</v>
      </c>
      <c r="G109" s="16"/>
      <c r="H109" s="22">
        <v>7090</v>
      </c>
      <c r="I109" s="65"/>
    </row>
    <row r="110" spans="1:9" x14ac:dyDescent="0.25">
      <c r="A110" s="4">
        <v>540391</v>
      </c>
      <c r="B110" s="5" t="s">
        <v>5</v>
      </c>
      <c r="C110" s="25">
        <v>10093368</v>
      </c>
      <c r="D110" s="5">
        <v>301</v>
      </c>
      <c r="E110" s="5">
        <v>-16</v>
      </c>
      <c r="F110" s="17" t="s">
        <v>21</v>
      </c>
      <c r="G110" s="17">
        <f>SUM(E81:E110)</f>
        <v>0</v>
      </c>
      <c r="H110" s="23">
        <v>7100</v>
      </c>
      <c r="I110" s="65"/>
    </row>
    <row r="111" spans="1:9" x14ac:dyDescent="0.25">
      <c r="G111" s="13"/>
      <c r="H111" s="13"/>
    </row>
  </sheetData>
  <mergeCells count="10">
    <mergeCell ref="A7:G7"/>
    <mergeCell ref="A1:G1"/>
    <mergeCell ref="A26:G26"/>
    <mergeCell ref="I81:I110"/>
    <mergeCell ref="I75:I80"/>
    <mergeCell ref="I67:I74"/>
    <mergeCell ref="I59:I66"/>
    <mergeCell ref="I51:I58"/>
    <mergeCell ref="I48:I50"/>
    <mergeCell ref="A46:H4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9" workbookViewId="0">
      <selection activeCell="A43" sqref="A43:H48"/>
    </sheetView>
  </sheetViews>
  <sheetFormatPr defaultColWidth="11.42578125" defaultRowHeight="15" x14ac:dyDescent="0.25"/>
  <cols>
    <col min="2" max="2" width="32.140625" customWidth="1"/>
    <col min="9" max="9" width="61.42578125" customWidth="1"/>
  </cols>
  <sheetData>
    <row r="1" spans="1:9" ht="20.25" thickBot="1" x14ac:dyDescent="0.35">
      <c r="A1" s="52" t="s">
        <v>78</v>
      </c>
    </row>
    <row r="2" spans="1:9" ht="15.75" thickTop="1" x14ac:dyDescent="0.25">
      <c r="A2" s="1">
        <v>540391</v>
      </c>
      <c r="B2" s="2" t="s">
        <v>1</v>
      </c>
      <c r="C2" s="2">
        <v>10093370</v>
      </c>
      <c r="D2" s="2"/>
      <c r="E2" s="2">
        <v>672</v>
      </c>
      <c r="F2" s="15" t="s">
        <v>20</v>
      </c>
      <c r="G2" s="15"/>
      <c r="H2" s="21">
        <v>2956</v>
      </c>
      <c r="I2" s="70" t="s">
        <v>49</v>
      </c>
    </row>
    <row r="3" spans="1:9" x14ac:dyDescent="0.25">
      <c r="A3" s="7">
        <v>540391</v>
      </c>
      <c r="B3" s="8" t="s">
        <v>1</v>
      </c>
      <c r="C3" s="8">
        <v>10093374</v>
      </c>
      <c r="D3" s="8"/>
      <c r="E3" s="8">
        <v>16</v>
      </c>
      <c r="F3" s="16" t="s">
        <v>20</v>
      </c>
      <c r="G3" s="16"/>
      <c r="H3" s="22">
        <v>2898</v>
      </c>
      <c r="I3" s="70"/>
    </row>
    <row r="4" spans="1:9" x14ac:dyDescent="0.25">
      <c r="A4" s="7">
        <v>540391</v>
      </c>
      <c r="B4" s="8" t="s">
        <v>1</v>
      </c>
      <c r="C4" s="8">
        <v>10093374</v>
      </c>
      <c r="D4" s="8"/>
      <c r="E4" s="31">
        <v>96</v>
      </c>
      <c r="F4" s="16" t="s">
        <v>20</v>
      </c>
      <c r="G4" s="16"/>
      <c r="H4" s="22">
        <v>2896</v>
      </c>
      <c r="I4" s="70"/>
    </row>
    <row r="5" spans="1:9" x14ac:dyDescent="0.25">
      <c r="A5" s="7">
        <v>540391</v>
      </c>
      <c r="B5" s="8" t="s">
        <v>1</v>
      </c>
      <c r="C5" s="8">
        <v>10093374</v>
      </c>
      <c r="D5" s="8"/>
      <c r="E5" s="31">
        <v>232</v>
      </c>
      <c r="F5" s="16" t="s">
        <v>20</v>
      </c>
      <c r="G5" s="16"/>
      <c r="H5" s="22">
        <v>2895</v>
      </c>
      <c r="I5" s="70"/>
    </row>
    <row r="6" spans="1:9" x14ac:dyDescent="0.25">
      <c r="A6" s="7">
        <v>540391</v>
      </c>
      <c r="B6" s="8" t="s">
        <v>1</v>
      </c>
      <c r="C6" s="8">
        <v>10093374</v>
      </c>
      <c r="D6" s="8"/>
      <c r="E6" s="31">
        <v>370</v>
      </c>
      <c r="F6" s="16" t="s">
        <v>20</v>
      </c>
      <c r="G6" s="16"/>
      <c r="H6" s="22">
        <v>2897</v>
      </c>
      <c r="I6" s="70"/>
    </row>
    <row r="7" spans="1:9" x14ac:dyDescent="0.25">
      <c r="A7" s="26">
        <v>540391</v>
      </c>
      <c r="B7" s="27" t="s">
        <v>1</v>
      </c>
      <c r="C7" s="27">
        <v>10093370</v>
      </c>
      <c r="D7" s="27">
        <v>301</v>
      </c>
      <c r="E7" s="27">
        <v>-672</v>
      </c>
      <c r="F7" s="28" t="s">
        <v>21</v>
      </c>
      <c r="G7" s="28"/>
      <c r="H7" s="29"/>
      <c r="I7" s="70"/>
    </row>
    <row r="8" spans="1:9" x14ac:dyDescent="0.25">
      <c r="A8" s="7">
        <v>540391</v>
      </c>
      <c r="B8" s="8" t="s">
        <v>1</v>
      </c>
      <c r="C8" s="24">
        <v>10093374</v>
      </c>
      <c r="D8" s="8">
        <v>301</v>
      </c>
      <c r="E8" s="31">
        <v>-698</v>
      </c>
      <c r="F8" s="16" t="s">
        <v>21</v>
      </c>
      <c r="G8" s="16"/>
      <c r="H8" s="22">
        <v>7077</v>
      </c>
      <c r="I8" s="70"/>
    </row>
    <row r="9" spans="1:9" x14ac:dyDescent="0.25">
      <c r="A9" s="4">
        <v>540391</v>
      </c>
      <c r="B9" s="5" t="s">
        <v>1</v>
      </c>
      <c r="C9" s="25">
        <v>10093374</v>
      </c>
      <c r="D9" s="5">
        <v>303</v>
      </c>
      <c r="E9" s="5">
        <v>-16</v>
      </c>
      <c r="F9" s="17" t="s">
        <v>21</v>
      </c>
      <c r="G9" s="17">
        <f>SUM(E2:E9)</f>
        <v>0</v>
      </c>
      <c r="H9" s="23">
        <v>7101</v>
      </c>
      <c r="I9" s="71"/>
    </row>
    <row r="10" spans="1:9" ht="20.25" thickBot="1" x14ac:dyDescent="0.35">
      <c r="A10" s="52" t="s">
        <v>79</v>
      </c>
    </row>
    <row r="11" spans="1:9" ht="15.75" thickTop="1" x14ac:dyDescent="0.25">
      <c r="A11" s="1">
        <v>540391</v>
      </c>
      <c r="B11" s="2" t="s">
        <v>1</v>
      </c>
      <c r="C11" s="2">
        <v>10093370</v>
      </c>
      <c r="D11" s="2"/>
      <c r="E11" s="2">
        <v>672</v>
      </c>
      <c r="F11" s="15" t="s">
        <v>11</v>
      </c>
      <c r="G11" s="3"/>
      <c r="I11" s="72" t="s">
        <v>77</v>
      </c>
    </row>
    <row r="12" spans="1:9" x14ac:dyDescent="0.25">
      <c r="A12" s="7">
        <v>540391</v>
      </c>
      <c r="B12" s="8" t="s">
        <v>1</v>
      </c>
      <c r="C12" s="8">
        <v>10093374</v>
      </c>
      <c r="D12" s="8"/>
      <c r="E12" s="8">
        <v>714</v>
      </c>
      <c r="F12" s="16" t="s">
        <v>11</v>
      </c>
      <c r="G12" s="9"/>
      <c r="I12" s="72"/>
    </row>
    <row r="13" spans="1:9" x14ac:dyDescent="0.25">
      <c r="A13" s="7">
        <v>540391</v>
      </c>
      <c r="B13" s="8" t="s">
        <v>1</v>
      </c>
      <c r="C13" s="8">
        <v>301</v>
      </c>
      <c r="D13" s="8"/>
      <c r="E13" s="8">
        <v>-1370</v>
      </c>
      <c r="F13" s="16" t="s">
        <v>12</v>
      </c>
      <c r="G13" s="9"/>
      <c r="I13" s="72"/>
    </row>
    <row r="14" spans="1:9" x14ac:dyDescent="0.25">
      <c r="A14" s="4">
        <v>540391</v>
      </c>
      <c r="B14" s="5" t="s">
        <v>1</v>
      </c>
      <c r="C14" s="5">
        <v>303</v>
      </c>
      <c r="D14" s="5"/>
      <c r="E14" s="5">
        <v>-16</v>
      </c>
      <c r="F14" s="17" t="s">
        <v>12</v>
      </c>
      <c r="G14" s="6">
        <f>SUM(E11:E14)</f>
        <v>0</v>
      </c>
      <c r="I14" s="72"/>
    </row>
    <row r="15" spans="1:9" ht="16.5" customHeight="1" thickBot="1" x14ac:dyDescent="0.35">
      <c r="A15" s="52" t="s">
        <v>80</v>
      </c>
    </row>
    <row r="16" spans="1:9" ht="15.75" thickTop="1" x14ac:dyDescent="0.25">
      <c r="A16" s="34" t="s">
        <v>22</v>
      </c>
      <c r="B16" s="34" t="s">
        <v>71</v>
      </c>
      <c r="C16" s="34" t="s">
        <v>72</v>
      </c>
      <c r="D16" s="36" t="s">
        <v>73</v>
      </c>
      <c r="E16" s="34" t="s">
        <v>25</v>
      </c>
      <c r="F16" s="32" t="s">
        <v>26</v>
      </c>
      <c r="G16" s="34" t="s">
        <v>28</v>
      </c>
      <c r="H16" s="33" t="s">
        <v>27</v>
      </c>
    </row>
    <row r="17" spans="1:9" x14ac:dyDescent="0.25">
      <c r="A17" s="1">
        <v>540391</v>
      </c>
      <c r="B17" s="2" t="s">
        <v>0</v>
      </c>
      <c r="C17" s="2">
        <v>10093486</v>
      </c>
      <c r="D17" s="37" t="s">
        <v>50</v>
      </c>
      <c r="E17" s="2">
        <v>36</v>
      </c>
      <c r="F17" s="15" t="s">
        <v>20</v>
      </c>
      <c r="G17" s="2">
        <v>2918</v>
      </c>
      <c r="H17" s="67">
        <f>SUM(E17:E19)</f>
        <v>73</v>
      </c>
    </row>
    <row r="18" spans="1:9" x14ac:dyDescent="0.25">
      <c r="A18" s="7">
        <v>540391</v>
      </c>
      <c r="B18" s="8" t="s">
        <v>0</v>
      </c>
      <c r="C18" s="8">
        <v>10093486</v>
      </c>
      <c r="D18" s="38" t="s">
        <v>51</v>
      </c>
      <c r="E18" s="8">
        <v>21</v>
      </c>
      <c r="F18" s="16" t="s">
        <v>20</v>
      </c>
      <c r="G18" s="8">
        <v>2919</v>
      </c>
      <c r="H18" s="68"/>
    </row>
    <row r="19" spans="1:9" x14ac:dyDescent="0.25">
      <c r="A19" s="4">
        <v>540391</v>
      </c>
      <c r="B19" s="5" t="s">
        <v>0</v>
      </c>
      <c r="C19" s="5">
        <v>10093486</v>
      </c>
      <c r="D19" s="39" t="s">
        <v>52</v>
      </c>
      <c r="E19" s="5">
        <v>16</v>
      </c>
      <c r="F19" s="17" t="s">
        <v>20</v>
      </c>
      <c r="G19" s="5">
        <v>2920</v>
      </c>
      <c r="H19" s="69"/>
    </row>
    <row r="20" spans="1:9" x14ac:dyDescent="0.25">
      <c r="A20" s="40">
        <v>540391</v>
      </c>
      <c r="B20" s="41" t="s">
        <v>1</v>
      </c>
      <c r="C20" s="41">
        <v>301</v>
      </c>
      <c r="D20" s="42" t="s">
        <v>53</v>
      </c>
      <c r="E20" s="41">
        <v>-1370</v>
      </c>
      <c r="F20" s="43" t="s">
        <v>21</v>
      </c>
      <c r="G20" s="41">
        <v>7077</v>
      </c>
      <c r="H20" s="73">
        <f>SUM(E20:E26)</f>
        <v>0</v>
      </c>
      <c r="I20" t="s">
        <v>74</v>
      </c>
    </row>
    <row r="21" spans="1:9" x14ac:dyDescent="0.25">
      <c r="A21" s="44">
        <v>540391</v>
      </c>
      <c r="B21" s="45" t="s">
        <v>1</v>
      </c>
      <c r="C21" s="45">
        <v>303</v>
      </c>
      <c r="D21" s="46" t="s">
        <v>53</v>
      </c>
      <c r="E21" s="45">
        <v>-16</v>
      </c>
      <c r="F21" s="47" t="s">
        <v>21</v>
      </c>
      <c r="G21" s="45">
        <v>7101</v>
      </c>
      <c r="H21" s="74"/>
      <c r="I21" t="s">
        <v>75</v>
      </c>
    </row>
    <row r="22" spans="1:9" x14ac:dyDescent="0.25">
      <c r="A22" s="44">
        <v>540391</v>
      </c>
      <c r="B22" s="45" t="s">
        <v>1</v>
      </c>
      <c r="C22" s="45">
        <v>10093370</v>
      </c>
      <c r="D22" s="46" t="s">
        <v>53</v>
      </c>
      <c r="E22" s="45">
        <v>672</v>
      </c>
      <c r="F22" s="47" t="s">
        <v>20</v>
      </c>
      <c r="G22" s="45">
        <v>2956</v>
      </c>
      <c r="H22" s="74"/>
      <c r="I22" t="s">
        <v>76</v>
      </c>
    </row>
    <row r="23" spans="1:9" x14ac:dyDescent="0.25">
      <c r="A23" s="44">
        <v>540391</v>
      </c>
      <c r="B23" s="45" t="s">
        <v>1</v>
      </c>
      <c r="C23" s="45">
        <v>10093374</v>
      </c>
      <c r="D23" s="46" t="s">
        <v>53</v>
      </c>
      <c r="E23" s="45">
        <v>232</v>
      </c>
      <c r="F23" s="47" t="s">
        <v>20</v>
      </c>
      <c r="G23" s="45">
        <v>2895</v>
      </c>
      <c r="H23" s="74"/>
    </row>
    <row r="24" spans="1:9" x14ac:dyDescent="0.25">
      <c r="A24" s="44">
        <v>540391</v>
      </c>
      <c r="B24" s="45" t="s">
        <v>1</v>
      </c>
      <c r="C24" s="45">
        <v>10093374</v>
      </c>
      <c r="D24" s="46" t="s">
        <v>53</v>
      </c>
      <c r="E24" s="45">
        <v>96</v>
      </c>
      <c r="F24" s="47" t="s">
        <v>20</v>
      </c>
      <c r="G24" s="45">
        <v>2896</v>
      </c>
      <c r="H24" s="74"/>
    </row>
    <row r="25" spans="1:9" x14ac:dyDescent="0.25">
      <c r="A25" s="44">
        <v>540391</v>
      </c>
      <c r="B25" s="45" t="s">
        <v>1</v>
      </c>
      <c r="C25" s="45">
        <v>10093374</v>
      </c>
      <c r="D25" s="46" t="s">
        <v>53</v>
      </c>
      <c r="E25" s="45">
        <v>370</v>
      </c>
      <c r="F25" s="47" t="s">
        <v>20</v>
      </c>
      <c r="G25" s="45">
        <v>2897</v>
      </c>
      <c r="H25" s="74"/>
    </row>
    <row r="26" spans="1:9" x14ac:dyDescent="0.25">
      <c r="A26" s="48">
        <v>540391</v>
      </c>
      <c r="B26" s="49" t="s">
        <v>1</v>
      </c>
      <c r="C26" s="49">
        <v>10093374</v>
      </c>
      <c r="D26" s="50" t="s">
        <v>53</v>
      </c>
      <c r="E26" s="49">
        <v>16</v>
      </c>
      <c r="F26" s="51" t="s">
        <v>20</v>
      </c>
      <c r="G26" s="49">
        <v>2898</v>
      </c>
      <c r="H26" s="75"/>
    </row>
    <row r="27" spans="1:9" x14ac:dyDescent="0.25">
      <c r="A27" s="1">
        <v>540391</v>
      </c>
      <c r="B27" s="2" t="s">
        <v>2</v>
      </c>
      <c r="C27" s="2">
        <v>301</v>
      </c>
      <c r="D27" s="37" t="s">
        <v>54</v>
      </c>
      <c r="E27" s="2">
        <v>-25</v>
      </c>
      <c r="F27" s="15" t="s">
        <v>21</v>
      </c>
      <c r="G27" s="2">
        <v>7078</v>
      </c>
      <c r="H27" s="67">
        <f>SUM(E27:E34)</f>
        <v>0</v>
      </c>
    </row>
    <row r="28" spans="1:9" x14ac:dyDescent="0.25">
      <c r="A28" s="7">
        <v>540391</v>
      </c>
      <c r="B28" s="8" t="s">
        <v>2</v>
      </c>
      <c r="C28" s="8">
        <v>301</v>
      </c>
      <c r="D28" s="38" t="s">
        <v>55</v>
      </c>
      <c r="E28" s="8">
        <v>-299</v>
      </c>
      <c r="F28" s="16" t="s">
        <v>21</v>
      </c>
      <c r="G28" s="8">
        <v>7079</v>
      </c>
      <c r="H28" s="68"/>
    </row>
    <row r="29" spans="1:9" x14ac:dyDescent="0.25">
      <c r="A29" s="7">
        <v>540391</v>
      </c>
      <c r="B29" s="8" t="s">
        <v>2</v>
      </c>
      <c r="C29" s="8">
        <v>301</v>
      </c>
      <c r="D29" s="38" t="s">
        <v>56</v>
      </c>
      <c r="E29" s="8">
        <v>-676</v>
      </c>
      <c r="F29" s="16" t="s">
        <v>21</v>
      </c>
      <c r="G29" s="8">
        <v>7080</v>
      </c>
      <c r="H29" s="68"/>
    </row>
    <row r="30" spans="1:9" x14ac:dyDescent="0.25">
      <c r="A30" s="7">
        <v>540391</v>
      </c>
      <c r="B30" s="8" t="s">
        <v>2</v>
      </c>
      <c r="C30" s="8">
        <v>10093486</v>
      </c>
      <c r="D30" s="38" t="s">
        <v>54</v>
      </c>
      <c r="E30" s="8">
        <v>25</v>
      </c>
      <c r="F30" s="16" t="s">
        <v>20</v>
      </c>
      <c r="G30" s="8">
        <v>2917</v>
      </c>
      <c r="H30" s="68"/>
    </row>
    <row r="31" spans="1:9" x14ac:dyDescent="0.25">
      <c r="A31" s="7">
        <v>540391</v>
      </c>
      <c r="B31" s="8" t="s">
        <v>2</v>
      </c>
      <c r="C31" s="8">
        <v>10093375</v>
      </c>
      <c r="D31" s="38" t="s">
        <v>55</v>
      </c>
      <c r="E31" s="8">
        <v>172</v>
      </c>
      <c r="F31" s="16" t="s">
        <v>20</v>
      </c>
      <c r="G31" s="8">
        <v>3115</v>
      </c>
      <c r="H31" s="68"/>
    </row>
    <row r="32" spans="1:9" x14ac:dyDescent="0.25">
      <c r="A32" s="7">
        <v>540391</v>
      </c>
      <c r="B32" s="8" t="s">
        <v>2</v>
      </c>
      <c r="C32" s="8">
        <v>10093375</v>
      </c>
      <c r="D32" s="38" t="s">
        <v>55</v>
      </c>
      <c r="E32" s="8">
        <v>127</v>
      </c>
      <c r="F32" s="16" t="s">
        <v>20</v>
      </c>
      <c r="G32" s="8">
        <v>3116</v>
      </c>
      <c r="H32" s="68"/>
    </row>
    <row r="33" spans="1:8" x14ac:dyDescent="0.25">
      <c r="A33" s="7">
        <v>540391</v>
      </c>
      <c r="B33" s="8" t="s">
        <v>2</v>
      </c>
      <c r="C33" s="8">
        <v>10093486</v>
      </c>
      <c r="D33" s="38" t="s">
        <v>56</v>
      </c>
      <c r="E33" s="8">
        <v>584</v>
      </c>
      <c r="F33" s="16" t="s">
        <v>20</v>
      </c>
      <c r="G33" s="8">
        <v>2915</v>
      </c>
      <c r="H33" s="68"/>
    </row>
    <row r="34" spans="1:8" x14ac:dyDescent="0.25">
      <c r="A34" s="4">
        <v>540391</v>
      </c>
      <c r="B34" s="5" t="s">
        <v>2</v>
      </c>
      <c r="C34" s="5">
        <v>10093486</v>
      </c>
      <c r="D34" s="39" t="s">
        <v>56</v>
      </c>
      <c r="E34" s="5">
        <v>92</v>
      </c>
      <c r="F34" s="17" t="s">
        <v>20</v>
      </c>
      <c r="G34" s="5">
        <v>2916</v>
      </c>
      <c r="H34" s="69"/>
    </row>
    <row r="35" spans="1:8" x14ac:dyDescent="0.25">
      <c r="A35" s="1">
        <v>540391</v>
      </c>
      <c r="B35" s="2" t="s">
        <v>3</v>
      </c>
      <c r="C35" s="2">
        <v>301</v>
      </c>
      <c r="D35" s="37" t="s">
        <v>57</v>
      </c>
      <c r="E35" s="2">
        <v>-17</v>
      </c>
      <c r="F35" s="15" t="s">
        <v>21</v>
      </c>
      <c r="G35" s="2">
        <v>7081</v>
      </c>
      <c r="H35" s="67">
        <f>SUM(E35:E42)</f>
        <v>0</v>
      </c>
    </row>
    <row r="36" spans="1:8" x14ac:dyDescent="0.25">
      <c r="A36" s="7">
        <v>540391</v>
      </c>
      <c r="B36" s="8" t="s">
        <v>3</v>
      </c>
      <c r="C36" s="8">
        <v>301</v>
      </c>
      <c r="D36" s="38" t="s">
        <v>58</v>
      </c>
      <c r="E36" s="8">
        <v>-198</v>
      </c>
      <c r="F36" s="16" t="s">
        <v>21</v>
      </c>
      <c r="G36" s="8">
        <v>7082</v>
      </c>
      <c r="H36" s="68"/>
    </row>
    <row r="37" spans="1:8" x14ac:dyDescent="0.25">
      <c r="A37" s="7">
        <v>540391</v>
      </c>
      <c r="B37" s="8" t="s">
        <v>3</v>
      </c>
      <c r="C37" s="8">
        <v>301</v>
      </c>
      <c r="D37" s="38" t="s">
        <v>58</v>
      </c>
      <c r="E37" s="8">
        <v>-152</v>
      </c>
      <c r="F37" s="16" t="s">
        <v>21</v>
      </c>
      <c r="G37" s="8">
        <v>7083</v>
      </c>
      <c r="H37" s="68"/>
    </row>
    <row r="38" spans="1:8" x14ac:dyDescent="0.25">
      <c r="A38" s="7">
        <v>540391</v>
      </c>
      <c r="B38" s="8" t="s">
        <v>3</v>
      </c>
      <c r="C38" s="8">
        <v>301</v>
      </c>
      <c r="D38" s="38" t="s">
        <v>59</v>
      </c>
      <c r="E38" s="8">
        <v>-81</v>
      </c>
      <c r="F38" s="16" t="s">
        <v>21</v>
      </c>
      <c r="G38" s="8">
        <v>7084</v>
      </c>
      <c r="H38" s="68"/>
    </row>
    <row r="39" spans="1:8" x14ac:dyDescent="0.25">
      <c r="A39" s="7">
        <v>540391</v>
      </c>
      <c r="B39" s="8" t="s">
        <v>3</v>
      </c>
      <c r="C39" s="8">
        <v>10093370</v>
      </c>
      <c r="D39" s="38" t="s">
        <v>57</v>
      </c>
      <c r="E39" s="8">
        <v>17</v>
      </c>
      <c r="F39" s="16" t="s">
        <v>20</v>
      </c>
      <c r="G39" s="8">
        <v>2952</v>
      </c>
      <c r="H39" s="68"/>
    </row>
    <row r="40" spans="1:8" x14ac:dyDescent="0.25">
      <c r="A40" s="7">
        <v>540391</v>
      </c>
      <c r="B40" s="8" t="s">
        <v>3</v>
      </c>
      <c r="C40" s="8">
        <v>10093370</v>
      </c>
      <c r="D40" s="38" t="s">
        <v>58</v>
      </c>
      <c r="E40" s="8">
        <v>198</v>
      </c>
      <c r="F40" s="16" t="s">
        <v>20</v>
      </c>
      <c r="G40" s="8">
        <v>2954</v>
      </c>
      <c r="H40" s="68"/>
    </row>
    <row r="41" spans="1:8" x14ac:dyDescent="0.25">
      <c r="A41" s="7">
        <v>540391</v>
      </c>
      <c r="B41" s="8" t="s">
        <v>3</v>
      </c>
      <c r="C41" s="8">
        <v>10093370</v>
      </c>
      <c r="D41" s="38" t="s">
        <v>58</v>
      </c>
      <c r="E41" s="8">
        <v>152</v>
      </c>
      <c r="F41" s="16" t="s">
        <v>20</v>
      </c>
      <c r="G41" s="8">
        <v>2955</v>
      </c>
      <c r="H41" s="68"/>
    </row>
    <row r="42" spans="1:8" x14ac:dyDescent="0.25">
      <c r="A42" s="4">
        <v>540391</v>
      </c>
      <c r="B42" s="5" t="s">
        <v>3</v>
      </c>
      <c r="C42" s="5">
        <v>10093370</v>
      </c>
      <c r="D42" s="39" t="s">
        <v>59</v>
      </c>
      <c r="E42" s="5">
        <v>81</v>
      </c>
      <c r="F42" s="17" t="s">
        <v>20</v>
      </c>
      <c r="G42" s="5">
        <v>2953</v>
      </c>
      <c r="H42" s="69"/>
    </row>
    <row r="43" spans="1:8" x14ac:dyDescent="0.25">
      <c r="A43" s="1">
        <v>540391</v>
      </c>
      <c r="B43" s="2" t="s">
        <v>4</v>
      </c>
      <c r="C43" s="2">
        <v>303</v>
      </c>
      <c r="D43" s="37" t="s">
        <v>53</v>
      </c>
      <c r="E43" s="2">
        <v>-124</v>
      </c>
      <c r="F43" s="15" t="s">
        <v>21</v>
      </c>
      <c r="G43" s="2">
        <v>7102</v>
      </c>
      <c r="H43" s="67">
        <f>SUM(E43:E48)</f>
        <v>42</v>
      </c>
    </row>
    <row r="44" spans="1:8" x14ac:dyDescent="0.25">
      <c r="A44" s="7">
        <v>540391</v>
      </c>
      <c r="B44" s="8" t="s">
        <v>4</v>
      </c>
      <c r="C44" s="8">
        <v>301</v>
      </c>
      <c r="D44" s="38" t="s">
        <v>53</v>
      </c>
      <c r="E44" s="8">
        <v>-1010</v>
      </c>
      <c r="F44" s="16" t="s">
        <v>21</v>
      </c>
      <c r="G44" s="8">
        <v>7085</v>
      </c>
      <c r="H44" s="68"/>
    </row>
    <row r="45" spans="1:8" x14ac:dyDescent="0.25">
      <c r="A45" s="7">
        <v>540391</v>
      </c>
      <c r="B45" s="8" t="s">
        <v>4</v>
      </c>
      <c r="C45" s="8">
        <v>10093375</v>
      </c>
      <c r="D45" s="38" t="s">
        <v>53</v>
      </c>
      <c r="E45" s="8">
        <v>220</v>
      </c>
      <c r="F45" s="16" t="s">
        <v>20</v>
      </c>
      <c r="G45" s="8">
        <v>3117</v>
      </c>
      <c r="H45" s="68"/>
    </row>
    <row r="46" spans="1:8" x14ac:dyDescent="0.25">
      <c r="A46" s="7">
        <v>540391</v>
      </c>
      <c r="B46" s="8" t="s">
        <v>4</v>
      </c>
      <c r="C46" s="8">
        <v>10093375</v>
      </c>
      <c r="D46" s="38" t="s">
        <v>53</v>
      </c>
      <c r="E46" s="8">
        <v>150</v>
      </c>
      <c r="F46" s="16" t="s">
        <v>20</v>
      </c>
      <c r="G46" s="8">
        <v>3118</v>
      </c>
      <c r="H46" s="68"/>
    </row>
    <row r="47" spans="1:8" x14ac:dyDescent="0.25">
      <c r="A47" s="7">
        <v>540391</v>
      </c>
      <c r="B47" s="8" t="s">
        <v>4</v>
      </c>
      <c r="C47" s="8">
        <v>10093375</v>
      </c>
      <c r="D47" s="38" t="s">
        <v>53</v>
      </c>
      <c r="E47" s="8">
        <v>134</v>
      </c>
      <c r="F47" s="16" t="s">
        <v>20</v>
      </c>
      <c r="G47" s="8">
        <v>3119</v>
      </c>
      <c r="H47" s="68"/>
    </row>
    <row r="48" spans="1:8" x14ac:dyDescent="0.25">
      <c r="A48" s="4">
        <v>540391</v>
      </c>
      <c r="B48" s="5" t="s">
        <v>4</v>
      </c>
      <c r="C48" s="5">
        <v>10093375</v>
      </c>
      <c r="D48" s="39" t="s">
        <v>53</v>
      </c>
      <c r="E48" s="5">
        <v>672</v>
      </c>
      <c r="F48" s="17" t="s">
        <v>20</v>
      </c>
      <c r="G48" s="5">
        <v>3120</v>
      </c>
      <c r="H48" s="69"/>
    </row>
    <row r="49" spans="1:8" x14ac:dyDescent="0.25">
      <c r="A49" s="1">
        <v>540391</v>
      </c>
      <c r="B49" s="2" t="s">
        <v>5</v>
      </c>
      <c r="C49" s="2">
        <v>301</v>
      </c>
      <c r="D49" s="37" t="s">
        <v>60</v>
      </c>
      <c r="E49" s="2">
        <v>-207</v>
      </c>
      <c r="F49" s="15" t="s">
        <v>21</v>
      </c>
      <c r="G49" s="2">
        <v>7086</v>
      </c>
      <c r="H49" s="35"/>
    </row>
    <row r="50" spans="1:8" x14ac:dyDescent="0.25">
      <c r="A50" s="7">
        <v>540391</v>
      </c>
      <c r="B50" s="8" t="s">
        <v>5</v>
      </c>
      <c r="C50" s="8">
        <v>301</v>
      </c>
      <c r="D50" s="38" t="s">
        <v>61</v>
      </c>
      <c r="E50" s="8">
        <v>-210</v>
      </c>
      <c r="F50" s="16" t="s">
        <v>21</v>
      </c>
      <c r="G50" s="8">
        <v>7087</v>
      </c>
      <c r="H50" s="9"/>
    </row>
    <row r="51" spans="1:8" x14ac:dyDescent="0.25">
      <c r="A51" s="7">
        <v>540391</v>
      </c>
      <c r="B51" s="8" t="s">
        <v>5</v>
      </c>
      <c r="C51" s="8">
        <v>301</v>
      </c>
      <c r="D51" s="38" t="s">
        <v>62</v>
      </c>
      <c r="E51" s="8">
        <v>-26</v>
      </c>
      <c r="F51" s="16" t="s">
        <v>21</v>
      </c>
      <c r="G51" s="8">
        <v>7088</v>
      </c>
      <c r="H51" s="9"/>
    </row>
    <row r="52" spans="1:8" x14ac:dyDescent="0.25">
      <c r="A52" s="7">
        <v>540391</v>
      </c>
      <c r="B52" s="8" t="s">
        <v>5</v>
      </c>
      <c r="C52" s="8">
        <v>301</v>
      </c>
      <c r="D52" s="38" t="s">
        <v>63</v>
      </c>
      <c r="E52" s="8">
        <v>-32</v>
      </c>
      <c r="F52" s="16" t="s">
        <v>21</v>
      </c>
      <c r="G52" s="8">
        <v>7089</v>
      </c>
      <c r="H52" s="9"/>
    </row>
    <row r="53" spans="1:8" x14ac:dyDescent="0.25">
      <c r="A53" s="7">
        <v>540391</v>
      </c>
      <c r="B53" s="8" t="s">
        <v>5</v>
      </c>
      <c r="C53" s="8">
        <v>301</v>
      </c>
      <c r="D53" s="38" t="s">
        <v>64</v>
      </c>
      <c r="E53" s="8">
        <v>-16</v>
      </c>
      <c r="F53" s="16" t="s">
        <v>21</v>
      </c>
      <c r="G53" s="8">
        <v>7090</v>
      </c>
      <c r="H53" s="9"/>
    </row>
    <row r="54" spans="1:8" x14ac:dyDescent="0.25">
      <c r="A54" s="7">
        <v>540391</v>
      </c>
      <c r="B54" s="8" t="s">
        <v>5</v>
      </c>
      <c r="C54" s="8">
        <v>301</v>
      </c>
      <c r="D54" s="38" t="s">
        <v>53</v>
      </c>
      <c r="E54" s="8">
        <v>-630</v>
      </c>
      <c r="F54" s="16" t="s">
        <v>21</v>
      </c>
      <c r="G54" s="8">
        <v>7091</v>
      </c>
      <c r="H54" s="9"/>
    </row>
    <row r="55" spans="1:8" x14ac:dyDescent="0.25">
      <c r="A55" s="7">
        <v>540391</v>
      </c>
      <c r="B55" s="8" t="s">
        <v>5</v>
      </c>
      <c r="C55" s="8">
        <v>301</v>
      </c>
      <c r="D55" s="38" t="s">
        <v>65</v>
      </c>
      <c r="E55" s="8">
        <v>-120</v>
      </c>
      <c r="F55" s="16" t="s">
        <v>21</v>
      </c>
      <c r="G55" s="8">
        <v>7092</v>
      </c>
      <c r="H55" s="9"/>
    </row>
    <row r="56" spans="1:8" x14ac:dyDescent="0.25">
      <c r="A56" s="7">
        <v>540391</v>
      </c>
      <c r="B56" s="8" t="s">
        <v>5</v>
      </c>
      <c r="C56" s="8">
        <v>301</v>
      </c>
      <c r="D56" s="38" t="s">
        <v>66</v>
      </c>
      <c r="E56" s="8">
        <v>-61</v>
      </c>
      <c r="F56" s="16" t="s">
        <v>21</v>
      </c>
      <c r="G56" s="8">
        <v>7093</v>
      </c>
      <c r="H56" s="9"/>
    </row>
    <row r="57" spans="1:8" x14ac:dyDescent="0.25">
      <c r="A57" s="7">
        <v>540391</v>
      </c>
      <c r="B57" s="8" t="s">
        <v>5</v>
      </c>
      <c r="C57" s="8">
        <v>301</v>
      </c>
      <c r="D57" s="38" t="s">
        <v>67</v>
      </c>
      <c r="E57" s="8">
        <v>-50</v>
      </c>
      <c r="F57" s="16" t="s">
        <v>21</v>
      </c>
      <c r="G57" s="8">
        <v>7094</v>
      </c>
      <c r="H57" s="9"/>
    </row>
    <row r="58" spans="1:8" x14ac:dyDescent="0.25">
      <c r="A58" s="7">
        <v>540391</v>
      </c>
      <c r="B58" s="8" t="s">
        <v>5</v>
      </c>
      <c r="C58" s="8">
        <v>301</v>
      </c>
      <c r="D58" s="38" t="s">
        <v>68</v>
      </c>
      <c r="E58" s="8">
        <v>-77</v>
      </c>
      <c r="F58" s="16" t="s">
        <v>21</v>
      </c>
      <c r="G58" s="8">
        <v>7095</v>
      </c>
      <c r="H58" s="9"/>
    </row>
    <row r="59" spans="1:8" x14ac:dyDescent="0.25">
      <c r="A59" s="7">
        <v>540391</v>
      </c>
      <c r="B59" s="8" t="s">
        <v>5</v>
      </c>
      <c r="C59" s="8">
        <v>301</v>
      </c>
      <c r="D59" s="38" t="s">
        <v>69</v>
      </c>
      <c r="E59" s="8">
        <v>-22</v>
      </c>
      <c r="F59" s="16" t="s">
        <v>21</v>
      </c>
      <c r="G59" s="8">
        <v>7096</v>
      </c>
      <c r="H59" s="9"/>
    </row>
    <row r="60" spans="1:8" x14ac:dyDescent="0.25">
      <c r="A60" s="7">
        <v>540391</v>
      </c>
      <c r="B60" s="8" t="s">
        <v>5</v>
      </c>
      <c r="C60" s="8">
        <v>301</v>
      </c>
      <c r="D60" s="38" t="s">
        <v>70</v>
      </c>
      <c r="E60" s="8">
        <v>-234</v>
      </c>
      <c r="F60" s="16" t="s">
        <v>21</v>
      </c>
      <c r="G60" s="8">
        <v>7097</v>
      </c>
      <c r="H60" s="9"/>
    </row>
    <row r="61" spans="1:8" x14ac:dyDescent="0.25">
      <c r="A61" s="7">
        <v>540391</v>
      </c>
      <c r="B61" s="8" t="s">
        <v>5</v>
      </c>
      <c r="C61" s="8">
        <v>301</v>
      </c>
      <c r="D61" s="38" t="s">
        <v>50</v>
      </c>
      <c r="E61" s="8">
        <v>-46</v>
      </c>
      <c r="F61" s="16" t="s">
        <v>21</v>
      </c>
      <c r="G61" s="8">
        <v>7098</v>
      </c>
      <c r="H61" s="9"/>
    </row>
    <row r="62" spans="1:8" x14ac:dyDescent="0.25">
      <c r="A62" s="7">
        <v>540391</v>
      </c>
      <c r="B62" s="8" t="s">
        <v>5</v>
      </c>
      <c r="C62" s="8">
        <v>301</v>
      </c>
      <c r="D62" s="38" t="s">
        <v>51</v>
      </c>
      <c r="E62" s="8">
        <v>-26</v>
      </c>
      <c r="F62" s="16" t="s">
        <v>21</v>
      </c>
      <c r="G62" s="8">
        <v>7099</v>
      </c>
      <c r="H62" s="9"/>
    </row>
    <row r="63" spans="1:8" x14ac:dyDescent="0.25">
      <c r="A63" s="7">
        <v>540391</v>
      </c>
      <c r="B63" s="8" t="s">
        <v>5</v>
      </c>
      <c r="C63" s="8">
        <v>301</v>
      </c>
      <c r="D63" s="38" t="s">
        <v>52</v>
      </c>
      <c r="E63" s="8">
        <v>-16</v>
      </c>
      <c r="F63" s="16" t="s">
        <v>21</v>
      </c>
      <c r="G63" s="8">
        <v>7100</v>
      </c>
      <c r="H63" s="9"/>
    </row>
    <row r="64" spans="1:8" x14ac:dyDescent="0.25">
      <c r="A64" s="7">
        <v>540391</v>
      </c>
      <c r="B64" s="8" t="s">
        <v>5</v>
      </c>
      <c r="C64" s="8">
        <v>10093368</v>
      </c>
      <c r="D64" s="38" t="s">
        <v>60</v>
      </c>
      <c r="E64" s="8">
        <v>207</v>
      </c>
      <c r="F64" s="16" t="s">
        <v>20</v>
      </c>
      <c r="G64" s="8">
        <v>2925</v>
      </c>
      <c r="H64" s="9"/>
    </row>
    <row r="65" spans="1:8" x14ac:dyDescent="0.25">
      <c r="A65" s="7">
        <v>540391</v>
      </c>
      <c r="B65" s="8" t="s">
        <v>5</v>
      </c>
      <c r="C65" s="8">
        <v>10093368</v>
      </c>
      <c r="D65" s="38" t="s">
        <v>61</v>
      </c>
      <c r="E65" s="8">
        <v>210</v>
      </c>
      <c r="F65" s="16" t="s">
        <v>20</v>
      </c>
      <c r="G65" s="8">
        <v>2923</v>
      </c>
      <c r="H65" s="9"/>
    </row>
    <row r="66" spans="1:8" x14ac:dyDescent="0.25">
      <c r="A66" s="7">
        <v>540391</v>
      </c>
      <c r="B66" s="8" t="s">
        <v>5</v>
      </c>
      <c r="C66" s="8">
        <v>10093368</v>
      </c>
      <c r="D66" s="38" t="s">
        <v>62</v>
      </c>
      <c r="E66" s="8">
        <v>26</v>
      </c>
      <c r="F66" s="16" t="s">
        <v>20</v>
      </c>
      <c r="G66" s="8">
        <v>2922</v>
      </c>
      <c r="H66" s="9"/>
    </row>
    <row r="67" spans="1:8" x14ac:dyDescent="0.25">
      <c r="A67" s="7">
        <v>540391</v>
      </c>
      <c r="B67" s="8" t="s">
        <v>5</v>
      </c>
      <c r="C67" s="8">
        <v>10093368</v>
      </c>
      <c r="D67" s="38" t="s">
        <v>63</v>
      </c>
      <c r="E67" s="8">
        <v>32</v>
      </c>
      <c r="F67" s="16" t="s">
        <v>20</v>
      </c>
      <c r="G67" s="8">
        <v>2924</v>
      </c>
      <c r="H67" s="9"/>
    </row>
    <row r="68" spans="1:8" x14ac:dyDescent="0.25">
      <c r="A68" s="7">
        <v>540391</v>
      </c>
      <c r="B68" s="8" t="s">
        <v>5</v>
      </c>
      <c r="C68" s="8">
        <v>10093368</v>
      </c>
      <c r="D68" s="38" t="s">
        <v>64</v>
      </c>
      <c r="E68" s="8">
        <v>16</v>
      </c>
      <c r="F68" s="16" t="s">
        <v>20</v>
      </c>
      <c r="G68" s="8">
        <v>2921</v>
      </c>
      <c r="H68" s="9"/>
    </row>
    <row r="69" spans="1:8" x14ac:dyDescent="0.25">
      <c r="A69" s="7">
        <v>540391</v>
      </c>
      <c r="B69" s="8" t="s">
        <v>5</v>
      </c>
      <c r="C69" s="8">
        <v>10093368</v>
      </c>
      <c r="D69" s="38" t="s">
        <v>53</v>
      </c>
      <c r="E69" s="8">
        <v>630</v>
      </c>
      <c r="F69" s="16" t="s">
        <v>20</v>
      </c>
      <c r="G69" s="8">
        <v>2935</v>
      </c>
      <c r="H69" s="9"/>
    </row>
    <row r="70" spans="1:8" x14ac:dyDescent="0.25">
      <c r="A70" s="7">
        <v>540391</v>
      </c>
      <c r="B70" s="8" t="s">
        <v>5</v>
      </c>
      <c r="C70" s="8">
        <v>10093368</v>
      </c>
      <c r="D70" s="38" t="s">
        <v>65</v>
      </c>
      <c r="E70" s="8">
        <v>120</v>
      </c>
      <c r="F70" s="16" t="s">
        <v>20</v>
      </c>
      <c r="G70" s="8">
        <v>2926</v>
      </c>
      <c r="H70" s="9"/>
    </row>
    <row r="71" spans="1:8" x14ac:dyDescent="0.25">
      <c r="A71" s="7">
        <v>540391</v>
      </c>
      <c r="B71" s="8" t="s">
        <v>5</v>
      </c>
      <c r="C71" s="8">
        <v>10093368</v>
      </c>
      <c r="D71" s="38" t="s">
        <v>66</v>
      </c>
      <c r="E71" s="8">
        <v>61</v>
      </c>
      <c r="F71" s="16" t="s">
        <v>20</v>
      </c>
      <c r="G71" s="8">
        <v>2927</v>
      </c>
      <c r="H71" s="9"/>
    </row>
    <row r="72" spans="1:8" x14ac:dyDescent="0.25">
      <c r="A72" s="7">
        <v>540391</v>
      </c>
      <c r="B72" s="8" t="s">
        <v>5</v>
      </c>
      <c r="C72" s="8">
        <v>10093368</v>
      </c>
      <c r="D72" s="38" t="s">
        <v>67</v>
      </c>
      <c r="E72" s="8">
        <v>50</v>
      </c>
      <c r="F72" s="16" t="s">
        <v>20</v>
      </c>
      <c r="G72" s="8">
        <v>2928</v>
      </c>
      <c r="H72" s="9"/>
    </row>
    <row r="73" spans="1:8" x14ac:dyDescent="0.25">
      <c r="A73" s="7">
        <v>540391</v>
      </c>
      <c r="B73" s="8" t="s">
        <v>5</v>
      </c>
      <c r="C73" s="8">
        <v>10093368</v>
      </c>
      <c r="D73" s="38" t="s">
        <v>68</v>
      </c>
      <c r="E73" s="8">
        <v>77</v>
      </c>
      <c r="F73" s="16" t="s">
        <v>20</v>
      </c>
      <c r="G73" s="8">
        <v>2929</v>
      </c>
      <c r="H73" s="9"/>
    </row>
    <row r="74" spans="1:8" x14ac:dyDescent="0.25">
      <c r="A74" s="7">
        <v>540391</v>
      </c>
      <c r="B74" s="8" t="s">
        <v>5</v>
      </c>
      <c r="C74" s="8">
        <v>10093368</v>
      </c>
      <c r="D74" s="38" t="s">
        <v>69</v>
      </c>
      <c r="E74" s="8">
        <v>22</v>
      </c>
      <c r="F74" s="16" t="s">
        <v>20</v>
      </c>
      <c r="G74" s="8">
        <v>2930</v>
      </c>
      <c r="H74" s="9"/>
    </row>
    <row r="75" spans="1:8" x14ac:dyDescent="0.25">
      <c r="A75" s="7">
        <v>540391</v>
      </c>
      <c r="B75" s="8" t="s">
        <v>5</v>
      </c>
      <c r="C75" s="8">
        <v>10093368</v>
      </c>
      <c r="D75" s="38" t="s">
        <v>70</v>
      </c>
      <c r="E75" s="8">
        <v>234</v>
      </c>
      <c r="F75" s="16" t="s">
        <v>20</v>
      </c>
      <c r="G75" s="8">
        <v>2931</v>
      </c>
      <c r="H75" s="9"/>
    </row>
    <row r="76" spans="1:8" x14ac:dyDescent="0.25">
      <c r="A76" s="7">
        <v>540391</v>
      </c>
      <c r="B76" s="8" t="s">
        <v>5</v>
      </c>
      <c r="C76" s="8">
        <v>10093368</v>
      </c>
      <c r="D76" s="38" t="s">
        <v>50</v>
      </c>
      <c r="E76" s="8">
        <v>46</v>
      </c>
      <c r="F76" s="16" t="s">
        <v>20</v>
      </c>
      <c r="G76" s="8">
        <v>2932</v>
      </c>
      <c r="H76" s="9"/>
    </row>
    <row r="77" spans="1:8" x14ac:dyDescent="0.25">
      <c r="A77" s="7">
        <v>540391</v>
      </c>
      <c r="B77" s="8" t="s">
        <v>5</v>
      </c>
      <c r="C77" s="8">
        <v>10093368</v>
      </c>
      <c r="D77" s="38" t="s">
        <v>51</v>
      </c>
      <c r="E77" s="8">
        <v>26</v>
      </c>
      <c r="F77" s="16" t="s">
        <v>20</v>
      </c>
      <c r="G77" s="8">
        <v>2933</v>
      </c>
      <c r="H77" s="9"/>
    </row>
    <row r="78" spans="1:8" x14ac:dyDescent="0.25">
      <c r="A78" s="4">
        <v>540391</v>
      </c>
      <c r="B78" s="5" t="s">
        <v>5</v>
      </c>
      <c r="C78" s="5">
        <v>10093368</v>
      </c>
      <c r="D78" s="39" t="s">
        <v>52</v>
      </c>
      <c r="E78" s="5">
        <v>16</v>
      </c>
      <c r="F78" s="17" t="s">
        <v>20</v>
      </c>
      <c r="G78" s="5">
        <v>2934</v>
      </c>
      <c r="H78" s="6"/>
    </row>
  </sheetData>
  <mergeCells count="7">
    <mergeCell ref="H35:H42"/>
    <mergeCell ref="H43:H48"/>
    <mergeCell ref="I2:I9"/>
    <mergeCell ref="I11:I14"/>
    <mergeCell ref="H17:H19"/>
    <mergeCell ref="H20:H26"/>
    <mergeCell ref="H27:H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9"/>
  <sheetViews>
    <sheetView tabSelected="1" topLeftCell="A113" workbookViewId="0">
      <selection activeCell="I137" sqref="I137:I139"/>
    </sheetView>
  </sheetViews>
  <sheetFormatPr defaultColWidth="11.42578125" defaultRowHeight="15" x14ac:dyDescent="0.25"/>
  <cols>
    <col min="9" max="9" width="24.85546875" customWidth="1"/>
    <col min="10" max="10" width="9.42578125" customWidth="1"/>
    <col min="11" max="11" width="1.5703125" customWidth="1"/>
  </cols>
  <sheetData>
    <row r="1" spans="1:18" x14ac:dyDescent="0.25">
      <c r="A1" s="76" t="s">
        <v>105</v>
      </c>
      <c r="B1" s="76"/>
      <c r="C1" s="76"/>
      <c r="D1" s="76"/>
      <c r="E1" s="76"/>
      <c r="F1" s="76"/>
      <c r="G1" s="76"/>
      <c r="H1" s="76"/>
      <c r="I1" s="76"/>
      <c r="L1" s="58" t="s">
        <v>104</v>
      </c>
      <c r="M1" s="58"/>
      <c r="N1" s="58"/>
      <c r="O1" s="58"/>
      <c r="P1" s="58"/>
      <c r="Q1" s="58"/>
      <c r="R1" s="58"/>
    </row>
    <row r="2" spans="1:18" hidden="1" x14ac:dyDescent="0.25">
      <c r="A2">
        <v>3383</v>
      </c>
      <c r="B2">
        <v>540391</v>
      </c>
      <c r="C2" t="s">
        <v>81</v>
      </c>
      <c r="D2">
        <v>10093390</v>
      </c>
      <c r="F2" t="s">
        <v>82</v>
      </c>
      <c r="G2">
        <v>1248</v>
      </c>
      <c r="H2" t="s">
        <v>20</v>
      </c>
      <c r="L2">
        <v>3383</v>
      </c>
      <c r="M2">
        <v>540391</v>
      </c>
      <c r="N2" t="s">
        <v>81</v>
      </c>
      <c r="O2">
        <v>10093390</v>
      </c>
      <c r="P2" t="s">
        <v>82</v>
      </c>
      <c r="Q2">
        <v>1248</v>
      </c>
      <c r="R2" t="s">
        <v>20</v>
      </c>
    </row>
    <row r="3" spans="1:18" hidden="1" x14ac:dyDescent="0.25">
      <c r="A3">
        <v>3384</v>
      </c>
      <c r="B3">
        <v>540391</v>
      </c>
      <c r="C3" t="s">
        <v>81</v>
      </c>
      <c r="D3">
        <v>10093390</v>
      </c>
      <c r="F3" t="s">
        <v>82</v>
      </c>
      <c r="G3">
        <v>1104</v>
      </c>
      <c r="H3" t="s">
        <v>20</v>
      </c>
      <c r="L3">
        <v>3384</v>
      </c>
      <c r="M3">
        <v>540391</v>
      </c>
      <c r="N3" t="s">
        <v>81</v>
      </c>
      <c r="O3">
        <v>10093390</v>
      </c>
      <c r="P3" t="s">
        <v>82</v>
      </c>
      <c r="Q3">
        <v>1104</v>
      </c>
      <c r="R3" t="s">
        <v>20</v>
      </c>
    </row>
    <row r="4" spans="1:18" hidden="1" x14ac:dyDescent="0.25">
      <c r="A4">
        <v>3385</v>
      </c>
      <c r="B4">
        <v>540391</v>
      </c>
      <c r="C4" t="s">
        <v>81</v>
      </c>
      <c r="D4">
        <v>10093390</v>
      </c>
      <c r="F4" t="s">
        <v>83</v>
      </c>
      <c r="G4">
        <v>798</v>
      </c>
      <c r="H4" t="s">
        <v>20</v>
      </c>
      <c r="L4">
        <v>3385</v>
      </c>
      <c r="M4">
        <v>540391</v>
      </c>
      <c r="N4" t="s">
        <v>81</v>
      </c>
      <c r="O4">
        <v>10093390</v>
      </c>
      <c r="P4" t="s">
        <v>83</v>
      </c>
      <c r="Q4">
        <v>798</v>
      </c>
      <c r="R4" t="s">
        <v>20</v>
      </c>
    </row>
    <row r="5" spans="1:18" hidden="1" x14ac:dyDescent="0.25">
      <c r="A5">
        <v>3687</v>
      </c>
      <c r="B5">
        <v>540391</v>
      </c>
      <c r="C5" t="s">
        <v>81</v>
      </c>
      <c r="D5">
        <v>10093516</v>
      </c>
      <c r="F5" t="s">
        <v>84</v>
      </c>
      <c r="G5">
        <v>34</v>
      </c>
      <c r="H5" t="s">
        <v>20</v>
      </c>
      <c r="L5">
        <v>3687</v>
      </c>
      <c r="M5">
        <v>540391</v>
      </c>
      <c r="N5" t="s">
        <v>81</v>
      </c>
      <c r="O5">
        <v>10093516</v>
      </c>
      <c r="P5" t="s">
        <v>84</v>
      </c>
      <c r="Q5">
        <v>34</v>
      </c>
      <c r="R5" t="s">
        <v>20</v>
      </c>
    </row>
    <row r="6" spans="1:18" hidden="1" x14ac:dyDescent="0.25">
      <c r="A6">
        <v>3741</v>
      </c>
      <c r="B6">
        <v>540391</v>
      </c>
      <c r="C6" t="s">
        <v>81</v>
      </c>
      <c r="D6">
        <v>10093554</v>
      </c>
      <c r="F6" t="s">
        <v>85</v>
      </c>
      <c r="G6">
        <v>1372</v>
      </c>
      <c r="H6" t="s">
        <v>20</v>
      </c>
      <c r="L6">
        <v>3741</v>
      </c>
      <c r="M6">
        <v>540391</v>
      </c>
      <c r="N6" t="s">
        <v>81</v>
      </c>
      <c r="O6">
        <v>10093554</v>
      </c>
      <c r="P6" t="s">
        <v>85</v>
      </c>
      <c r="Q6">
        <v>1372</v>
      </c>
      <c r="R6" t="s">
        <v>20</v>
      </c>
    </row>
    <row r="7" spans="1:18" hidden="1" x14ac:dyDescent="0.25">
      <c r="A7">
        <v>3142</v>
      </c>
      <c r="B7">
        <v>540391</v>
      </c>
      <c r="C7" t="s">
        <v>81</v>
      </c>
      <c r="D7">
        <v>10093382</v>
      </c>
      <c r="F7" t="s">
        <v>83</v>
      </c>
      <c r="G7">
        <v>406</v>
      </c>
      <c r="H7" t="s">
        <v>20</v>
      </c>
      <c r="L7">
        <v>3142</v>
      </c>
      <c r="M7">
        <v>540391</v>
      </c>
      <c r="N7" t="s">
        <v>81</v>
      </c>
      <c r="O7">
        <v>10093382</v>
      </c>
      <c r="P7" t="s">
        <v>83</v>
      </c>
      <c r="Q7">
        <v>406</v>
      </c>
      <c r="R7" t="s">
        <v>20</v>
      </c>
    </row>
    <row r="8" spans="1:18" hidden="1" x14ac:dyDescent="0.25">
      <c r="A8">
        <v>3143</v>
      </c>
      <c r="B8">
        <v>540391</v>
      </c>
      <c r="C8" t="s">
        <v>81</v>
      </c>
      <c r="D8">
        <v>10093382</v>
      </c>
      <c r="F8" t="s">
        <v>83</v>
      </c>
      <c r="G8">
        <v>980</v>
      </c>
      <c r="H8" t="s">
        <v>20</v>
      </c>
      <c r="L8">
        <v>3143</v>
      </c>
      <c r="M8">
        <v>540391</v>
      </c>
      <c r="N8" t="s">
        <v>81</v>
      </c>
      <c r="O8">
        <v>10093382</v>
      </c>
      <c r="P8" t="s">
        <v>83</v>
      </c>
      <c r="Q8">
        <v>980</v>
      </c>
      <c r="R8" t="s">
        <v>20</v>
      </c>
    </row>
    <row r="9" spans="1:18" hidden="1" x14ac:dyDescent="0.25">
      <c r="A9">
        <v>3998</v>
      </c>
      <c r="B9">
        <v>540391</v>
      </c>
      <c r="C9" t="s">
        <v>81</v>
      </c>
      <c r="D9">
        <v>10093675</v>
      </c>
      <c r="F9" t="s">
        <v>86</v>
      </c>
      <c r="G9">
        <v>200</v>
      </c>
      <c r="H9" t="s">
        <v>20</v>
      </c>
      <c r="L9">
        <v>3998</v>
      </c>
      <c r="M9">
        <v>540391</v>
      </c>
      <c r="N9" t="s">
        <v>81</v>
      </c>
      <c r="O9">
        <v>10093675</v>
      </c>
      <c r="P9" t="s">
        <v>86</v>
      </c>
      <c r="Q9">
        <v>200</v>
      </c>
      <c r="R9" t="s">
        <v>20</v>
      </c>
    </row>
    <row r="10" spans="1:18" hidden="1" x14ac:dyDescent="0.25">
      <c r="A10">
        <v>4105</v>
      </c>
      <c r="B10">
        <v>540391</v>
      </c>
      <c r="C10" t="s">
        <v>81</v>
      </c>
      <c r="D10">
        <v>10093752</v>
      </c>
      <c r="F10" t="s">
        <v>87</v>
      </c>
      <c r="G10">
        <v>107</v>
      </c>
      <c r="H10" t="s">
        <v>20</v>
      </c>
      <c r="L10">
        <v>4105</v>
      </c>
      <c r="M10">
        <v>540391</v>
      </c>
      <c r="N10" t="s">
        <v>81</v>
      </c>
      <c r="O10">
        <v>10093752</v>
      </c>
      <c r="P10" t="s">
        <v>87</v>
      </c>
      <c r="Q10">
        <v>107</v>
      </c>
      <c r="R10" t="s">
        <v>20</v>
      </c>
    </row>
    <row r="11" spans="1:18" hidden="1" x14ac:dyDescent="0.25">
      <c r="A11">
        <v>4106</v>
      </c>
      <c r="B11">
        <v>540391</v>
      </c>
      <c r="C11" t="s">
        <v>81</v>
      </c>
      <c r="D11">
        <v>10093752</v>
      </c>
      <c r="F11" t="s">
        <v>88</v>
      </c>
      <c r="G11">
        <v>174</v>
      </c>
      <c r="H11" t="s">
        <v>20</v>
      </c>
      <c r="L11">
        <v>4106</v>
      </c>
      <c r="M11">
        <v>540391</v>
      </c>
      <c r="N11" t="s">
        <v>81</v>
      </c>
      <c r="O11">
        <v>10093752</v>
      </c>
      <c r="P11" t="s">
        <v>88</v>
      </c>
      <c r="Q11">
        <v>174</v>
      </c>
      <c r="R11" t="s">
        <v>20</v>
      </c>
    </row>
    <row r="12" spans="1:18" hidden="1" x14ac:dyDescent="0.25">
      <c r="A12">
        <v>4107</v>
      </c>
      <c r="B12">
        <v>540391</v>
      </c>
      <c r="C12" t="s">
        <v>81</v>
      </c>
      <c r="D12">
        <v>10093752</v>
      </c>
      <c r="F12" t="s">
        <v>89</v>
      </c>
      <c r="G12">
        <v>186</v>
      </c>
      <c r="H12" t="s">
        <v>20</v>
      </c>
      <c r="L12">
        <v>4107</v>
      </c>
      <c r="M12">
        <v>540391</v>
      </c>
      <c r="N12" t="s">
        <v>81</v>
      </c>
      <c r="O12">
        <v>10093752</v>
      </c>
      <c r="P12" t="s">
        <v>89</v>
      </c>
      <c r="Q12">
        <v>186</v>
      </c>
      <c r="R12" t="s">
        <v>20</v>
      </c>
    </row>
    <row r="13" spans="1:18" hidden="1" x14ac:dyDescent="0.25">
      <c r="A13">
        <v>4108</v>
      </c>
      <c r="B13">
        <v>540391</v>
      </c>
      <c r="C13" t="s">
        <v>81</v>
      </c>
      <c r="D13">
        <v>10093752</v>
      </c>
      <c r="F13" t="s">
        <v>90</v>
      </c>
      <c r="G13">
        <v>188</v>
      </c>
      <c r="H13" t="s">
        <v>20</v>
      </c>
      <c r="L13">
        <v>4108</v>
      </c>
      <c r="M13">
        <v>540391</v>
      </c>
      <c r="N13" t="s">
        <v>81</v>
      </c>
      <c r="O13">
        <v>10093752</v>
      </c>
      <c r="P13" t="s">
        <v>90</v>
      </c>
      <c r="Q13">
        <v>188</v>
      </c>
      <c r="R13" t="s">
        <v>20</v>
      </c>
    </row>
    <row r="14" spans="1:18" hidden="1" x14ac:dyDescent="0.25">
      <c r="A14">
        <v>4903</v>
      </c>
      <c r="B14">
        <v>540391</v>
      </c>
      <c r="C14" t="s">
        <v>81</v>
      </c>
      <c r="D14">
        <v>10093952</v>
      </c>
      <c r="F14" t="s">
        <v>56</v>
      </c>
      <c r="G14">
        <v>1430</v>
      </c>
      <c r="H14" t="s">
        <v>20</v>
      </c>
      <c r="L14">
        <v>4903</v>
      </c>
      <c r="M14">
        <v>540391</v>
      </c>
      <c r="N14" t="s">
        <v>81</v>
      </c>
      <c r="O14">
        <v>10093952</v>
      </c>
      <c r="P14" t="s">
        <v>56</v>
      </c>
      <c r="Q14">
        <v>1430</v>
      </c>
      <c r="R14" t="s">
        <v>20</v>
      </c>
    </row>
    <row r="15" spans="1:18" hidden="1" x14ac:dyDescent="0.25">
      <c r="A15">
        <v>4904</v>
      </c>
      <c r="B15">
        <v>540391</v>
      </c>
      <c r="C15" t="s">
        <v>81</v>
      </c>
      <c r="D15">
        <v>10093952</v>
      </c>
      <c r="F15" t="s">
        <v>56</v>
      </c>
      <c r="G15">
        <v>482</v>
      </c>
      <c r="H15" t="s">
        <v>20</v>
      </c>
      <c r="L15">
        <v>4904</v>
      </c>
      <c r="M15">
        <v>540391</v>
      </c>
      <c r="N15" t="s">
        <v>81</v>
      </c>
      <c r="O15">
        <v>10093952</v>
      </c>
      <c r="P15" t="s">
        <v>56</v>
      </c>
      <c r="Q15">
        <v>482</v>
      </c>
      <c r="R15" t="s">
        <v>20</v>
      </c>
    </row>
    <row r="16" spans="1:18" hidden="1" x14ac:dyDescent="0.25">
      <c r="A16">
        <v>4905</v>
      </c>
      <c r="B16">
        <v>540391</v>
      </c>
      <c r="C16" t="s">
        <v>81</v>
      </c>
      <c r="D16">
        <v>10093970</v>
      </c>
      <c r="F16" t="s">
        <v>58</v>
      </c>
      <c r="G16">
        <v>135</v>
      </c>
      <c r="H16" t="s">
        <v>20</v>
      </c>
      <c r="L16">
        <v>4905</v>
      </c>
      <c r="M16">
        <v>540391</v>
      </c>
      <c r="N16" t="s">
        <v>81</v>
      </c>
      <c r="O16">
        <v>10093970</v>
      </c>
      <c r="P16" t="s">
        <v>58</v>
      </c>
      <c r="Q16">
        <v>135</v>
      </c>
      <c r="R16" t="s">
        <v>20</v>
      </c>
    </row>
    <row r="17" spans="1:18" hidden="1" x14ac:dyDescent="0.25">
      <c r="A17">
        <v>4906</v>
      </c>
      <c r="B17">
        <v>540391</v>
      </c>
      <c r="C17" t="s">
        <v>81</v>
      </c>
      <c r="D17">
        <v>10093970</v>
      </c>
      <c r="F17" t="s">
        <v>58</v>
      </c>
      <c r="G17">
        <v>9</v>
      </c>
      <c r="H17" t="s">
        <v>20</v>
      </c>
      <c r="L17">
        <v>4906</v>
      </c>
      <c r="M17">
        <v>540391</v>
      </c>
      <c r="N17" t="s">
        <v>81</v>
      </c>
      <c r="O17">
        <v>10093970</v>
      </c>
      <c r="P17" t="s">
        <v>58</v>
      </c>
      <c r="Q17">
        <v>9</v>
      </c>
      <c r="R17" t="s">
        <v>20</v>
      </c>
    </row>
    <row r="18" spans="1:18" hidden="1" x14ac:dyDescent="0.25">
      <c r="A18">
        <v>4907</v>
      </c>
      <c r="B18">
        <v>540391</v>
      </c>
      <c r="C18" t="s">
        <v>81</v>
      </c>
      <c r="D18">
        <v>10093970</v>
      </c>
      <c r="F18" t="s">
        <v>58</v>
      </c>
      <c r="G18">
        <v>209</v>
      </c>
      <c r="H18" t="s">
        <v>20</v>
      </c>
      <c r="L18">
        <v>4907</v>
      </c>
      <c r="M18">
        <v>540391</v>
      </c>
      <c r="N18" t="s">
        <v>81</v>
      </c>
      <c r="O18">
        <v>10093970</v>
      </c>
      <c r="P18" t="s">
        <v>58</v>
      </c>
      <c r="Q18">
        <v>209</v>
      </c>
      <c r="R18" t="s">
        <v>20</v>
      </c>
    </row>
    <row r="19" spans="1:18" hidden="1" x14ac:dyDescent="0.25">
      <c r="A19">
        <v>4908</v>
      </c>
      <c r="B19">
        <v>540391</v>
      </c>
      <c r="C19" t="s">
        <v>81</v>
      </c>
      <c r="D19">
        <v>10093970</v>
      </c>
      <c r="F19" t="s">
        <v>57</v>
      </c>
      <c r="G19">
        <v>17</v>
      </c>
      <c r="H19" t="s">
        <v>20</v>
      </c>
      <c r="L19">
        <v>4908</v>
      </c>
      <c r="M19">
        <v>540391</v>
      </c>
      <c r="N19" t="s">
        <v>81</v>
      </c>
      <c r="O19">
        <v>10093970</v>
      </c>
      <c r="P19" t="s">
        <v>57</v>
      </c>
      <c r="Q19">
        <v>17</v>
      </c>
      <c r="R19" t="s">
        <v>20</v>
      </c>
    </row>
    <row r="20" spans="1:18" hidden="1" x14ac:dyDescent="0.25">
      <c r="A20">
        <v>4909</v>
      </c>
      <c r="B20">
        <v>540391</v>
      </c>
      <c r="C20" t="s">
        <v>81</v>
      </c>
      <c r="D20">
        <v>10093971</v>
      </c>
      <c r="F20" t="s">
        <v>64</v>
      </c>
      <c r="G20">
        <v>36</v>
      </c>
      <c r="H20" t="s">
        <v>20</v>
      </c>
      <c r="L20">
        <v>4909</v>
      </c>
      <c r="M20">
        <v>540391</v>
      </c>
      <c r="N20" t="s">
        <v>81</v>
      </c>
      <c r="O20">
        <v>10093971</v>
      </c>
      <c r="P20" t="s">
        <v>64</v>
      </c>
      <c r="Q20">
        <v>36</v>
      </c>
      <c r="R20" t="s">
        <v>20</v>
      </c>
    </row>
    <row r="21" spans="1:18" hidden="1" x14ac:dyDescent="0.25">
      <c r="A21">
        <v>4910</v>
      </c>
      <c r="B21">
        <v>540391</v>
      </c>
      <c r="C21" t="s">
        <v>81</v>
      </c>
      <c r="D21">
        <v>10093971</v>
      </c>
      <c r="F21" t="s">
        <v>62</v>
      </c>
      <c r="G21">
        <v>26</v>
      </c>
      <c r="H21" t="s">
        <v>20</v>
      </c>
      <c r="L21">
        <v>4910</v>
      </c>
      <c r="M21">
        <v>540391</v>
      </c>
      <c r="N21" t="s">
        <v>81</v>
      </c>
      <c r="O21">
        <v>10093971</v>
      </c>
      <c r="P21" t="s">
        <v>62</v>
      </c>
      <c r="Q21">
        <v>26</v>
      </c>
      <c r="R21" t="s">
        <v>20</v>
      </c>
    </row>
    <row r="22" spans="1:18" hidden="1" x14ac:dyDescent="0.25">
      <c r="A22">
        <v>4911</v>
      </c>
      <c r="B22">
        <v>540391</v>
      </c>
      <c r="C22" t="s">
        <v>81</v>
      </c>
      <c r="D22">
        <v>10093971</v>
      </c>
      <c r="F22" t="s">
        <v>91</v>
      </c>
      <c r="G22">
        <v>36</v>
      </c>
      <c r="H22" t="s">
        <v>20</v>
      </c>
      <c r="L22">
        <v>4911</v>
      </c>
      <c r="M22">
        <v>540391</v>
      </c>
      <c r="N22" t="s">
        <v>81</v>
      </c>
      <c r="O22">
        <v>10093971</v>
      </c>
      <c r="P22" t="s">
        <v>91</v>
      </c>
      <c r="Q22">
        <v>36</v>
      </c>
      <c r="R22" t="s">
        <v>20</v>
      </c>
    </row>
    <row r="23" spans="1:18" hidden="1" x14ac:dyDescent="0.25">
      <c r="A23">
        <v>7275</v>
      </c>
      <c r="B23">
        <v>540391</v>
      </c>
      <c r="C23" t="s">
        <v>81</v>
      </c>
      <c r="D23">
        <v>10094457</v>
      </c>
      <c r="F23" t="s">
        <v>92</v>
      </c>
      <c r="G23">
        <v>160</v>
      </c>
      <c r="H23" t="s">
        <v>20</v>
      </c>
      <c r="L23">
        <v>7275</v>
      </c>
      <c r="M23">
        <v>540391</v>
      </c>
      <c r="N23" t="s">
        <v>81</v>
      </c>
      <c r="O23">
        <v>10094457</v>
      </c>
      <c r="P23" t="s">
        <v>92</v>
      </c>
      <c r="Q23">
        <v>160</v>
      </c>
      <c r="R23" t="s">
        <v>20</v>
      </c>
    </row>
    <row r="24" spans="1:18" hidden="1" x14ac:dyDescent="0.25">
      <c r="A24">
        <v>9046</v>
      </c>
      <c r="B24">
        <v>540391</v>
      </c>
      <c r="C24" t="s">
        <v>81</v>
      </c>
      <c r="D24">
        <v>1</v>
      </c>
      <c r="F24" t="s">
        <v>92</v>
      </c>
      <c r="G24">
        <v>-160</v>
      </c>
      <c r="H24" t="s">
        <v>21</v>
      </c>
      <c r="L24">
        <v>9046</v>
      </c>
      <c r="M24">
        <v>540391</v>
      </c>
      <c r="N24" t="s">
        <v>81</v>
      </c>
      <c r="O24">
        <v>1</v>
      </c>
      <c r="P24" t="s">
        <v>92</v>
      </c>
      <c r="Q24">
        <v>-160</v>
      </c>
      <c r="R24" t="s">
        <v>21</v>
      </c>
    </row>
    <row r="25" spans="1:18" hidden="1" x14ac:dyDescent="0.25">
      <c r="A25">
        <v>9047</v>
      </c>
      <c r="B25">
        <v>540391</v>
      </c>
      <c r="C25" t="s">
        <v>81</v>
      </c>
      <c r="D25">
        <v>1</v>
      </c>
      <c r="F25" t="s">
        <v>84</v>
      </c>
      <c r="G25">
        <v>-34</v>
      </c>
      <c r="H25" t="s">
        <v>21</v>
      </c>
      <c r="L25">
        <v>9047</v>
      </c>
      <c r="M25">
        <v>540391</v>
      </c>
      <c r="N25" t="s">
        <v>81</v>
      </c>
      <c r="O25">
        <v>1</v>
      </c>
      <c r="P25" t="s">
        <v>84</v>
      </c>
      <c r="Q25">
        <v>-34</v>
      </c>
      <c r="R25" t="s">
        <v>21</v>
      </c>
    </row>
    <row r="26" spans="1:18" hidden="1" x14ac:dyDescent="0.25">
      <c r="A26">
        <v>9048</v>
      </c>
      <c r="B26">
        <v>540391</v>
      </c>
      <c r="C26" t="s">
        <v>81</v>
      </c>
      <c r="D26">
        <v>1</v>
      </c>
      <c r="F26" t="s">
        <v>57</v>
      </c>
      <c r="G26">
        <v>-17</v>
      </c>
      <c r="H26" t="s">
        <v>21</v>
      </c>
      <c r="L26">
        <v>9048</v>
      </c>
      <c r="M26">
        <v>540391</v>
      </c>
      <c r="N26" t="s">
        <v>81</v>
      </c>
      <c r="O26">
        <v>1</v>
      </c>
      <c r="P26" t="s">
        <v>57</v>
      </c>
      <c r="Q26">
        <v>-17</v>
      </c>
      <c r="R26" t="s">
        <v>21</v>
      </c>
    </row>
    <row r="27" spans="1:18" hidden="1" x14ac:dyDescent="0.25">
      <c r="A27">
        <v>9049</v>
      </c>
      <c r="B27">
        <v>540391</v>
      </c>
      <c r="C27" t="s">
        <v>81</v>
      </c>
      <c r="D27">
        <v>1</v>
      </c>
      <c r="F27" t="s">
        <v>58</v>
      </c>
      <c r="G27">
        <v>-144</v>
      </c>
      <c r="H27" t="s">
        <v>21</v>
      </c>
      <c r="L27">
        <v>9049</v>
      </c>
      <c r="M27">
        <v>540391</v>
      </c>
      <c r="N27" t="s">
        <v>81</v>
      </c>
      <c r="O27">
        <v>1</v>
      </c>
      <c r="P27" t="s">
        <v>58</v>
      </c>
      <c r="Q27">
        <v>-144</v>
      </c>
      <c r="R27" t="s">
        <v>21</v>
      </c>
    </row>
    <row r="28" spans="1:18" hidden="1" x14ac:dyDescent="0.25">
      <c r="A28">
        <v>9050</v>
      </c>
      <c r="B28">
        <v>540391</v>
      </c>
      <c r="C28" t="s">
        <v>81</v>
      </c>
      <c r="D28">
        <v>1</v>
      </c>
      <c r="F28" t="s">
        <v>58</v>
      </c>
      <c r="G28">
        <v>-209</v>
      </c>
      <c r="H28" t="s">
        <v>21</v>
      </c>
      <c r="L28">
        <v>9050</v>
      </c>
      <c r="M28">
        <v>540391</v>
      </c>
      <c r="N28" t="s">
        <v>81</v>
      </c>
      <c r="O28">
        <v>1</v>
      </c>
      <c r="P28" t="s">
        <v>58</v>
      </c>
      <c r="Q28">
        <v>-209</v>
      </c>
      <c r="R28" t="s">
        <v>21</v>
      </c>
    </row>
    <row r="29" spans="1:18" hidden="1" x14ac:dyDescent="0.25">
      <c r="A29">
        <v>9051</v>
      </c>
      <c r="B29">
        <v>540391</v>
      </c>
      <c r="C29" t="s">
        <v>81</v>
      </c>
      <c r="D29">
        <v>1</v>
      </c>
      <c r="F29" t="s">
        <v>62</v>
      </c>
      <c r="G29">
        <v>-26</v>
      </c>
      <c r="H29" t="s">
        <v>21</v>
      </c>
      <c r="L29">
        <v>9051</v>
      </c>
      <c r="M29">
        <v>540391</v>
      </c>
      <c r="N29" t="s">
        <v>81</v>
      </c>
      <c r="O29">
        <v>1</v>
      </c>
      <c r="P29" t="s">
        <v>62</v>
      </c>
      <c r="Q29">
        <v>-26</v>
      </c>
      <c r="R29" t="s">
        <v>21</v>
      </c>
    </row>
    <row r="30" spans="1:18" hidden="1" x14ac:dyDescent="0.25">
      <c r="A30">
        <v>9052</v>
      </c>
      <c r="B30">
        <v>540391</v>
      </c>
      <c r="C30" t="s">
        <v>81</v>
      </c>
      <c r="D30">
        <v>1</v>
      </c>
      <c r="F30" t="s">
        <v>91</v>
      </c>
      <c r="G30">
        <v>-36</v>
      </c>
      <c r="H30" t="s">
        <v>21</v>
      </c>
      <c r="L30">
        <v>9052</v>
      </c>
      <c r="M30">
        <v>540391</v>
      </c>
      <c r="N30" t="s">
        <v>81</v>
      </c>
      <c r="O30">
        <v>1</v>
      </c>
      <c r="P30" t="s">
        <v>91</v>
      </c>
      <c r="Q30">
        <v>-36</v>
      </c>
      <c r="R30" t="s">
        <v>21</v>
      </c>
    </row>
    <row r="31" spans="1:18" hidden="1" x14ac:dyDescent="0.25">
      <c r="A31">
        <v>9053</v>
      </c>
      <c r="B31">
        <v>540391</v>
      </c>
      <c r="C31" t="s">
        <v>81</v>
      </c>
      <c r="D31">
        <v>1</v>
      </c>
      <c r="F31" t="s">
        <v>64</v>
      </c>
      <c r="G31">
        <v>-36</v>
      </c>
      <c r="H31" t="s">
        <v>21</v>
      </c>
      <c r="L31">
        <v>9053</v>
      </c>
      <c r="M31">
        <v>540391</v>
      </c>
      <c r="N31" t="s">
        <v>81</v>
      </c>
      <c r="O31">
        <v>1</v>
      </c>
      <c r="P31" t="s">
        <v>64</v>
      </c>
      <c r="Q31">
        <v>-36</v>
      </c>
      <c r="R31" t="s">
        <v>21</v>
      </c>
    </row>
    <row r="32" spans="1:18" hidden="1" x14ac:dyDescent="0.25">
      <c r="A32">
        <v>9054</v>
      </c>
      <c r="B32">
        <v>540391</v>
      </c>
      <c r="C32" t="s">
        <v>81</v>
      </c>
      <c r="D32">
        <v>1</v>
      </c>
      <c r="F32" t="s">
        <v>89</v>
      </c>
      <c r="G32">
        <v>-186</v>
      </c>
      <c r="H32" t="s">
        <v>21</v>
      </c>
      <c r="L32">
        <v>9054</v>
      </c>
      <c r="M32">
        <v>540391</v>
      </c>
      <c r="N32" t="s">
        <v>81</v>
      </c>
      <c r="O32">
        <v>1</v>
      </c>
      <c r="P32" t="s">
        <v>89</v>
      </c>
      <c r="Q32">
        <v>-186</v>
      </c>
      <c r="R32" t="s">
        <v>21</v>
      </c>
    </row>
    <row r="33" spans="1:18" hidden="1" x14ac:dyDescent="0.25">
      <c r="A33">
        <v>9055</v>
      </c>
      <c r="B33">
        <v>540391</v>
      </c>
      <c r="C33" t="s">
        <v>81</v>
      </c>
      <c r="D33">
        <v>1</v>
      </c>
      <c r="F33" t="s">
        <v>90</v>
      </c>
      <c r="G33">
        <v>-188</v>
      </c>
      <c r="H33" t="s">
        <v>21</v>
      </c>
      <c r="L33">
        <v>9055</v>
      </c>
      <c r="M33">
        <v>540391</v>
      </c>
      <c r="N33" t="s">
        <v>81</v>
      </c>
      <c r="O33">
        <v>1</v>
      </c>
      <c r="P33" t="s">
        <v>90</v>
      </c>
      <c r="Q33">
        <v>-188</v>
      </c>
      <c r="R33" t="s">
        <v>21</v>
      </c>
    </row>
    <row r="34" spans="1:18" hidden="1" x14ac:dyDescent="0.25">
      <c r="A34">
        <v>9056</v>
      </c>
      <c r="B34">
        <v>540391</v>
      </c>
      <c r="C34" t="s">
        <v>81</v>
      </c>
      <c r="D34">
        <v>1</v>
      </c>
      <c r="F34" t="s">
        <v>59</v>
      </c>
      <c r="G34">
        <v>-81</v>
      </c>
      <c r="H34" t="s">
        <v>21</v>
      </c>
      <c r="L34">
        <v>9056</v>
      </c>
      <c r="M34">
        <v>540391</v>
      </c>
      <c r="N34" t="s">
        <v>81</v>
      </c>
      <c r="O34">
        <v>1</v>
      </c>
      <c r="P34" t="s">
        <v>59</v>
      </c>
      <c r="Q34">
        <v>-81</v>
      </c>
      <c r="R34" t="s">
        <v>21</v>
      </c>
    </row>
    <row r="35" spans="1:18" hidden="1" x14ac:dyDescent="0.25">
      <c r="A35">
        <v>9057</v>
      </c>
      <c r="B35">
        <v>540391</v>
      </c>
      <c r="C35" t="s">
        <v>81</v>
      </c>
      <c r="D35">
        <v>1</v>
      </c>
      <c r="F35" t="s">
        <v>87</v>
      </c>
      <c r="G35">
        <v>-107</v>
      </c>
      <c r="H35" t="s">
        <v>21</v>
      </c>
      <c r="L35">
        <v>9057</v>
      </c>
      <c r="M35">
        <v>540391</v>
      </c>
      <c r="N35" t="s">
        <v>81</v>
      </c>
      <c r="O35">
        <v>1</v>
      </c>
      <c r="P35" t="s">
        <v>87</v>
      </c>
      <c r="Q35">
        <v>-107</v>
      </c>
      <c r="R35" t="s">
        <v>21</v>
      </c>
    </row>
    <row r="36" spans="1:18" hidden="1" x14ac:dyDescent="0.25">
      <c r="A36">
        <v>9058</v>
      </c>
      <c r="B36">
        <v>540391</v>
      </c>
      <c r="C36" t="s">
        <v>81</v>
      </c>
      <c r="D36">
        <v>1</v>
      </c>
      <c r="F36" t="s">
        <v>88</v>
      </c>
      <c r="G36">
        <v>-174</v>
      </c>
      <c r="H36" t="s">
        <v>21</v>
      </c>
      <c r="L36">
        <v>9058</v>
      </c>
      <c r="M36">
        <v>540391</v>
      </c>
      <c r="N36" t="s">
        <v>81</v>
      </c>
      <c r="O36">
        <v>1</v>
      </c>
      <c r="P36" t="s">
        <v>88</v>
      </c>
      <c r="Q36">
        <v>-174</v>
      </c>
      <c r="R36" t="s">
        <v>21</v>
      </c>
    </row>
    <row r="37" spans="1:18" hidden="1" x14ac:dyDescent="0.25">
      <c r="A37">
        <v>9059</v>
      </c>
      <c r="B37">
        <v>540391</v>
      </c>
      <c r="C37" t="s">
        <v>81</v>
      </c>
      <c r="D37">
        <v>1</v>
      </c>
      <c r="F37" t="s">
        <v>86</v>
      </c>
      <c r="G37">
        <v>-200</v>
      </c>
      <c r="H37" t="s">
        <v>21</v>
      </c>
      <c r="L37">
        <v>9059</v>
      </c>
      <c r="M37">
        <v>540391</v>
      </c>
      <c r="N37" t="s">
        <v>81</v>
      </c>
      <c r="O37">
        <v>1</v>
      </c>
      <c r="P37" t="s">
        <v>86</v>
      </c>
      <c r="Q37">
        <v>-200</v>
      </c>
      <c r="R37" t="s">
        <v>21</v>
      </c>
    </row>
    <row r="38" spans="1:18" hidden="1" x14ac:dyDescent="0.25">
      <c r="A38">
        <v>9060</v>
      </c>
      <c r="B38">
        <v>540391</v>
      </c>
      <c r="C38" t="s">
        <v>81</v>
      </c>
      <c r="D38">
        <v>1</v>
      </c>
      <c r="F38" t="s">
        <v>85</v>
      </c>
      <c r="G38">
        <v>-1372</v>
      </c>
      <c r="H38" t="s">
        <v>21</v>
      </c>
      <c r="L38">
        <v>9060</v>
      </c>
      <c r="M38">
        <v>540391</v>
      </c>
      <c r="N38" t="s">
        <v>81</v>
      </c>
      <c r="O38">
        <v>1</v>
      </c>
      <c r="P38" t="s">
        <v>85</v>
      </c>
      <c r="Q38">
        <v>-1372</v>
      </c>
      <c r="R38" t="s">
        <v>21</v>
      </c>
    </row>
    <row r="39" spans="1:18" hidden="1" x14ac:dyDescent="0.25">
      <c r="A39">
        <v>9061</v>
      </c>
      <c r="B39">
        <v>540391</v>
      </c>
      <c r="C39" t="s">
        <v>81</v>
      </c>
      <c r="D39">
        <v>1</v>
      </c>
      <c r="F39" t="s">
        <v>83</v>
      </c>
      <c r="G39">
        <v>-759</v>
      </c>
      <c r="H39" t="s">
        <v>21</v>
      </c>
      <c r="L39">
        <v>9061</v>
      </c>
      <c r="M39">
        <v>540391</v>
      </c>
      <c r="N39" t="s">
        <v>81</v>
      </c>
      <c r="O39">
        <v>1</v>
      </c>
      <c r="P39" t="s">
        <v>83</v>
      </c>
      <c r="Q39">
        <v>-759</v>
      </c>
      <c r="R39" t="s">
        <v>21</v>
      </c>
    </row>
    <row r="40" spans="1:18" hidden="1" x14ac:dyDescent="0.25">
      <c r="A40">
        <v>9088</v>
      </c>
      <c r="B40">
        <v>540391</v>
      </c>
      <c r="C40" t="s">
        <v>81</v>
      </c>
      <c r="D40">
        <v>2</v>
      </c>
      <c r="F40" t="s">
        <v>83</v>
      </c>
      <c r="G40">
        <v>-627</v>
      </c>
      <c r="H40" t="s">
        <v>21</v>
      </c>
      <c r="L40">
        <v>9088</v>
      </c>
      <c r="M40">
        <v>540391</v>
      </c>
      <c r="N40" t="s">
        <v>81</v>
      </c>
      <c r="O40">
        <v>2</v>
      </c>
      <c r="P40" t="s">
        <v>83</v>
      </c>
      <c r="Q40">
        <v>-627</v>
      </c>
      <c r="R40" t="s">
        <v>21</v>
      </c>
    </row>
    <row r="41" spans="1:18" hidden="1" x14ac:dyDescent="0.25">
      <c r="A41">
        <v>9133</v>
      </c>
      <c r="B41">
        <v>540391</v>
      </c>
      <c r="C41" t="s">
        <v>81</v>
      </c>
      <c r="D41">
        <v>5</v>
      </c>
      <c r="F41" t="s">
        <v>83</v>
      </c>
      <c r="G41">
        <v>-798</v>
      </c>
      <c r="H41" t="s">
        <v>21</v>
      </c>
      <c r="L41">
        <v>9133</v>
      </c>
      <c r="M41">
        <v>540391</v>
      </c>
      <c r="N41" t="s">
        <v>81</v>
      </c>
      <c r="O41">
        <v>5</v>
      </c>
      <c r="P41" t="s">
        <v>83</v>
      </c>
      <c r="Q41">
        <v>-798</v>
      </c>
      <c r="R41" t="s">
        <v>21</v>
      </c>
    </row>
    <row r="42" spans="1:18" hidden="1" x14ac:dyDescent="0.25">
      <c r="A42">
        <v>9134</v>
      </c>
      <c r="B42">
        <v>540391</v>
      </c>
      <c r="C42" t="s">
        <v>81</v>
      </c>
      <c r="D42">
        <v>5</v>
      </c>
      <c r="F42" t="s">
        <v>82</v>
      </c>
      <c r="G42">
        <v>-608</v>
      </c>
      <c r="H42" t="s">
        <v>21</v>
      </c>
      <c r="L42">
        <v>9134</v>
      </c>
      <c r="M42">
        <v>540391</v>
      </c>
      <c r="N42" t="s">
        <v>81</v>
      </c>
      <c r="O42">
        <v>5</v>
      </c>
      <c r="P42" t="s">
        <v>82</v>
      </c>
      <c r="Q42">
        <v>-608</v>
      </c>
      <c r="R42" t="s">
        <v>21</v>
      </c>
    </row>
    <row r="43" spans="1:18" hidden="1" x14ac:dyDescent="0.25">
      <c r="A43">
        <v>6221</v>
      </c>
      <c r="B43">
        <v>540391</v>
      </c>
      <c r="C43" t="s">
        <v>81</v>
      </c>
      <c r="D43">
        <v>10094150</v>
      </c>
      <c r="F43" t="s">
        <v>55</v>
      </c>
      <c r="G43">
        <v>1063</v>
      </c>
      <c r="H43" t="s">
        <v>20</v>
      </c>
      <c r="L43">
        <v>6221</v>
      </c>
      <c r="M43">
        <v>540391</v>
      </c>
      <c r="N43" t="s">
        <v>81</v>
      </c>
      <c r="O43">
        <v>10094150</v>
      </c>
      <c r="P43" t="s">
        <v>55</v>
      </c>
      <c r="Q43">
        <v>1063</v>
      </c>
      <c r="R43" t="s">
        <v>20</v>
      </c>
    </row>
    <row r="44" spans="1:18" hidden="1" x14ac:dyDescent="0.25">
      <c r="A44">
        <v>6222</v>
      </c>
      <c r="B44">
        <v>540391</v>
      </c>
      <c r="C44" t="s">
        <v>81</v>
      </c>
      <c r="D44">
        <v>10094150</v>
      </c>
      <c r="F44" t="s">
        <v>93</v>
      </c>
      <c r="G44">
        <v>187</v>
      </c>
      <c r="H44" t="s">
        <v>20</v>
      </c>
      <c r="L44">
        <v>6222</v>
      </c>
      <c r="M44">
        <v>540391</v>
      </c>
      <c r="N44" t="s">
        <v>81</v>
      </c>
      <c r="O44">
        <v>10094150</v>
      </c>
      <c r="P44" t="s">
        <v>93</v>
      </c>
      <c r="Q44">
        <v>187</v>
      </c>
      <c r="R44" t="s">
        <v>20</v>
      </c>
    </row>
    <row r="45" spans="1:18" hidden="1" x14ac:dyDescent="0.25">
      <c r="A45">
        <v>6230</v>
      </c>
      <c r="B45">
        <v>540391</v>
      </c>
      <c r="C45" t="s">
        <v>81</v>
      </c>
      <c r="D45">
        <v>10094151</v>
      </c>
      <c r="F45" t="s">
        <v>59</v>
      </c>
      <c r="G45">
        <v>81</v>
      </c>
      <c r="H45" t="s">
        <v>20</v>
      </c>
      <c r="L45">
        <v>6230</v>
      </c>
      <c r="M45">
        <v>540391</v>
      </c>
      <c r="N45" t="s">
        <v>81</v>
      </c>
      <c r="O45">
        <v>10094151</v>
      </c>
      <c r="P45" t="s">
        <v>59</v>
      </c>
      <c r="Q45">
        <v>81</v>
      </c>
      <c r="R45" t="s">
        <v>20</v>
      </c>
    </row>
    <row r="46" spans="1:18" hidden="1" x14ac:dyDescent="0.25">
      <c r="A46">
        <v>9184</v>
      </c>
      <c r="B46">
        <v>540391</v>
      </c>
      <c r="C46" t="s">
        <v>81</v>
      </c>
      <c r="D46">
        <v>8</v>
      </c>
      <c r="F46" t="s">
        <v>82</v>
      </c>
      <c r="G46">
        <v>-855</v>
      </c>
      <c r="H46" t="s">
        <v>21</v>
      </c>
      <c r="L46">
        <v>9184</v>
      </c>
      <c r="M46">
        <v>540391</v>
      </c>
      <c r="N46" t="s">
        <v>81</v>
      </c>
      <c r="O46">
        <v>8</v>
      </c>
      <c r="P46" t="s">
        <v>82</v>
      </c>
      <c r="Q46">
        <v>-855</v>
      </c>
      <c r="R46" t="s">
        <v>21</v>
      </c>
    </row>
    <row r="47" spans="1:18" hidden="1" x14ac:dyDescent="0.25">
      <c r="A47">
        <v>9464</v>
      </c>
      <c r="B47">
        <v>540391</v>
      </c>
      <c r="C47" t="s">
        <v>81</v>
      </c>
      <c r="D47">
        <v>16</v>
      </c>
      <c r="F47" t="s">
        <v>56</v>
      </c>
      <c r="G47">
        <v>-25</v>
      </c>
      <c r="H47" t="s">
        <v>21</v>
      </c>
      <c r="L47">
        <v>9464</v>
      </c>
      <c r="M47">
        <v>540391</v>
      </c>
      <c r="N47" t="s">
        <v>81</v>
      </c>
      <c r="O47">
        <v>16</v>
      </c>
      <c r="P47" t="s">
        <v>56</v>
      </c>
      <c r="Q47">
        <v>-25</v>
      </c>
      <c r="R47" t="s">
        <v>21</v>
      </c>
    </row>
    <row r="48" spans="1:18" hidden="1" x14ac:dyDescent="0.25">
      <c r="A48">
        <v>9483</v>
      </c>
      <c r="B48">
        <v>540391</v>
      </c>
      <c r="C48" t="s">
        <v>81</v>
      </c>
      <c r="D48">
        <v>14</v>
      </c>
      <c r="F48" t="s">
        <v>82</v>
      </c>
      <c r="G48">
        <v>-889</v>
      </c>
      <c r="H48" t="s">
        <v>21</v>
      </c>
      <c r="L48">
        <v>9483</v>
      </c>
      <c r="M48">
        <v>540391</v>
      </c>
      <c r="N48" t="s">
        <v>81</v>
      </c>
      <c r="O48">
        <v>14</v>
      </c>
      <c r="P48" t="s">
        <v>82</v>
      </c>
      <c r="Q48">
        <v>-889</v>
      </c>
      <c r="R48" t="s">
        <v>21</v>
      </c>
    </row>
    <row r="49" spans="1:18" hidden="1" x14ac:dyDescent="0.25">
      <c r="A49">
        <v>9484</v>
      </c>
      <c r="B49">
        <v>540391</v>
      </c>
      <c r="C49" t="s">
        <v>81</v>
      </c>
      <c r="D49">
        <v>14</v>
      </c>
      <c r="F49" t="s">
        <v>55</v>
      </c>
      <c r="G49">
        <v>-1063</v>
      </c>
      <c r="H49" t="s">
        <v>21</v>
      </c>
      <c r="L49">
        <v>9484</v>
      </c>
      <c r="M49">
        <v>540391</v>
      </c>
      <c r="N49" t="s">
        <v>81</v>
      </c>
      <c r="O49">
        <v>14</v>
      </c>
      <c r="P49" t="s">
        <v>55</v>
      </c>
      <c r="Q49">
        <v>-1063</v>
      </c>
      <c r="R49" t="s">
        <v>21</v>
      </c>
    </row>
    <row r="50" spans="1:18" hidden="1" x14ac:dyDescent="0.25">
      <c r="A50">
        <v>9485</v>
      </c>
      <c r="B50">
        <v>540391</v>
      </c>
      <c r="C50" t="s">
        <v>81</v>
      </c>
      <c r="D50">
        <v>14</v>
      </c>
      <c r="F50" t="s">
        <v>93</v>
      </c>
      <c r="G50">
        <v>-187</v>
      </c>
      <c r="H50" t="s">
        <v>21</v>
      </c>
      <c r="L50">
        <v>9485</v>
      </c>
      <c r="M50">
        <v>540391</v>
      </c>
      <c r="N50" t="s">
        <v>81</v>
      </c>
      <c r="O50">
        <v>14</v>
      </c>
      <c r="P50" t="s">
        <v>93</v>
      </c>
      <c r="Q50">
        <v>-187</v>
      </c>
      <c r="R50" t="s">
        <v>21</v>
      </c>
    </row>
    <row r="51" spans="1:18" hidden="1" x14ac:dyDescent="0.25">
      <c r="A51">
        <v>9486</v>
      </c>
      <c r="B51">
        <v>540391</v>
      </c>
      <c r="C51" t="s">
        <v>81</v>
      </c>
      <c r="D51">
        <v>14</v>
      </c>
      <c r="F51" t="s">
        <v>56</v>
      </c>
      <c r="G51">
        <v>-241</v>
      </c>
      <c r="H51" t="s">
        <v>21</v>
      </c>
      <c r="L51">
        <v>9486</v>
      </c>
      <c r="M51">
        <v>540391</v>
      </c>
      <c r="N51" t="s">
        <v>81</v>
      </c>
      <c r="O51">
        <v>14</v>
      </c>
      <c r="P51" t="s">
        <v>56</v>
      </c>
      <c r="Q51">
        <v>-241</v>
      </c>
      <c r="R51" t="s">
        <v>21</v>
      </c>
    </row>
    <row r="52" spans="1:18" hidden="1" x14ac:dyDescent="0.25">
      <c r="A52">
        <v>9537</v>
      </c>
      <c r="B52">
        <v>540391</v>
      </c>
      <c r="C52" t="s">
        <v>81</v>
      </c>
      <c r="D52">
        <v>19</v>
      </c>
      <c r="F52" t="s">
        <v>56</v>
      </c>
      <c r="G52">
        <v>-1250</v>
      </c>
      <c r="H52" t="s">
        <v>21</v>
      </c>
      <c r="L52">
        <v>9537</v>
      </c>
      <c r="M52">
        <v>540391</v>
      </c>
      <c r="N52" t="s">
        <v>81</v>
      </c>
      <c r="O52">
        <v>19</v>
      </c>
      <c r="P52" t="s">
        <v>56</v>
      </c>
      <c r="Q52">
        <v>-1250</v>
      </c>
      <c r="R52" t="s">
        <v>21</v>
      </c>
    </row>
    <row r="53" spans="1:18" hidden="1" x14ac:dyDescent="0.25">
      <c r="A53">
        <v>9718</v>
      </c>
      <c r="B53">
        <v>540391</v>
      </c>
      <c r="C53" t="s">
        <v>81</v>
      </c>
      <c r="D53">
        <v>22</v>
      </c>
      <c r="F53" t="s">
        <v>56</v>
      </c>
      <c r="G53">
        <v>-81</v>
      </c>
      <c r="H53" t="s">
        <v>21</v>
      </c>
      <c r="L53">
        <v>9718</v>
      </c>
      <c r="M53">
        <v>540391</v>
      </c>
      <c r="N53" t="s">
        <v>81</v>
      </c>
      <c r="O53">
        <v>22</v>
      </c>
      <c r="P53" t="s">
        <v>56</v>
      </c>
      <c r="Q53">
        <v>-81</v>
      </c>
      <c r="R53" t="s">
        <v>21</v>
      </c>
    </row>
    <row r="54" spans="1:18" hidden="1" x14ac:dyDescent="0.25">
      <c r="A54">
        <v>9723</v>
      </c>
      <c r="B54">
        <v>540391</v>
      </c>
      <c r="C54" t="s">
        <v>81</v>
      </c>
      <c r="D54">
        <v>10094034</v>
      </c>
      <c r="F54" t="s">
        <v>54</v>
      </c>
      <c r="G54">
        <v>25</v>
      </c>
      <c r="H54" t="s">
        <v>20</v>
      </c>
      <c r="L54">
        <v>9723</v>
      </c>
      <c r="M54">
        <v>540391</v>
      </c>
      <c r="N54" t="s">
        <v>81</v>
      </c>
      <c r="O54">
        <v>10094034</v>
      </c>
      <c r="P54" t="s">
        <v>54</v>
      </c>
      <c r="Q54">
        <v>25</v>
      </c>
      <c r="R54" t="s">
        <v>20</v>
      </c>
    </row>
    <row r="55" spans="1:18" hidden="1" x14ac:dyDescent="0.25">
      <c r="A55">
        <v>9990</v>
      </c>
      <c r="B55">
        <v>540391</v>
      </c>
      <c r="C55" t="s">
        <v>81</v>
      </c>
      <c r="D55">
        <v>32</v>
      </c>
      <c r="F55" t="s">
        <v>54</v>
      </c>
      <c r="G55">
        <v>-25</v>
      </c>
      <c r="H55" t="s">
        <v>21</v>
      </c>
      <c r="L55">
        <v>9990</v>
      </c>
      <c r="M55">
        <v>540391</v>
      </c>
      <c r="N55" t="s">
        <v>81</v>
      </c>
      <c r="O55">
        <v>32</v>
      </c>
      <c r="P55" t="s">
        <v>54</v>
      </c>
      <c r="Q55">
        <v>-25</v>
      </c>
      <c r="R55" t="s">
        <v>21</v>
      </c>
    </row>
    <row r="56" spans="1:18" hidden="1" x14ac:dyDescent="0.25">
      <c r="A56">
        <v>9991</v>
      </c>
      <c r="B56">
        <v>540391</v>
      </c>
      <c r="C56" t="s">
        <v>81</v>
      </c>
      <c r="D56">
        <v>32</v>
      </c>
      <c r="F56" t="s">
        <v>56</v>
      </c>
      <c r="G56">
        <v>-135</v>
      </c>
      <c r="H56" t="s">
        <v>21</v>
      </c>
      <c r="L56">
        <v>9991</v>
      </c>
      <c r="M56">
        <v>540391</v>
      </c>
      <c r="N56" t="s">
        <v>81</v>
      </c>
      <c r="O56">
        <v>32</v>
      </c>
      <c r="P56" t="s">
        <v>56</v>
      </c>
      <c r="Q56">
        <v>-135</v>
      </c>
      <c r="R56" t="s">
        <v>21</v>
      </c>
    </row>
    <row r="57" spans="1:18" hidden="1" x14ac:dyDescent="0.25">
      <c r="A57">
        <v>10018</v>
      </c>
      <c r="B57">
        <v>540391</v>
      </c>
      <c r="C57" t="s">
        <v>94</v>
      </c>
      <c r="D57">
        <v>30</v>
      </c>
      <c r="F57" t="s">
        <v>56</v>
      </c>
      <c r="G57">
        <v>-108</v>
      </c>
      <c r="H57" t="s">
        <v>21</v>
      </c>
      <c r="L57">
        <v>10018</v>
      </c>
      <c r="M57">
        <v>540391</v>
      </c>
      <c r="N57" t="s">
        <v>94</v>
      </c>
      <c r="O57">
        <v>30</v>
      </c>
      <c r="P57" t="s">
        <v>56</v>
      </c>
      <c r="Q57">
        <v>-108</v>
      </c>
      <c r="R57" t="s">
        <v>21</v>
      </c>
    </row>
    <row r="58" spans="1:18" hidden="1" x14ac:dyDescent="0.25">
      <c r="A58">
        <v>9538</v>
      </c>
      <c r="B58">
        <v>540391</v>
      </c>
      <c r="C58" t="s">
        <v>94</v>
      </c>
      <c r="D58">
        <v>19</v>
      </c>
      <c r="F58" t="s">
        <v>56</v>
      </c>
      <c r="G58">
        <v>-216</v>
      </c>
      <c r="H58" t="s">
        <v>21</v>
      </c>
      <c r="L58">
        <v>9538</v>
      </c>
      <c r="M58">
        <v>540391</v>
      </c>
      <c r="N58" t="s">
        <v>94</v>
      </c>
      <c r="O58">
        <v>19</v>
      </c>
      <c r="P58" t="s">
        <v>56</v>
      </c>
      <c r="Q58">
        <v>-216</v>
      </c>
      <c r="R58" t="s">
        <v>21</v>
      </c>
    </row>
    <row r="59" spans="1:18" hidden="1" x14ac:dyDescent="0.25">
      <c r="A59">
        <v>9712</v>
      </c>
      <c r="B59">
        <v>540391</v>
      </c>
      <c r="C59" t="s">
        <v>94</v>
      </c>
      <c r="D59">
        <v>21</v>
      </c>
      <c r="F59" t="s">
        <v>56</v>
      </c>
      <c r="G59">
        <v>-902</v>
      </c>
      <c r="H59" t="s">
        <v>21</v>
      </c>
      <c r="L59">
        <v>9712</v>
      </c>
      <c r="M59">
        <v>540391</v>
      </c>
      <c r="N59" t="s">
        <v>94</v>
      </c>
      <c r="O59">
        <v>21</v>
      </c>
      <c r="P59" t="s">
        <v>56</v>
      </c>
      <c r="Q59">
        <v>-902</v>
      </c>
      <c r="R59" t="s">
        <v>21</v>
      </c>
    </row>
    <row r="60" spans="1:18" hidden="1" x14ac:dyDescent="0.25">
      <c r="A60">
        <v>9490</v>
      </c>
      <c r="B60">
        <v>540391</v>
      </c>
      <c r="C60" t="s">
        <v>94</v>
      </c>
      <c r="D60">
        <v>14</v>
      </c>
      <c r="F60" t="s">
        <v>57</v>
      </c>
      <c r="G60">
        <v>-17</v>
      </c>
      <c r="H60" t="s">
        <v>21</v>
      </c>
      <c r="L60">
        <v>9490</v>
      </c>
      <c r="M60">
        <v>540391</v>
      </c>
      <c r="N60" t="s">
        <v>94</v>
      </c>
      <c r="O60">
        <v>14</v>
      </c>
      <c r="P60" t="s">
        <v>57</v>
      </c>
      <c r="Q60">
        <v>-17</v>
      </c>
      <c r="R60" t="s">
        <v>21</v>
      </c>
    </row>
    <row r="61" spans="1:18" hidden="1" x14ac:dyDescent="0.25">
      <c r="A61">
        <v>9491</v>
      </c>
      <c r="B61">
        <v>540391</v>
      </c>
      <c r="C61" t="s">
        <v>94</v>
      </c>
      <c r="D61">
        <v>14</v>
      </c>
      <c r="F61" t="s">
        <v>95</v>
      </c>
      <c r="G61">
        <v>-52</v>
      </c>
      <c r="H61" t="s">
        <v>21</v>
      </c>
      <c r="L61">
        <v>9491</v>
      </c>
      <c r="M61">
        <v>540391</v>
      </c>
      <c r="N61" t="s">
        <v>94</v>
      </c>
      <c r="O61">
        <v>14</v>
      </c>
      <c r="P61" t="s">
        <v>95</v>
      </c>
      <c r="Q61">
        <v>-52</v>
      </c>
      <c r="R61" t="s">
        <v>21</v>
      </c>
    </row>
    <row r="62" spans="1:18" hidden="1" x14ac:dyDescent="0.25">
      <c r="A62">
        <v>9492</v>
      </c>
      <c r="B62">
        <v>540391</v>
      </c>
      <c r="C62" t="s">
        <v>94</v>
      </c>
      <c r="D62">
        <v>14</v>
      </c>
      <c r="F62" t="s">
        <v>96</v>
      </c>
      <c r="G62">
        <v>-517</v>
      </c>
      <c r="H62" t="s">
        <v>21</v>
      </c>
      <c r="L62">
        <v>9492</v>
      </c>
      <c r="M62">
        <v>540391</v>
      </c>
      <c r="N62" t="s">
        <v>94</v>
      </c>
      <c r="O62">
        <v>14</v>
      </c>
      <c r="P62" t="s">
        <v>96</v>
      </c>
      <c r="Q62">
        <v>-517</v>
      </c>
      <c r="R62" t="s">
        <v>21</v>
      </c>
    </row>
    <row r="63" spans="1:18" hidden="1" x14ac:dyDescent="0.25">
      <c r="A63">
        <v>9493</v>
      </c>
      <c r="B63">
        <v>540391</v>
      </c>
      <c r="C63" t="s">
        <v>94</v>
      </c>
      <c r="D63">
        <v>14</v>
      </c>
      <c r="F63" t="s">
        <v>97</v>
      </c>
      <c r="G63">
        <v>-136</v>
      </c>
      <c r="H63" t="s">
        <v>21</v>
      </c>
      <c r="L63">
        <v>9493</v>
      </c>
      <c r="M63">
        <v>540391</v>
      </c>
      <c r="N63" t="s">
        <v>94</v>
      </c>
      <c r="O63">
        <v>14</v>
      </c>
      <c r="P63" t="s">
        <v>97</v>
      </c>
      <c r="Q63">
        <v>-136</v>
      </c>
      <c r="R63" t="s">
        <v>21</v>
      </c>
    </row>
    <row r="64" spans="1:18" hidden="1" x14ac:dyDescent="0.25">
      <c r="A64">
        <v>9494</v>
      </c>
      <c r="B64">
        <v>540391</v>
      </c>
      <c r="C64" t="s">
        <v>94</v>
      </c>
      <c r="D64">
        <v>14</v>
      </c>
      <c r="F64" t="s">
        <v>98</v>
      </c>
      <c r="G64">
        <v>-65</v>
      </c>
      <c r="H64" t="s">
        <v>21</v>
      </c>
      <c r="L64">
        <v>9494</v>
      </c>
      <c r="M64">
        <v>540391</v>
      </c>
      <c r="N64" t="s">
        <v>94</v>
      </c>
      <c r="O64">
        <v>14</v>
      </c>
      <c r="P64" t="s">
        <v>98</v>
      </c>
      <c r="Q64">
        <v>-65</v>
      </c>
      <c r="R64" t="s">
        <v>21</v>
      </c>
    </row>
    <row r="65" spans="1:18" hidden="1" x14ac:dyDescent="0.25">
      <c r="A65">
        <v>9495</v>
      </c>
      <c r="B65">
        <v>540391</v>
      </c>
      <c r="C65" t="s">
        <v>94</v>
      </c>
      <c r="D65">
        <v>14</v>
      </c>
      <c r="F65" t="s">
        <v>59</v>
      </c>
      <c r="G65">
        <v>-45</v>
      </c>
      <c r="H65" t="s">
        <v>21</v>
      </c>
      <c r="L65">
        <v>9495</v>
      </c>
      <c r="M65">
        <v>540391</v>
      </c>
      <c r="N65" t="s">
        <v>94</v>
      </c>
      <c r="O65">
        <v>14</v>
      </c>
      <c r="P65" t="s">
        <v>59</v>
      </c>
      <c r="Q65">
        <v>-45</v>
      </c>
      <c r="R65" t="s">
        <v>21</v>
      </c>
    </row>
    <row r="66" spans="1:18" hidden="1" x14ac:dyDescent="0.25">
      <c r="A66">
        <v>9496</v>
      </c>
      <c r="B66">
        <v>540391</v>
      </c>
      <c r="C66" t="s">
        <v>94</v>
      </c>
      <c r="D66">
        <v>14</v>
      </c>
      <c r="F66" t="s">
        <v>59</v>
      </c>
      <c r="G66">
        <v>-266</v>
      </c>
      <c r="H66" t="s">
        <v>21</v>
      </c>
      <c r="L66">
        <v>9496</v>
      </c>
      <c r="M66">
        <v>540391</v>
      </c>
      <c r="N66" t="s">
        <v>94</v>
      </c>
      <c r="O66">
        <v>14</v>
      </c>
      <c r="P66" t="s">
        <v>59</v>
      </c>
      <c r="Q66">
        <v>-266</v>
      </c>
      <c r="R66" t="s">
        <v>21</v>
      </c>
    </row>
    <row r="67" spans="1:18" hidden="1" x14ac:dyDescent="0.25">
      <c r="A67">
        <v>9497</v>
      </c>
      <c r="B67">
        <v>540391</v>
      </c>
      <c r="C67" t="s">
        <v>94</v>
      </c>
      <c r="D67">
        <v>14</v>
      </c>
      <c r="F67" t="s">
        <v>55</v>
      </c>
      <c r="G67">
        <v>-593</v>
      </c>
      <c r="H67" t="s">
        <v>21</v>
      </c>
      <c r="L67">
        <v>9497</v>
      </c>
      <c r="M67">
        <v>540391</v>
      </c>
      <c r="N67" t="s">
        <v>94</v>
      </c>
      <c r="O67">
        <v>14</v>
      </c>
      <c r="P67" t="s">
        <v>55</v>
      </c>
      <c r="Q67">
        <v>-593</v>
      </c>
      <c r="R67" t="s">
        <v>21</v>
      </c>
    </row>
    <row r="68" spans="1:18" hidden="1" x14ac:dyDescent="0.25">
      <c r="A68">
        <v>9498</v>
      </c>
      <c r="B68">
        <v>540391</v>
      </c>
      <c r="C68" t="s">
        <v>94</v>
      </c>
      <c r="D68">
        <v>14</v>
      </c>
      <c r="F68" t="s">
        <v>93</v>
      </c>
      <c r="G68">
        <v>-156</v>
      </c>
      <c r="H68" t="s">
        <v>21</v>
      </c>
      <c r="L68">
        <v>9498</v>
      </c>
      <c r="M68">
        <v>540391</v>
      </c>
      <c r="N68" t="s">
        <v>94</v>
      </c>
      <c r="O68">
        <v>14</v>
      </c>
      <c r="P68" t="s">
        <v>93</v>
      </c>
      <c r="Q68">
        <v>-156</v>
      </c>
      <c r="R68" t="s">
        <v>21</v>
      </c>
    </row>
    <row r="69" spans="1:18" hidden="1" x14ac:dyDescent="0.25">
      <c r="A69">
        <v>9499</v>
      </c>
      <c r="B69">
        <v>540391</v>
      </c>
      <c r="C69" t="s">
        <v>94</v>
      </c>
      <c r="D69">
        <v>14</v>
      </c>
      <c r="F69" t="s">
        <v>56</v>
      </c>
      <c r="G69">
        <v>-49</v>
      </c>
      <c r="H69" t="s">
        <v>21</v>
      </c>
      <c r="L69">
        <v>9499</v>
      </c>
      <c r="M69">
        <v>540391</v>
      </c>
      <c r="N69" t="s">
        <v>94</v>
      </c>
      <c r="O69">
        <v>14</v>
      </c>
      <c r="P69" t="s">
        <v>56</v>
      </c>
      <c r="Q69">
        <v>-49</v>
      </c>
      <c r="R69" t="s">
        <v>21</v>
      </c>
    </row>
    <row r="70" spans="1:18" hidden="1" x14ac:dyDescent="0.25">
      <c r="A70">
        <v>9185</v>
      </c>
      <c r="B70">
        <v>540391</v>
      </c>
      <c r="C70" t="s">
        <v>94</v>
      </c>
      <c r="D70">
        <v>8</v>
      </c>
      <c r="F70" t="s">
        <v>85</v>
      </c>
      <c r="G70">
        <v>-163</v>
      </c>
      <c r="H70" t="s">
        <v>21</v>
      </c>
      <c r="L70">
        <v>9185</v>
      </c>
      <c r="M70">
        <v>540391</v>
      </c>
      <c r="N70" t="s">
        <v>94</v>
      </c>
      <c r="O70">
        <v>8</v>
      </c>
      <c r="P70" t="s">
        <v>85</v>
      </c>
      <c r="Q70">
        <v>-163</v>
      </c>
      <c r="R70" t="s">
        <v>21</v>
      </c>
    </row>
    <row r="71" spans="1:18" hidden="1" x14ac:dyDescent="0.25">
      <c r="A71">
        <v>9186</v>
      </c>
      <c r="B71">
        <v>540391</v>
      </c>
      <c r="C71" t="s">
        <v>94</v>
      </c>
      <c r="D71">
        <v>8</v>
      </c>
      <c r="F71" t="s">
        <v>55</v>
      </c>
      <c r="G71">
        <v>-153</v>
      </c>
      <c r="H71" t="s">
        <v>21</v>
      </c>
      <c r="L71">
        <v>9186</v>
      </c>
      <c r="M71">
        <v>540391</v>
      </c>
      <c r="N71" t="s">
        <v>94</v>
      </c>
      <c r="O71">
        <v>8</v>
      </c>
      <c r="P71" t="s">
        <v>55</v>
      </c>
      <c r="Q71">
        <v>-153</v>
      </c>
      <c r="R71" t="s">
        <v>21</v>
      </c>
    </row>
    <row r="72" spans="1:18" hidden="1" x14ac:dyDescent="0.25">
      <c r="A72">
        <v>7269</v>
      </c>
      <c r="B72">
        <v>540391</v>
      </c>
      <c r="C72" t="s">
        <v>94</v>
      </c>
      <c r="D72">
        <v>10094456</v>
      </c>
      <c r="F72" t="s">
        <v>92</v>
      </c>
      <c r="G72">
        <v>108</v>
      </c>
      <c r="H72" t="s">
        <v>20</v>
      </c>
      <c r="L72">
        <v>7269</v>
      </c>
      <c r="M72">
        <v>540391</v>
      </c>
      <c r="N72" t="s">
        <v>94</v>
      </c>
      <c r="O72">
        <v>10094456</v>
      </c>
      <c r="P72" t="s">
        <v>92</v>
      </c>
      <c r="Q72">
        <v>108</v>
      </c>
      <c r="R72" t="s">
        <v>20</v>
      </c>
    </row>
    <row r="73" spans="1:18" hidden="1" x14ac:dyDescent="0.25">
      <c r="A73">
        <v>9160</v>
      </c>
      <c r="B73">
        <v>540391</v>
      </c>
      <c r="C73" t="s">
        <v>94</v>
      </c>
      <c r="D73">
        <v>6</v>
      </c>
      <c r="F73" t="s">
        <v>92</v>
      </c>
      <c r="G73">
        <v>-108</v>
      </c>
      <c r="H73" t="s">
        <v>21</v>
      </c>
      <c r="L73">
        <v>9160</v>
      </c>
      <c r="M73">
        <v>540391</v>
      </c>
      <c r="N73" t="s">
        <v>94</v>
      </c>
      <c r="O73">
        <v>6</v>
      </c>
      <c r="P73" t="s">
        <v>92</v>
      </c>
      <c r="Q73">
        <v>-108</v>
      </c>
      <c r="R73" t="s">
        <v>21</v>
      </c>
    </row>
    <row r="74" spans="1:18" hidden="1" x14ac:dyDescent="0.25">
      <c r="A74">
        <v>9161</v>
      </c>
      <c r="B74">
        <v>540391</v>
      </c>
      <c r="C74" t="s">
        <v>94</v>
      </c>
      <c r="D74">
        <v>6</v>
      </c>
      <c r="F74" t="s">
        <v>99</v>
      </c>
      <c r="G74">
        <v>-70</v>
      </c>
      <c r="H74" t="s">
        <v>21</v>
      </c>
      <c r="L74">
        <v>9161</v>
      </c>
      <c r="M74">
        <v>540391</v>
      </c>
      <c r="N74" t="s">
        <v>94</v>
      </c>
      <c r="O74">
        <v>6</v>
      </c>
      <c r="P74" t="s">
        <v>99</v>
      </c>
      <c r="Q74">
        <v>-70</v>
      </c>
      <c r="R74" t="s">
        <v>21</v>
      </c>
    </row>
    <row r="75" spans="1:18" hidden="1" x14ac:dyDescent="0.25">
      <c r="A75">
        <v>9162</v>
      </c>
      <c r="B75">
        <v>540391</v>
      </c>
      <c r="C75" t="s">
        <v>94</v>
      </c>
      <c r="D75">
        <v>6</v>
      </c>
      <c r="F75" t="s">
        <v>99</v>
      </c>
      <c r="G75">
        <v>-106</v>
      </c>
      <c r="H75" t="s">
        <v>21</v>
      </c>
      <c r="L75">
        <v>9162</v>
      </c>
      <c r="M75">
        <v>540391</v>
      </c>
      <c r="N75" t="s">
        <v>94</v>
      </c>
      <c r="O75">
        <v>6</v>
      </c>
      <c r="P75" t="s">
        <v>99</v>
      </c>
      <c r="Q75">
        <v>-106</v>
      </c>
      <c r="R75" t="s">
        <v>21</v>
      </c>
    </row>
    <row r="76" spans="1:18" hidden="1" x14ac:dyDescent="0.25">
      <c r="A76">
        <v>9163</v>
      </c>
      <c r="B76">
        <v>540391</v>
      </c>
      <c r="C76" t="s">
        <v>94</v>
      </c>
      <c r="D76">
        <v>6</v>
      </c>
      <c r="F76" t="s">
        <v>99</v>
      </c>
      <c r="G76">
        <v>-119</v>
      </c>
      <c r="H76" t="s">
        <v>21</v>
      </c>
      <c r="L76">
        <v>9163</v>
      </c>
      <c r="M76">
        <v>540391</v>
      </c>
      <c r="N76" t="s">
        <v>94</v>
      </c>
      <c r="O76">
        <v>6</v>
      </c>
      <c r="P76" t="s">
        <v>99</v>
      </c>
      <c r="Q76">
        <v>-119</v>
      </c>
      <c r="R76" t="s">
        <v>21</v>
      </c>
    </row>
    <row r="77" spans="1:18" hidden="1" x14ac:dyDescent="0.25">
      <c r="A77">
        <v>9164</v>
      </c>
      <c r="B77">
        <v>540391</v>
      </c>
      <c r="C77" t="s">
        <v>94</v>
      </c>
      <c r="D77">
        <v>6</v>
      </c>
      <c r="F77" t="s">
        <v>99</v>
      </c>
      <c r="G77">
        <v>-107</v>
      </c>
      <c r="H77" t="s">
        <v>21</v>
      </c>
      <c r="L77">
        <v>9164</v>
      </c>
      <c r="M77">
        <v>540391</v>
      </c>
      <c r="N77" t="s">
        <v>94</v>
      </c>
      <c r="O77">
        <v>6</v>
      </c>
      <c r="P77" t="s">
        <v>99</v>
      </c>
      <c r="Q77">
        <v>-107</v>
      </c>
      <c r="R77" t="s">
        <v>21</v>
      </c>
    </row>
    <row r="78" spans="1:18" hidden="1" x14ac:dyDescent="0.25">
      <c r="A78">
        <v>9165</v>
      </c>
      <c r="B78">
        <v>540391</v>
      </c>
      <c r="C78" t="s">
        <v>94</v>
      </c>
      <c r="D78">
        <v>6</v>
      </c>
      <c r="F78" t="s">
        <v>100</v>
      </c>
      <c r="G78">
        <v>-137</v>
      </c>
      <c r="H78" t="s">
        <v>21</v>
      </c>
      <c r="L78">
        <v>9165</v>
      </c>
      <c r="M78">
        <v>540391</v>
      </c>
      <c r="N78" t="s">
        <v>94</v>
      </c>
      <c r="O78">
        <v>6</v>
      </c>
      <c r="P78" t="s">
        <v>100</v>
      </c>
      <c r="Q78">
        <v>-137</v>
      </c>
      <c r="R78" t="s">
        <v>21</v>
      </c>
    </row>
    <row r="79" spans="1:18" hidden="1" x14ac:dyDescent="0.25">
      <c r="A79">
        <v>9166</v>
      </c>
      <c r="B79">
        <v>540391</v>
      </c>
      <c r="C79" t="s">
        <v>94</v>
      </c>
      <c r="D79">
        <v>6</v>
      </c>
      <c r="F79" t="s">
        <v>88</v>
      </c>
      <c r="G79">
        <v>-82</v>
      </c>
      <c r="H79" t="s">
        <v>21</v>
      </c>
      <c r="L79">
        <v>9166</v>
      </c>
      <c r="M79">
        <v>540391</v>
      </c>
      <c r="N79" t="s">
        <v>94</v>
      </c>
      <c r="O79">
        <v>6</v>
      </c>
      <c r="P79" t="s">
        <v>88</v>
      </c>
      <c r="Q79">
        <v>-82</v>
      </c>
      <c r="R79" t="s">
        <v>21</v>
      </c>
    </row>
    <row r="80" spans="1:18" hidden="1" x14ac:dyDescent="0.25">
      <c r="A80">
        <v>9167</v>
      </c>
      <c r="B80">
        <v>540391</v>
      </c>
      <c r="C80" t="s">
        <v>94</v>
      </c>
      <c r="D80">
        <v>6</v>
      </c>
      <c r="F80" t="s">
        <v>101</v>
      </c>
      <c r="G80">
        <v>-216</v>
      </c>
      <c r="H80" t="s">
        <v>21</v>
      </c>
      <c r="L80">
        <v>9167</v>
      </c>
      <c r="M80">
        <v>540391</v>
      </c>
      <c r="N80" t="s">
        <v>94</v>
      </c>
      <c r="O80">
        <v>6</v>
      </c>
      <c r="P80" t="s">
        <v>101</v>
      </c>
      <c r="Q80">
        <v>-216</v>
      </c>
      <c r="R80" t="s">
        <v>21</v>
      </c>
    </row>
    <row r="81" spans="1:18" hidden="1" x14ac:dyDescent="0.25">
      <c r="A81">
        <v>9168</v>
      </c>
      <c r="B81">
        <v>540391</v>
      </c>
      <c r="C81" t="s">
        <v>94</v>
      </c>
      <c r="D81">
        <v>6</v>
      </c>
      <c r="F81" t="s">
        <v>85</v>
      </c>
      <c r="G81">
        <v>-153</v>
      </c>
      <c r="H81" t="s">
        <v>21</v>
      </c>
      <c r="L81">
        <v>9168</v>
      </c>
      <c r="M81">
        <v>540391</v>
      </c>
      <c r="N81" t="s">
        <v>94</v>
      </c>
      <c r="O81">
        <v>6</v>
      </c>
      <c r="P81" t="s">
        <v>85</v>
      </c>
      <c r="Q81">
        <v>-153</v>
      </c>
      <c r="R81" t="s">
        <v>21</v>
      </c>
    </row>
    <row r="82" spans="1:18" hidden="1" x14ac:dyDescent="0.25">
      <c r="A82">
        <v>5048</v>
      </c>
      <c r="B82">
        <v>540391</v>
      </c>
      <c r="C82" t="s">
        <v>94</v>
      </c>
      <c r="D82">
        <v>10093973</v>
      </c>
      <c r="F82" t="s">
        <v>99</v>
      </c>
      <c r="G82">
        <v>70</v>
      </c>
      <c r="H82" t="s">
        <v>20</v>
      </c>
      <c r="L82">
        <v>5048</v>
      </c>
      <c r="M82">
        <v>540391</v>
      </c>
      <c r="N82" t="s">
        <v>94</v>
      </c>
      <c r="O82">
        <v>10093973</v>
      </c>
      <c r="P82" t="s">
        <v>99</v>
      </c>
      <c r="Q82">
        <v>70</v>
      </c>
      <c r="R82" t="s">
        <v>20</v>
      </c>
    </row>
    <row r="83" spans="1:18" hidden="1" x14ac:dyDescent="0.25">
      <c r="A83">
        <v>5049</v>
      </c>
      <c r="B83">
        <v>540391</v>
      </c>
      <c r="C83" t="s">
        <v>94</v>
      </c>
      <c r="D83">
        <v>10093973</v>
      </c>
      <c r="F83" t="s">
        <v>99</v>
      </c>
      <c r="G83">
        <v>106</v>
      </c>
      <c r="H83" t="s">
        <v>20</v>
      </c>
      <c r="L83">
        <v>5049</v>
      </c>
      <c r="M83">
        <v>540391</v>
      </c>
      <c r="N83" t="s">
        <v>94</v>
      </c>
      <c r="O83">
        <v>10093973</v>
      </c>
      <c r="P83" t="s">
        <v>99</v>
      </c>
      <c r="Q83">
        <v>106</v>
      </c>
      <c r="R83" t="s">
        <v>20</v>
      </c>
    </row>
    <row r="84" spans="1:18" hidden="1" x14ac:dyDescent="0.25">
      <c r="A84">
        <v>5050</v>
      </c>
      <c r="B84">
        <v>540391</v>
      </c>
      <c r="C84" t="s">
        <v>94</v>
      </c>
      <c r="D84">
        <v>10093973</v>
      </c>
      <c r="F84" t="s">
        <v>99</v>
      </c>
      <c r="G84">
        <v>119</v>
      </c>
      <c r="H84" t="s">
        <v>20</v>
      </c>
      <c r="L84">
        <v>5050</v>
      </c>
      <c r="M84">
        <v>540391</v>
      </c>
      <c r="N84" t="s">
        <v>94</v>
      </c>
      <c r="O84">
        <v>10093973</v>
      </c>
      <c r="P84" t="s">
        <v>99</v>
      </c>
      <c r="Q84">
        <v>119</v>
      </c>
      <c r="R84" t="s">
        <v>20</v>
      </c>
    </row>
    <row r="85" spans="1:18" hidden="1" x14ac:dyDescent="0.25">
      <c r="A85">
        <v>5051</v>
      </c>
      <c r="B85">
        <v>540391</v>
      </c>
      <c r="C85" t="s">
        <v>94</v>
      </c>
      <c r="D85">
        <v>10093973</v>
      </c>
      <c r="F85" t="s">
        <v>99</v>
      </c>
      <c r="G85">
        <v>107</v>
      </c>
      <c r="H85" t="s">
        <v>20</v>
      </c>
      <c r="L85">
        <v>5051</v>
      </c>
      <c r="M85">
        <v>540391</v>
      </c>
      <c r="N85" t="s">
        <v>94</v>
      </c>
      <c r="O85">
        <v>10093973</v>
      </c>
      <c r="P85" t="s">
        <v>99</v>
      </c>
      <c r="Q85">
        <v>107</v>
      </c>
      <c r="R85" t="s">
        <v>20</v>
      </c>
    </row>
    <row r="86" spans="1:18" hidden="1" x14ac:dyDescent="0.25">
      <c r="A86">
        <v>5052</v>
      </c>
      <c r="B86">
        <v>540391</v>
      </c>
      <c r="C86" t="s">
        <v>94</v>
      </c>
      <c r="D86">
        <v>10093973</v>
      </c>
      <c r="F86" t="s">
        <v>101</v>
      </c>
      <c r="G86">
        <v>216</v>
      </c>
      <c r="H86" t="s">
        <v>20</v>
      </c>
      <c r="L86">
        <v>5052</v>
      </c>
      <c r="M86">
        <v>540391</v>
      </c>
      <c r="N86" t="s">
        <v>94</v>
      </c>
      <c r="O86">
        <v>10093973</v>
      </c>
      <c r="P86" t="s">
        <v>101</v>
      </c>
      <c r="Q86">
        <v>216</v>
      </c>
      <c r="R86" t="s">
        <v>20</v>
      </c>
    </row>
    <row r="87" spans="1:18" hidden="1" x14ac:dyDescent="0.25">
      <c r="A87">
        <v>5053</v>
      </c>
      <c r="B87">
        <v>540391</v>
      </c>
      <c r="C87" t="s">
        <v>94</v>
      </c>
      <c r="D87">
        <v>10093973</v>
      </c>
      <c r="F87" t="s">
        <v>56</v>
      </c>
      <c r="G87">
        <v>1306</v>
      </c>
      <c r="H87" t="s">
        <v>20</v>
      </c>
      <c r="L87">
        <v>5053</v>
      </c>
      <c r="M87">
        <v>540391</v>
      </c>
      <c r="N87" t="s">
        <v>94</v>
      </c>
      <c r="O87">
        <v>10093973</v>
      </c>
      <c r="P87" t="s">
        <v>56</v>
      </c>
      <c r="Q87">
        <v>1306</v>
      </c>
      <c r="R87" t="s">
        <v>20</v>
      </c>
    </row>
    <row r="88" spans="1:18" hidden="1" x14ac:dyDescent="0.25">
      <c r="A88">
        <v>5054</v>
      </c>
      <c r="B88">
        <v>540391</v>
      </c>
      <c r="C88" t="s">
        <v>94</v>
      </c>
      <c r="D88">
        <v>10093973</v>
      </c>
      <c r="F88" t="s">
        <v>56</v>
      </c>
      <c r="G88">
        <v>96</v>
      </c>
      <c r="H88" t="s">
        <v>20</v>
      </c>
      <c r="L88">
        <v>5054</v>
      </c>
      <c r="M88">
        <v>540391</v>
      </c>
      <c r="N88" t="s">
        <v>94</v>
      </c>
      <c r="O88">
        <v>10093973</v>
      </c>
      <c r="P88" t="s">
        <v>56</v>
      </c>
      <c r="Q88">
        <v>96</v>
      </c>
      <c r="R88" t="s">
        <v>20</v>
      </c>
    </row>
    <row r="89" spans="1:18" hidden="1" x14ac:dyDescent="0.25">
      <c r="A89">
        <v>6084</v>
      </c>
      <c r="B89">
        <v>540391</v>
      </c>
      <c r="C89" t="s">
        <v>94</v>
      </c>
      <c r="D89">
        <v>10094147</v>
      </c>
      <c r="F89" t="s">
        <v>100</v>
      </c>
      <c r="G89">
        <v>137</v>
      </c>
      <c r="H89" t="s">
        <v>20</v>
      </c>
      <c r="L89">
        <v>6084</v>
      </c>
      <c r="M89">
        <v>540391</v>
      </c>
      <c r="N89" t="s">
        <v>94</v>
      </c>
      <c r="O89">
        <v>10094147</v>
      </c>
      <c r="P89" t="s">
        <v>100</v>
      </c>
      <c r="Q89">
        <v>137</v>
      </c>
      <c r="R89" t="s">
        <v>20</v>
      </c>
    </row>
    <row r="90" spans="1:18" hidden="1" x14ac:dyDescent="0.25">
      <c r="A90">
        <v>6085</v>
      </c>
      <c r="B90">
        <v>540391</v>
      </c>
      <c r="C90" t="s">
        <v>94</v>
      </c>
      <c r="D90">
        <v>10094147</v>
      </c>
      <c r="F90" t="s">
        <v>88</v>
      </c>
      <c r="G90">
        <v>82</v>
      </c>
      <c r="H90" t="s">
        <v>20</v>
      </c>
      <c r="L90">
        <v>6085</v>
      </c>
      <c r="M90">
        <v>540391</v>
      </c>
      <c r="N90" t="s">
        <v>94</v>
      </c>
      <c r="O90">
        <v>10094147</v>
      </c>
      <c r="P90" t="s">
        <v>88</v>
      </c>
      <c r="Q90">
        <v>82</v>
      </c>
      <c r="R90" t="s">
        <v>20</v>
      </c>
    </row>
    <row r="91" spans="1:18" hidden="1" x14ac:dyDescent="0.25">
      <c r="A91">
        <v>6205</v>
      </c>
      <c r="B91">
        <v>540391</v>
      </c>
      <c r="C91" t="s">
        <v>94</v>
      </c>
      <c r="D91">
        <v>10094147</v>
      </c>
      <c r="F91" t="s">
        <v>93</v>
      </c>
      <c r="G91">
        <v>156</v>
      </c>
      <c r="H91" t="s">
        <v>20</v>
      </c>
      <c r="L91">
        <v>6205</v>
      </c>
      <c r="M91">
        <v>540391</v>
      </c>
      <c r="N91" t="s">
        <v>94</v>
      </c>
      <c r="O91">
        <v>10094147</v>
      </c>
      <c r="P91" t="s">
        <v>93</v>
      </c>
      <c r="Q91">
        <v>156</v>
      </c>
      <c r="R91" t="s">
        <v>20</v>
      </c>
    </row>
    <row r="92" spans="1:18" hidden="1" x14ac:dyDescent="0.25">
      <c r="A92">
        <v>6206</v>
      </c>
      <c r="B92">
        <v>540391</v>
      </c>
      <c r="C92" t="s">
        <v>94</v>
      </c>
      <c r="D92">
        <v>10094147</v>
      </c>
      <c r="F92" t="s">
        <v>55</v>
      </c>
      <c r="G92">
        <v>746</v>
      </c>
      <c r="H92" t="s">
        <v>20</v>
      </c>
      <c r="L92">
        <v>6206</v>
      </c>
      <c r="M92">
        <v>540391</v>
      </c>
      <c r="N92" t="s">
        <v>94</v>
      </c>
      <c r="O92">
        <v>10094147</v>
      </c>
      <c r="P92" t="s">
        <v>55</v>
      </c>
      <c r="Q92">
        <v>746</v>
      </c>
      <c r="R92" t="s">
        <v>20</v>
      </c>
    </row>
    <row r="93" spans="1:18" hidden="1" x14ac:dyDescent="0.25">
      <c r="A93">
        <v>3864</v>
      </c>
      <c r="B93">
        <v>540391</v>
      </c>
      <c r="C93" t="s">
        <v>94</v>
      </c>
      <c r="D93">
        <v>10093621</v>
      </c>
      <c r="F93" t="s">
        <v>57</v>
      </c>
      <c r="G93">
        <v>17</v>
      </c>
      <c r="H93" t="s">
        <v>20</v>
      </c>
      <c r="L93">
        <v>3864</v>
      </c>
      <c r="M93">
        <v>540391</v>
      </c>
      <c r="N93" t="s">
        <v>94</v>
      </c>
      <c r="O93">
        <v>10093621</v>
      </c>
      <c r="P93" t="s">
        <v>57</v>
      </c>
      <c r="Q93">
        <v>17</v>
      </c>
      <c r="R93" t="s">
        <v>20</v>
      </c>
    </row>
    <row r="94" spans="1:18" hidden="1" x14ac:dyDescent="0.25">
      <c r="A94">
        <v>3865</v>
      </c>
      <c r="B94">
        <v>540391</v>
      </c>
      <c r="C94" t="s">
        <v>94</v>
      </c>
      <c r="D94">
        <v>10093621</v>
      </c>
      <c r="F94" t="s">
        <v>95</v>
      </c>
      <c r="G94">
        <v>52</v>
      </c>
      <c r="H94" t="s">
        <v>20</v>
      </c>
      <c r="L94">
        <v>3865</v>
      </c>
      <c r="M94">
        <v>540391</v>
      </c>
      <c r="N94" t="s">
        <v>94</v>
      </c>
      <c r="O94">
        <v>10093621</v>
      </c>
      <c r="P94" t="s">
        <v>95</v>
      </c>
      <c r="Q94">
        <v>52</v>
      </c>
      <c r="R94" t="s">
        <v>20</v>
      </c>
    </row>
    <row r="95" spans="1:18" hidden="1" x14ac:dyDescent="0.25">
      <c r="A95">
        <v>3866</v>
      </c>
      <c r="B95">
        <v>540391</v>
      </c>
      <c r="C95" t="s">
        <v>94</v>
      </c>
      <c r="D95">
        <v>10093621</v>
      </c>
      <c r="F95" t="s">
        <v>96</v>
      </c>
      <c r="G95">
        <v>517</v>
      </c>
      <c r="H95" t="s">
        <v>20</v>
      </c>
      <c r="L95">
        <v>3866</v>
      </c>
      <c r="M95">
        <v>540391</v>
      </c>
      <c r="N95" t="s">
        <v>94</v>
      </c>
      <c r="O95">
        <v>10093621</v>
      </c>
      <c r="P95" t="s">
        <v>96</v>
      </c>
      <c r="Q95">
        <v>517</v>
      </c>
      <c r="R95" t="s">
        <v>20</v>
      </c>
    </row>
    <row r="96" spans="1:18" hidden="1" x14ac:dyDescent="0.25">
      <c r="A96">
        <v>3867</v>
      </c>
      <c r="B96">
        <v>540391</v>
      </c>
      <c r="C96" t="s">
        <v>94</v>
      </c>
      <c r="D96">
        <v>10093621</v>
      </c>
      <c r="F96" t="s">
        <v>97</v>
      </c>
      <c r="G96">
        <v>136</v>
      </c>
      <c r="H96" t="s">
        <v>20</v>
      </c>
      <c r="L96">
        <v>3867</v>
      </c>
      <c r="M96">
        <v>540391</v>
      </c>
      <c r="N96" t="s">
        <v>94</v>
      </c>
      <c r="O96">
        <v>10093621</v>
      </c>
      <c r="P96" t="s">
        <v>97</v>
      </c>
      <c r="Q96">
        <v>136</v>
      </c>
      <c r="R96" t="s">
        <v>20</v>
      </c>
    </row>
    <row r="97" spans="1:18" hidden="1" x14ac:dyDescent="0.25">
      <c r="A97">
        <v>3868</v>
      </c>
      <c r="B97">
        <v>540391</v>
      </c>
      <c r="C97" t="s">
        <v>94</v>
      </c>
      <c r="D97">
        <v>10093621</v>
      </c>
      <c r="F97" t="s">
        <v>98</v>
      </c>
      <c r="G97">
        <v>65</v>
      </c>
      <c r="H97" t="s">
        <v>20</v>
      </c>
      <c r="L97">
        <v>3868</v>
      </c>
      <c r="M97">
        <v>540391</v>
      </c>
      <c r="N97" t="s">
        <v>94</v>
      </c>
      <c r="O97">
        <v>10093621</v>
      </c>
      <c r="P97" t="s">
        <v>98</v>
      </c>
      <c r="Q97">
        <v>65</v>
      </c>
      <c r="R97" t="s">
        <v>20</v>
      </c>
    </row>
    <row r="98" spans="1:18" hidden="1" x14ac:dyDescent="0.25">
      <c r="A98">
        <v>3869</v>
      </c>
      <c r="B98">
        <v>540391</v>
      </c>
      <c r="C98" t="s">
        <v>94</v>
      </c>
      <c r="D98">
        <v>10093621</v>
      </c>
      <c r="F98" t="s">
        <v>59</v>
      </c>
      <c r="G98">
        <v>45</v>
      </c>
      <c r="H98" t="s">
        <v>20</v>
      </c>
      <c r="L98">
        <v>3869</v>
      </c>
      <c r="M98">
        <v>540391</v>
      </c>
      <c r="N98" t="s">
        <v>94</v>
      </c>
      <c r="O98">
        <v>10093621</v>
      </c>
      <c r="P98" t="s">
        <v>59</v>
      </c>
      <c r="Q98">
        <v>45</v>
      </c>
      <c r="R98" t="s">
        <v>20</v>
      </c>
    </row>
    <row r="99" spans="1:18" hidden="1" x14ac:dyDescent="0.25">
      <c r="A99">
        <v>3870</v>
      </c>
      <c r="B99">
        <v>540391</v>
      </c>
      <c r="C99" t="s">
        <v>94</v>
      </c>
      <c r="D99">
        <v>10093621</v>
      </c>
      <c r="F99" t="s">
        <v>59</v>
      </c>
      <c r="G99">
        <v>266</v>
      </c>
      <c r="H99" t="s">
        <v>20</v>
      </c>
      <c r="L99">
        <v>3870</v>
      </c>
      <c r="M99">
        <v>540391</v>
      </c>
      <c r="N99" t="s">
        <v>94</v>
      </c>
      <c r="O99">
        <v>10093621</v>
      </c>
      <c r="P99" t="s">
        <v>59</v>
      </c>
      <c r="Q99">
        <v>266</v>
      </c>
      <c r="R99" t="s">
        <v>20</v>
      </c>
    </row>
    <row r="100" spans="1:18" hidden="1" x14ac:dyDescent="0.25">
      <c r="A100">
        <v>3992</v>
      </c>
      <c r="B100">
        <v>540391</v>
      </c>
      <c r="C100" t="s">
        <v>94</v>
      </c>
      <c r="D100">
        <v>10093675</v>
      </c>
      <c r="F100" t="s">
        <v>85</v>
      </c>
      <c r="G100">
        <v>316</v>
      </c>
      <c r="H100" t="s">
        <v>20</v>
      </c>
      <c r="L100">
        <v>3992</v>
      </c>
      <c r="M100">
        <v>540391</v>
      </c>
      <c r="N100" t="s">
        <v>94</v>
      </c>
      <c r="O100">
        <v>10093675</v>
      </c>
      <c r="P100" t="s">
        <v>85</v>
      </c>
      <c r="Q100">
        <v>316</v>
      </c>
      <c r="R100" t="s">
        <v>20</v>
      </c>
    </row>
    <row r="101" spans="1:18" x14ac:dyDescent="0.25">
      <c r="A101">
        <v>4001</v>
      </c>
      <c r="B101">
        <v>540391</v>
      </c>
      <c r="C101" t="s">
        <v>102</v>
      </c>
      <c r="D101" s="56">
        <v>10093677</v>
      </c>
      <c r="E101" s="56"/>
      <c r="F101" s="56" t="s">
        <v>61</v>
      </c>
      <c r="G101" s="56">
        <v>158</v>
      </c>
      <c r="H101" s="56" t="s">
        <v>20</v>
      </c>
      <c r="I101" s="56"/>
      <c r="L101">
        <v>4001</v>
      </c>
      <c r="M101">
        <v>540391</v>
      </c>
      <c r="N101" t="s">
        <v>102</v>
      </c>
      <c r="O101">
        <v>10093677</v>
      </c>
      <c r="P101" t="s">
        <v>61</v>
      </c>
      <c r="Q101">
        <v>158</v>
      </c>
      <c r="R101" t="s">
        <v>20</v>
      </c>
    </row>
    <row r="102" spans="1:18" x14ac:dyDescent="0.25">
      <c r="A102">
        <v>4002</v>
      </c>
      <c r="B102">
        <v>540391</v>
      </c>
      <c r="C102" t="s">
        <v>102</v>
      </c>
      <c r="D102" s="56">
        <v>10093677</v>
      </c>
      <c r="E102" s="56"/>
      <c r="F102" s="56" t="s">
        <v>61</v>
      </c>
      <c r="G102" s="56">
        <v>52</v>
      </c>
      <c r="H102" s="56" t="s">
        <v>20</v>
      </c>
      <c r="I102" s="56"/>
      <c r="L102">
        <v>4002</v>
      </c>
      <c r="M102">
        <v>540391</v>
      </c>
      <c r="N102" t="s">
        <v>102</v>
      </c>
      <c r="O102">
        <v>10093677</v>
      </c>
      <c r="P102" t="s">
        <v>61</v>
      </c>
      <c r="Q102">
        <v>52</v>
      </c>
      <c r="R102" t="s">
        <v>20</v>
      </c>
    </row>
    <row r="103" spans="1:18" x14ac:dyDescent="0.25">
      <c r="A103">
        <v>4003</v>
      </c>
      <c r="B103">
        <v>540391</v>
      </c>
      <c r="C103" t="s">
        <v>102</v>
      </c>
      <c r="D103" s="56">
        <v>10093677</v>
      </c>
      <c r="E103" s="56"/>
      <c r="F103" s="56" t="s">
        <v>103</v>
      </c>
      <c r="G103" s="56">
        <v>263</v>
      </c>
      <c r="H103" s="56" t="s">
        <v>20</v>
      </c>
      <c r="I103" s="56"/>
      <c r="L103">
        <v>4003</v>
      </c>
      <c r="M103">
        <v>540391</v>
      </c>
      <c r="N103" t="s">
        <v>102</v>
      </c>
      <c r="O103">
        <v>10093677</v>
      </c>
      <c r="P103" t="s">
        <v>103</v>
      </c>
      <c r="Q103">
        <v>263</v>
      </c>
      <c r="R103" t="s">
        <v>20</v>
      </c>
    </row>
    <row r="104" spans="1:18" x14ac:dyDescent="0.25">
      <c r="A104">
        <v>4004</v>
      </c>
      <c r="B104">
        <v>540391</v>
      </c>
      <c r="C104" t="s">
        <v>102</v>
      </c>
      <c r="D104" s="56">
        <v>10093677</v>
      </c>
      <c r="E104" s="56"/>
      <c r="F104" s="56" t="s">
        <v>63</v>
      </c>
      <c r="G104" s="56">
        <v>32</v>
      </c>
      <c r="H104" s="56" t="s">
        <v>20</v>
      </c>
      <c r="I104" s="56"/>
      <c r="L104">
        <v>4004</v>
      </c>
      <c r="M104">
        <v>540391</v>
      </c>
      <c r="N104" t="s">
        <v>102</v>
      </c>
      <c r="O104">
        <v>10093677</v>
      </c>
      <c r="P104" t="s">
        <v>63</v>
      </c>
      <c r="Q104">
        <v>32</v>
      </c>
      <c r="R104" t="s">
        <v>20</v>
      </c>
    </row>
    <row r="105" spans="1:18" x14ac:dyDescent="0.25">
      <c r="A105">
        <v>4005</v>
      </c>
      <c r="B105">
        <v>540391</v>
      </c>
      <c r="C105" t="s">
        <v>102</v>
      </c>
      <c r="D105" s="56">
        <v>10093677</v>
      </c>
      <c r="E105" s="56"/>
      <c r="F105" s="56" t="s">
        <v>62</v>
      </c>
      <c r="G105" s="56">
        <v>26</v>
      </c>
      <c r="H105" s="56" t="s">
        <v>20</v>
      </c>
      <c r="I105" s="56"/>
      <c r="L105">
        <v>4005</v>
      </c>
      <c r="M105">
        <v>540391</v>
      </c>
      <c r="N105" t="s">
        <v>102</v>
      </c>
      <c r="O105">
        <v>10093677</v>
      </c>
      <c r="P105" t="s">
        <v>62</v>
      </c>
      <c r="Q105">
        <v>26</v>
      </c>
      <c r="R105" t="s">
        <v>20</v>
      </c>
    </row>
    <row r="106" spans="1:18" x14ac:dyDescent="0.25">
      <c r="A106">
        <v>4006</v>
      </c>
      <c r="B106">
        <v>540391</v>
      </c>
      <c r="C106" t="s">
        <v>102</v>
      </c>
      <c r="D106" s="56">
        <v>10093677</v>
      </c>
      <c r="E106" s="56"/>
      <c r="F106" s="56" t="s">
        <v>91</v>
      </c>
      <c r="G106" s="56">
        <v>13</v>
      </c>
      <c r="H106" s="56" t="s">
        <v>20</v>
      </c>
      <c r="I106" s="56">
        <f>SUM(G101:G106)</f>
        <v>544</v>
      </c>
      <c r="J106" s="56">
        <f>+I106+I115</f>
        <v>0</v>
      </c>
      <c r="L106">
        <v>4006</v>
      </c>
      <c r="M106">
        <v>540391</v>
      </c>
      <c r="N106" t="s">
        <v>102</v>
      </c>
      <c r="O106">
        <v>10093677</v>
      </c>
      <c r="P106" t="s">
        <v>91</v>
      </c>
      <c r="Q106">
        <v>13</v>
      </c>
      <c r="R106" t="s">
        <v>20</v>
      </c>
    </row>
    <row r="107" spans="1:18" x14ac:dyDescent="0.25">
      <c r="A107">
        <v>3369</v>
      </c>
      <c r="B107">
        <v>540391</v>
      </c>
      <c r="C107" t="s">
        <v>102</v>
      </c>
      <c r="D107" s="54">
        <v>10093387</v>
      </c>
      <c r="E107" s="54"/>
      <c r="F107" s="54" t="s">
        <v>56</v>
      </c>
      <c r="G107" s="54">
        <v>468</v>
      </c>
      <c r="H107" s="54" t="s">
        <v>20</v>
      </c>
      <c r="I107" s="54">
        <f>SUM(G107:H107)</f>
        <v>468</v>
      </c>
      <c r="J107" s="54">
        <f>+I107+I125</f>
        <v>4</v>
      </c>
      <c r="L107">
        <v>3369</v>
      </c>
      <c r="M107">
        <v>540391</v>
      </c>
      <c r="N107" t="s">
        <v>102</v>
      </c>
      <c r="O107">
        <v>10093387</v>
      </c>
      <c r="P107" t="s">
        <v>56</v>
      </c>
      <c r="Q107">
        <v>468</v>
      </c>
      <c r="R107" t="s">
        <v>20</v>
      </c>
    </row>
    <row r="108" spans="1:18" x14ac:dyDescent="0.25">
      <c r="A108">
        <v>3121</v>
      </c>
      <c r="B108">
        <v>540391</v>
      </c>
      <c r="C108" t="s">
        <v>102</v>
      </c>
      <c r="D108" s="57">
        <v>10093351</v>
      </c>
      <c r="E108" s="57"/>
      <c r="F108" s="57" t="s">
        <v>55</v>
      </c>
      <c r="G108" s="57">
        <v>208</v>
      </c>
      <c r="H108" s="57" t="s">
        <v>20</v>
      </c>
      <c r="I108" s="57"/>
      <c r="L108">
        <v>3121</v>
      </c>
      <c r="M108">
        <v>540391</v>
      </c>
      <c r="N108" t="s">
        <v>102</v>
      </c>
      <c r="O108">
        <v>10093351</v>
      </c>
      <c r="P108" t="s">
        <v>55</v>
      </c>
      <c r="Q108">
        <v>208</v>
      </c>
      <c r="R108" t="s">
        <v>20</v>
      </c>
    </row>
    <row r="109" spans="1:18" x14ac:dyDescent="0.25">
      <c r="A109">
        <v>3122</v>
      </c>
      <c r="B109">
        <v>540391</v>
      </c>
      <c r="C109" t="s">
        <v>102</v>
      </c>
      <c r="D109" s="57">
        <v>10093351</v>
      </c>
      <c r="E109" s="57"/>
      <c r="F109" s="57" t="s">
        <v>87</v>
      </c>
      <c r="G109" s="57">
        <v>55</v>
      </c>
      <c r="H109" s="57" t="s">
        <v>20</v>
      </c>
      <c r="I109" s="57"/>
      <c r="L109">
        <v>3122</v>
      </c>
      <c r="M109">
        <v>540391</v>
      </c>
      <c r="N109" t="s">
        <v>102</v>
      </c>
      <c r="O109">
        <v>10093351</v>
      </c>
      <c r="P109" t="s">
        <v>87</v>
      </c>
      <c r="Q109">
        <v>55</v>
      </c>
      <c r="R109" t="s">
        <v>20</v>
      </c>
    </row>
    <row r="110" spans="1:18" x14ac:dyDescent="0.25">
      <c r="A110">
        <v>3123</v>
      </c>
      <c r="B110">
        <v>540391</v>
      </c>
      <c r="C110" t="s">
        <v>102</v>
      </c>
      <c r="D110" s="57">
        <v>10093351</v>
      </c>
      <c r="E110" s="57"/>
      <c r="F110" s="57" t="s">
        <v>86</v>
      </c>
      <c r="G110" s="57">
        <v>33</v>
      </c>
      <c r="H110" s="57" t="s">
        <v>20</v>
      </c>
      <c r="I110" s="57">
        <f>SUM(G108:G110)</f>
        <v>296</v>
      </c>
      <c r="J110" s="57">
        <f>+I110+I119</f>
        <v>33</v>
      </c>
      <c r="L110">
        <v>3123</v>
      </c>
      <c r="M110">
        <v>540391</v>
      </c>
      <c r="N110" t="s">
        <v>102</v>
      </c>
      <c r="O110">
        <v>10093351</v>
      </c>
      <c r="P110" t="s">
        <v>86</v>
      </c>
      <c r="Q110">
        <v>33</v>
      </c>
      <c r="R110" t="s">
        <v>20</v>
      </c>
    </row>
    <row r="111" spans="1:18" x14ac:dyDescent="0.25">
      <c r="A111">
        <v>6216</v>
      </c>
      <c r="B111">
        <v>540391</v>
      </c>
      <c r="C111" t="s">
        <v>102</v>
      </c>
      <c r="D111" s="59">
        <v>10094149</v>
      </c>
      <c r="E111" s="59"/>
      <c r="F111" s="59" t="s">
        <v>93</v>
      </c>
      <c r="G111" s="59">
        <v>19</v>
      </c>
      <c r="H111" s="59" t="s">
        <v>20</v>
      </c>
      <c r="I111" s="59">
        <f>+G111</f>
        <v>19</v>
      </c>
      <c r="J111" s="59">
        <f>+G111</f>
        <v>19</v>
      </c>
      <c r="L111">
        <v>6216</v>
      </c>
      <c r="M111">
        <v>540391</v>
      </c>
      <c r="N111" t="s">
        <v>102</v>
      </c>
      <c r="O111">
        <v>10094149</v>
      </c>
      <c r="P111" t="s">
        <v>93</v>
      </c>
      <c r="Q111">
        <v>19</v>
      </c>
      <c r="R111" t="s">
        <v>20</v>
      </c>
    </row>
    <row r="112" spans="1:18" x14ac:dyDescent="0.25">
      <c r="A112">
        <v>7273</v>
      </c>
      <c r="B112">
        <v>540391</v>
      </c>
      <c r="C112" t="s">
        <v>102</v>
      </c>
      <c r="D112" s="55">
        <v>10094457</v>
      </c>
      <c r="E112" s="55"/>
      <c r="F112" s="55" t="s">
        <v>92</v>
      </c>
      <c r="G112" s="55">
        <v>76</v>
      </c>
      <c r="H112" s="55" t="s">
        <v>20</v>
      </c>
      <c r="I112" s="55">
        <f>+G112</f>
        <v>76</v>
      </c>
      <c r="J112" s="55">
        <f>+I112+I126</f>
        <v>0</v>
      </c>
      <c r="L112">
        <v>7273</v>
      </c>
      <c r="M112">
        <v>540391</v>
      </c>
      <c r="N112" t="s">
        <v>102</v>
      </c>
      <c r="O112">
        <v>10094457</v>
      </c>
      <c r="P112" t="s">
        <v>92</v>
      </c>
      <c r="Q112">
        <v>76</v>
      </c>
      <c r="R112" t="s">
        <v>20</v>
      </c>
    </row>
    <row r="113" spans="1:18" x14ac:dyDescent="0.25">
      <c r="A113">
        <v>9187</v>
      </c>
      <c r="B113">
        <v>540391</v>
      </c>
      <c r="C113" t="s">
        <v>102</v>
      </c>
      <c r="D113" s="56">
        <v>10093677</v>
      </c>
      <c r="E113" s="56">
        <v>8</v>
      </c>
      <c r="F113" s="56" t="s">
        <v>55</v>
      </c>
      <c r="G113" s="56">
        <v>-158</v>
      </c>
      <c r="H113" s="56" t="s">
        <v>21</v>
      </c>
      <c r="I113" s="56"/>
      <c r="L113">
        <v>9187</v>
      </c>
      <c r="M113">
        <v>540391</v>
      </c>
      <c r="N113" t="s">
        <v>102</v>
      </c>
      <c r="O113">
        <v>8</v>
      </c>
      <c r="P113" t="s">
        <v>55</v>
      </c>
      <c r="Q113">
        <v>-158</v>
      </c>
      <c r="R113" t="s">
        <v>21</v>
      </c>
    </row>
    <row r="114" spans="1:18" x14ac:dyDescent="0.25">
      <c r="A114">
        <v>9188</v>
      </c>
      <c r="B114">
        <v>540391</v>
      </c>
      <c r="C114" t="s">
        <v>102</v>
      </c>
      <c r="D114" s="56">
        <v>10093677</v>
      </c>
      <c r="E114" s="56">
        <v>8</v>
      </c>
      <c r="F114" s="56" t="s">
        <v>93</v>
      </c>
      <c r="G114" s="56">
        <v>-19</v>
      </c>
      <c r="H114" s="56" t="s">
        <v>21</v>
      </c>
      <c r="I114" s="56"/>
      <c r="L114">
        <v>9188</v>
      </c>
      <c r="M114">
        <v>540391</v>
      </c>
      <c r="N114" t="s">
        <v>102</v>
      </c>
      <c r="O114">
        <v>8</v>
      </c>
      <c r="P114" t="s">
        <v>93</v>
      </c>
      <c r="Q114">
        <v>-19</v>
      </c>
      <c r="R114" t="s">
        <v>21</v>
      </c>
    </row>
    <row r="115" spans="1:18" x14ac:dyDescent="0.25">
      <c r="A115">
        <v>9189</v>
      </c>
      <c r="B115">
        <v>540391</v>
      </c>
      <c r="C115" t="s">
        <v>102</v>
      </c>
      <c r="D115" s="56">
        <v>10093677</v>
      </c>
      <c r="E115" s="56">
        <v>8</v>
      </c>
      <c r="F115" s="56" t="s">
        <v>56</v>
      </c>
      <c r="G115" s="56">
        <v>-367</v>
      </c>
      <c r="H115" s="56" t="s">
        <v>21</v>
      </c>
      <c r="I115" s="56">
        <f>SUM(G113:G115)</f>
        <v>-544</v>
      </c>
      <c r="L115">
        <v>9189</v>
      </c>
      <c r="M115">
        <v>540391</v>
      </c>
      <c r="N115" t="s">
        <v>102</v>
      </c>
      <c r="O115">
        <v>8</v>
      </c>
      <c r="P115" t="s">
        <v>56</v>
      </c>
      <c r="Q115">
        <v>-367</v>
      </c>
      <c r="R115" t="s">
        <v>21</v>
      </c>
    </row>
    <row r="116" spans="1:18" x14ac:dyDescent="0.25">
      <c r="A116" s="54">
        <v>9062</v>
      </c>
      <c r="B116" s="54">
        <v>540391</v>
      </c>
      <c r="C116" s="54" t="s">
        <v>102</v>
      </c>
      <c r="D116" s="54">
        <v>10093387</v>
      </c>
      <c r="E116" s="54">
        <v>1</v>
      </c>
      <c r="F116" s="54" t="s">
        <v>92</v>
      </c>
      <c r="G116" s="54">
        <v>-76</v>
      </c>
      <c r="H116" s="54" t="s">
        <v>21</v>
      </c>
      <c r="I116" s="54"/>
      <c r="L116">
        <v>9062</v>
      </c>
      <c r="M116">
        <v>540391</v>
      </c>
      <c r="N116" t="s">
        <v>102</v>
      </c>
      <c r="O116">
        <v>1</v>
      </c>
      <c r="P116" t="s">
        <v>92</v>
      </c>
      <c r="Q116">
        <v>-76</v>
      </c>
      <c r="R116" t="s">
        <v>21</v>
      </c>
    </row>
    <row r="117" spans="1:18" x14ac:dyDescent="0.25">
      <c r="A117" s="54">
        <v>9063</v>
      </c>
      <c r="B117" s="54">
        <v>540391</v>
      </c>
      <c r="C117" s="54" t="s">
        <v>102</v>
      </c>
      <c r="D117" s="54">
        <v>10093387</v>
      </c>
      <c r="E117" s="54">
        <v>1</v>
      </c>
      <c r="F117" s="54" t="s">
        <v>61</v>
      </c>
      <c r="G117" s="54">
        <v>-210</v>
      </c>
      <c r="H117" s="54" t="s">
        <v>21</v>
      </c>
      <c r="I117" s="54"/>
      <c r="L117">
        <v>9063</v>
      </c>
      <c r="M117">
        <v>540391</v>
      </c>
      <c r="N117" t="s">
        <v>102</v>
      </c>
      <c r="O117">
        <v>1</v>
      </c>
      <c r="P117" t="s">
        <v>61</v>
      </c>
      <c r="Q117">
        <v>-210</v>
      </c>
      <c r="R117" t="s">
        <v>21</v>
      </c>
    </row>
    <row r="118" spans="1:18" x14ac:dyDescent="0.25">
      <c r="A118" s="54">
        <v>9064</v>
      </c>
      <c r="B118" s="54">
        <v>540391</v>
      </c>
      <c r="C118" s="54" t="s">
        <v>102</v>
      </c>
      <c r="D118" s="54">
        <v>10093387</v>
      </c>
      <c r="E118" s="54">
        <v>1</v>
      </c>
      <c r="F118" s="54" t="s">
        <v>62</v>
      </c>
      <c r="G118" s="54">
        <v>-26</v>
      </c>
      <c r="H118" s="54" t="s">
        <v>21</v>
      </c>
      <c r="I118" s="54"/>
      <c r="L118">
        <v>9064</v>
      </c>
      <c r="M118">
        <v>540391</v>
      </c>
      <c r="N118" t="s">
        <v>102</v>
      </c>
      <c r="O118">
        <v>1</v>
      </c>
      <c r="P118" t="s">
        <v>62</v>
      </c>
      <c r="Q118">
        <v>-26</v>
      </c>
      <c r="R118" t="s">
        <v>21</v>
      </c>
    </row>
    <row r="119" spans="1:18" x14ac:dyDescent="0.25">
      <c r="A119" s="57">
        <v>9065</v>
      </c>
      <c r="B119" s="57">
        <v>540391</v>
      </c>
      <c r="C119" s="57" t="s">
        <v>102</v>
      </c>
      <c r="D119" s="57">
        <v>10093351</v>
      </c>
      <c r="E119" s="57">
        <v>1</v>
      </c>
      <c r="F119" s="57" t="s">
        <v>103</v>
      </c>
      <c r="G119" s="57">
        <v>-263</v>
      </c>
      <c r="H119" s="57" t="s">
        <v>21</v>
      </c>
      <c r="I119" s="57">
        <f>SUM(G119:H119)</f>
        <v>-263</v>
      </c>
      <c r="L119">
        <v>9065</v>
      </c>
      <c r="M119">
        <v>540391</v>
      </c>
      <c r="N119" t="s">
        <v>102</v>
      </c>
      <c r="O119">
        <v>1</v>
      </c>
      <c r="P119" t="s">
        <v>103</v>
      </c>
      <c r="Q119">
        <v>-263</v>
      </c>
      <c r="R119" t="s">
        <v>21</v>
      </c>
    </row>
    <row r="120" spans="1:18" x14ac:dyDescent="0.25">
      <c r="A120" s="54">
        <v>9066</v>
      </c>
      <c r="B120" s="54">
        <v>540391</v>
      </c>
      <c r="C120" s="54" t="s">
        <v>102</v>
      </c>
      <c r="D120" s="54">
        <v>10093387</v>
      </c>
      <c r="E120" s="54">
        <v>1</v>
      </c>
      <c r="F120" s="54" t="s">
        <v>91</v>
      </c>
      <c r="G120" s="54">
        <v>-13</v>
      </c>
      <c r="H120" s="54" t="s">
        <v>21</v>
      </c>
      <c r="I120" s="54"/>
      <c r="L120">
        <v>9066</v>
      </c>
      <c r="M120">
        <v>540391</v>
      </c>
      <c r="N120" t="s">
        <v>102</v>
      </c>
      <c r="O120">
        <v>1</v>
      </c>
      <c r="P120" t="s">
        <v>91</v>
      </c>
      <c r="Q120">
        <v>-13</v>
      </c>
      <c r="R120" t="s">
        <v>21</v>
      </c>
    </row>
    <row r="121" spans="1:18" x14ac:dyDescent="0.25">
      <c r="A121" s="54">
        <v>9067</v>
      </c>
      <c r="B121" s="54">
        <v>540391</v>
      </c>
      <c r="C121" s="54" t="s">
        <v>102</v>
      </c>
      <c r="D121" s="54">
        <v>10093387</v>
      </c>
      <c r="E121" s="54">
        <v>1</v>
      </c>
      <c r="F121" s="54" t="s">
        <v>63</v>
      </c>
      <c r="G121" s="54">
        <v>-32</v>
      </c>
      <c r="H121" s="54" t="s">
        <v>21</v>
      </c>
      <c r="I121" s="54"/>
      <c r="L121">
        <v>9067</v>
      </c>
      <c r="M121">
        <v>540391</v>
      </c>
      <c r="N121" t="s">
        <v>102</v>
      </c>
      <c r="O121">
        <v>1</v>
      </c>
      <c r="P121" t="s">
        <v>63</v>
      </c>
      <c r="Q121">
        <v>-32</v>
      </c>
      <c r="R121" t="s">
        <v>21</v>
      </c>
    </row>
    <row r="122" spans="1:18" x14ac:dyDescent="0.25">
      <c r="A122" s="54">
        <v>9068</v>
      </c>
      <c r="B122" s="54">
        <v>540391</v>
      </c>
      <c r="C122" s="54" t="s">
        <v>102</v>
      </c>
      <c r="D122" s="54">
        <v>10093387</v>
      </c>
      <c r="E122" s="54">
        <v>1</v>
      </c>
      <c r="F122" s="54" t="s">
        <v>87</v>
      </c>
      <c r="G122" s="54">
        <v>-55</v>
      </c>
      <c r="H122" s="54" t="s">
        <v>21</v>
      </c>
      <c r="I122" s="54"/>
      <c r="L122">
        <v>9068</v>
      </c>
      <c r="M122">
        <v>540391</v>
      </c>
      <c r="N122" t="s">
        <v>102</v>
      </c>
      <c r="O122">
        <v>1</v>
      </c>
      <c r="P122" t="s">
        <v>87</v>
      </c>
      <c r="Q122">
        <v>-55</v>
      </c>
      <c r="R122" t="s">
        <v>21</v>
      </c>
    </row>
    <row r="123" spans="1:18" x14ac:dyDescent="0.25">
      <c r="A123" s="54">
        <v>9069</v>
      </c>
      <c r="B123" s="54">
        <v>540391</v>
      </c>
      <c r="C123" s="54" t="s">
        <v>102</v>
      </c>
      <c r="D123" s="54">
        <v>10093387</v>
      </c>
      <c r="E123" s="54">
        <v>1</v>
      </c>
      <c r="F123" s="54" t="s">
        <v>86</v>
      </c>
      <c r="G123" s="54">
        <v>-33</v>
      </c>
      <c r="H123" s="54" t="s">
        <v>21</v>
      </c>
      <c r="I123" s="54"/>
      <c r="L123">
        <v>9069</v>
      </c>
      <c r="M123">
        <v>540391</v>
      </c>
      <c r="N123" t="s">
        <v>102</v>
      </c>
      <c r="O123">
        <v>1</v>
      </c>
      <c r="P123" t="s">
        <v>86</v>
      </c>
      <c r="Q123">
        <v>-33</v>
      </c>
      <c r="R123" t="s">
        <v>21</v>
      </c>
    </row>
    <row r="124" spans="1:18" x14ac:dyDescent="0.25">
      <c r="A124">
        <v>9070</v>
      </c>
      <c r="B124">
        <v>540391</v>
      </c>
      <c r="C124" t="s">
        <v>102</v>
      </c>
      <c r="D124" s="59">
        <v>1</v>
      </c>
      <c r="E124" s="59">
        <v>1</v>
      </c>
      <c r="F124" s="59" t="s">
        <v>55</v>
      </c>
      <c r="G124" s="59">
        <v>-50</v>
      </c>
      <c r="H124" s="53" t="s">
        <v>21</v>
      </c>
      <c r="L124">
        <v>9070</v>
      </c>
      <c r="M124">
        <v>540391</v>
      </c>
      <c r="N124" t="s">
        <v>102</v>
      </c>
      <c r="O124">
        <v>1</v>
      </c>
      <c r="P124" t="s">
        <v>55</v>
      </c>
      <c r="Q124">
        <v>-50</v>
      </c>
      <c r="R124" t="s">
        <v>21</v>
      </c>
    </row>
    <row r="125" spans="1:18" x14ac:dyDescent="0.25">
      <c r="A125" s="54">
        <v>9713</v>
      </c>
      <c r="B125" s="54">
        <v>540391</v>
      </c>
      <c r="C125" s="54" t="s">
        <v>102</v>
      </c>
      <c r="D125" s="54">
        <v>10093387</v>
      </c>
      <c r="E125" s="54">
        <v>21</v>
      </c>
      <c r="F125" s="54" t="s">
        <v>56</v>
      </c>
      <c r="G125" s="54">
        <v>-19</v>
      </c>
      <c r="H125" s="54" t="s">
        <v>21</v>
      </c>
      <c r="I125" s="54">
        <f>+G116+G117+G118+G120+G121+G122+G123+G125</f>
        <v>-464</v>
      </c>
      <c r="L125">
        <v>9713</v>
      </c>
      <c r="M125">
        <v>540391</v>
      </c>
      <c r="N125" t="s">
        <v>102</v>
      </c>
      <c r="O125">
        <v>21</v>
      </c>
      <c r="P125" t="s">
        <v>56</v>
      </c>
      <c r="Q125">
        <v>-19</v>
      </c>
      <c r="R125" t="s">
        <v>21</v>
      </c>
    </row>
    <row r="126" spans="1:18" x14ac:dyDescent="0.25">
      <c r="A126">
        <v>10019</v>
      </c>
      <c r="B126">
        <v>540391</v>
      </c>
      <c r="C126" t="s">
        <v>102</v>
      </c>
      <c r="D126" s="55">
        <v>10094457</v>
      </c>
      <c r="E126" s="55">
        <v>30</v>
      </c>
      <c r="F126" s="55" t="s">
        <v>56</v>
      </c>
      <c r="G126" s="55">
        <v>-76</v>
      </c>
      <c r="H126" s="55" t="s">
        <v>21</v>
      </c>
      <c r="I126" s="55">
        <f>SUM(G126)</f>
        <v>-76</v>
      </c>
      <c r="L126">
        <v>10019</v>
      </c>
      <c r="M126">
        <v>540391</v>
      </c>
      <c r="N126" t="s">
        <v>102</v>
      </c>
      <c r="O126">
        <v>30</v>
      </c>
      <c r="P126" t="s">
        <v>56</v>
      </c>
      <c r="Q126">
        <v>-76</v>
      </c>
      <c r="R126" t="s">
        <v>21</v>
      </c>
    </row>
    <row r="127" spans="1:18" x14ac:dyDescent="0.25">
      <c r="H127" s="53"/>
    </row>
    <row r="128" spans="1:18" x14ac:dyDescent="0.25">
      <c r="B128">
        <v>540391</v>
      </c>
      <c r="C128" t="s">
        <v>102</v>
      </c>
      <c r="D128" s="59">
        <v>10094149</v>
      </c>
      <c r="E128" s="59">
        <v>19</v>
      </c>
      <c r="F128" s="59"/>
      <c r="H128" s="53"/>
    </row>
    <row r="129" spans="2:9" x14ac:dyDescent="0.25">
      <c r="B129">
        <v>540391</v>
      </c>
      <c r="C129" t="s">
        <v>102</v>
      </c>
      <c r="D129" s="59">
        <v>10093351</v>
      </c>
      <c r="E129" s="59">
        <v>33</v>
      </c>
      <c r="F129" s="59"/>
    </row>
    <row r="130" spans="2:9" x14ac:dyDescent="0.25">
      <c r="B130">
        <v>540391</v>
      </c>
      <c r="C130" t="s">
        <v>102</v>
      </c>
      <c r="D130" s="59">
        <v>10093387</v>
      </c>
      <c r="E130" s="59">
        <v>4</v>
      </c>
      <c r="F130" s="59">
        <f>SUM(E128:E130)</f>
        <v>56</v>
      </c>
    </row>
    <row r="137" spans="2:9" x14ac:dyDescent="0.25">
      <c r="I137" s="77">
        <f>1650*3.094</f>
        <v>5105.0999999999995</v>
      </c>
    </row>
    <row r="138" spans="2:9" x14ac:dyDescent="0.25">
      <c r="I138" s="77">
        <f>+I137*0.18</f>
        <v>918.91799999999989</v>
      </c>
    </row>
    <row r="139" spans="2:9" x14ac:dyDescent="0.25">
      <c r="I139" s="77">
        <f>+I138+I137</f>
        <v>6024.0179999999991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Molina</dc:creator>
  <cp:lastModifiedBy>Mabel Isabel Molina</cp:lastModifiedBy>
  <dcterms:created xsi:type="dcterms:W3CDTF">2015-02-13T14:14:06Z</dcterms:created>
  <dcterms:modified xsi:type="dcterms:W3CDTF">2015-02-24T17:26:08Z</dcterms:modified>
</cp:coreProperties>
</file>