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\MODELADOR\DOCUMENTACION\"/>
    </mc:Choice>
  </mc:AlternateContent>
  <bookViews>
    <workbookView xWindow="0" yWindow="0" windowWidth="21645" windowHeight="8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H13" i="1"/>
  <c r="J12" i="1"/>
  <c r="H12" i="1"/>
  <c r="G12" i="1"/>
  <c r="G13" i="1"/>
  <c r="G11" i="1"/>
  <c r="K7" i="1"/>
  <c r="L7" i="1"/>
  <c r="M7" i="1"/>
  <c r="N7" i="1"/>
  <c r="O7" i="1"/>
  <c r="P7" i="1"/>
  <c r="Q7" i="1"/>
  <c r="R7" i="1"/>
  <c r="J7" i="1"/>
  <c r="G7" i="1"/>
</calcChain>
</file>

<file path=xl/sharedStrings.xml><?xml version="1.0" encoding="utf-8"?>
<sst xmlns="http://schemas.openxmlformats.org/spreadsheetml/2006/main" count="46" uniqueCount="40">
  <si>
    <t>Datos</t>
  </si>
  <si>
    <t>ESTILO</t>
  </si>
  <si>
    <t>PARTIDA</t>
  </si>
  <si>
    <t>COLOR</t>
  </si>
  <si>
    <t>PO</t>
  </si>
  <si>
    <t>Nº   CORTE</t>
  </si>
  <si>
    <t>KG RECIBIDOS</t>
  </si>
  <si>
    <t>TOT KG UTILIZADOS</t>
  </si>
  <si>
    <t xml:space="preserve">MERMA </t>
  </si>
  <si>
    <t> SOBRANTE</t>
  </si>
  <si>
    <t>TAPETA</t>
  </si>
  <si>
    <t>PUNTAS</t>
  </si>
  <si>
    <t>RETAZOS</t>
  </si>
  <si>
    <t>FALLADOS</t>
  </si>
  <si>
    <t>PESO D PÑO</t>
  </si>
  <si>
    <t>PDAS X PÑO</t>
  </si>
  <si>
    <t>N° PÑS</t>
  </si>
  <si>
    <t xml:space="preserve">TOTAL  </t>
  </si>
  <si>
    <t>WHITE</t>
  </si>
  <si>
    <t>217-441-RW</t>
  </si>
  <si>
    <t>0,163</t>
  </si>
  <si>
    <t xml:space="preserve">217-441-RW </t>
  </si>
  <si>
    <t>Total</t>
  </si>
  <si>
    <t>Kg Recibidos -</t>
  </si>
  <si>
    <t>Kg Utilizados</t>
  </si>
  <si>
    <t>CONS X PDA teorico</t>
  </si>
  <si>
    <t>CONS X PDA neto</t>
  </si>
  <si>
    <t>TELA tendida</t>
  </si>
  <si>
    <t>TOT tela tendida</t>
  </si>
  <si>
    <t>tela tendida  - merma</t>
  </si>
  <si>
    <t>Kg Utilizados neto</t>
  </si>
  <si>
    <t>peso X paño* nº de paños</t>
  </si>
  <si>
    <t>CONS * PRENDA  teorico</t>
  </si>
  <si>
    <t>cons * PRENDA  real</t>
  </si>
  <si>
    <t>Tela Tendida /Total de prendas</t>
  </si>
  <si>
    <t>286.65/1762</t>
  </si>
  <si>
    <t>238.4/1762</t>
  </si>
  <si>
    <t>total kilos utilizados/total cortado</t>
  </si>
  <si>
    <t>=</t>
  </si>
  <si>
    <r>
      <t xml:space="preserve">( Suma de: </t>
    </r>
    <r>
      <rPr>
        <b/>
        <sz val="11"/>
        <color rgb="FF000000"/>
        <rFont val="Calibri"/>
        <family val="2"/>
      </rPr>
      <t>Tela Utilizada tendido</t>
    </r>
    <r>
      <rPr>
        <sz val="11"/>
        <color rgb="FF000000"/>
        <rFont val="Calibri"/>
        <family val="2"/>
      </rPr>
      <t xml:space="preserve"> + Tapetas + Puntas + Retazos + Fallados + Sobrante-MERMA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</si>
</sst>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36609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4" fillId="2" borderId="4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6" fillId="5" borderId="3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right" vertical="center"/>
    </xf>
    <xf numFmtId="2" fontId="6" fillId="5" borderId="17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2" fontId="6" fillId="6" borderId="21" xfId="0" applyNumberFormat="1" applyFont="1" applyFill="1" applyBorder="1" applyAlignment="1">
      <alignment horizontal="center" vertical="center"/>
    </xf>
    <xf numFmtId="2" fontId="6" fillId="6" borderId="2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topLeftCell="C1" workbookViewId="0">
      <selection activeCell="E1" sqref="E1:E1048576"/>
    </sheetView>
  </sheetViews>
  <sheetFormatPr baseColWidth="10" defaultRowHeight="15" x14ac:dyDescent="0.25"/>
  <cols>
    <col min="6" max="6" width="14.28515625" customWidth="1"/>
    <col min="7" max="7" width="14.5703125" bestFit="1" customWidth="1"/>
    <col min="9" max="9" width="6.5703125" customWidth="1"/>
  </cols>
  <sheetData>
    <row r="2" spans="1:20" ht="15.75" thickBot="1" x14ac:dyDescent="0.3"/>
    <row r="3" spans="1:20" ht="15.75" thickBot="1" x14ac:dyDescent="0.3">
      <c r="A3" s="1"/>
      <c r="B3" s="2"/>
      <c r="C3" s="2"/>
      <c r="D3" s="2"/>
      <c r="E3" s="3"/>
      <c r="F3" s="4" t="s"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40" t="s">
        <v>25</v>
      </c>
      <c r="T3" s="42" t="s">
        <v>26</v>
      </c>
    </row>
    <row r="4" spans="1:20" ht="30.75" thickBot="1" x14ac:dyDescent="0.3">
      <c r="A4" s="8" t="s">
        <v>1</v>
      </c>
      <c r="B4" s="9" t="s">
        <v>2</v>
      </c>
      <c r="C4" s="8" t="s">
        <v>3</v>
      </c>
      <c r="D4" s="10" t="s">
        <v>4</v>
      </c>
      <c r="E4" s="10" t="s">
        <v>5</v>
      </c>
      <c r="F4" s="11" t="s">
        <v>6</v>
      </c>
      <c r="G4" s="11" t="s">
        <v>7</v>
      </c>
      <c r="H4" s="11" t="s">
        <v>8</v>
      </c>
      <c r="I4" s="12" t="s">
        <v>9</v>
      </c>
      <c r="J4" s="13" t="s">
        <v>10</v>
      </c>
      <c r="K4" s="14" t="s">
        <v>11</v>
      </c>
      <c r="L4" s="14" t="s">
        <v>12</v>
      </c>
      <c r="M4" s="13" t="s">
        <v>13</v>
      </c>
      <c r="N4" s="15" t="s">
        <v>27</v>
      </c>
      <c r="O4" s="11" t="s">
        <v>14</v>
      </c>
      <c r="P4" s="11" t="s">
        <v>15</v>
      </c>
      <c r="Q4" s="11" t="s">
        <v>16</v>
      </c>
      <c r="R4" s="16" t="s">
        <v>17</v>
      </c>
      <c r="S4" s="41"/>
      <c r="T4" s="43"/>
    </row>
    <row r="5" spans="1:20" ht="15.75" thickBot="1" x14ac:dyDescent="0.3">
      <c r="A5" s="17">
        <v>48000</v>
      </c>
      <c r="B5" s="18">
        <v>517058</v>
      </c>
      <c r="C5" s="19" t="s">
        <v>18</v>
      </c>
      <c r="D5" s="19" t="s">
        <v>19</v>
      </c>
      <c r="E5" s="19">
        <v>3362</v>
      </c>
      <c r="F5" s="32">
        <v>298</v>
      </c>
      <c r="G5" s="33">
        <v>167.35</v>
      </c>
      <c r="H5" s="33">
        <v>59.6</v>
      </c>
      <c r="I5" s="34"/>
      <c r="J5" s="35">
        <v>5.5</v>
      </c>
      <c r="K5" s="36">
        <v>5.85</v>
      </c>
      <c r="L5" s="36"/>
      <c r="M5" s="35"/>
      <c r="N5" s="35">
        <v>156</v>
      </c>
      <c r="O5" s="33">
        <v>1.95</v>
      </c>
      <c r="P5" s="20">
        <v>12</v>
      </c>
      <c r="Q5" s="20">
        <v>80</v>
      </c>
      <c r="R5" s="21">
        <v>1762</v>
      </c>
      <c r="S5" s="22" t="s">
        <v>20</v>
      </c>
      <c r="T5" s="22" t="s">
        <v>20</v>
      </c>
    </row>
    <row r="6" spans="1:20" ht="15.75" thickBot="1" x14ac:dyDescent="0.3">
      <c r="A6" s="17"/>
      <c r="B6" s="23"/>
      <c r="C6" s="19"/>
      <c r="D6" s="24" t="s">
        <v>21</v>
      </c>
      <c r="E6" s="24">
        <v>3362</v>
      </c>
      <c r="F6" s="32"/>
      <c r="G6" s="33">
        <v>130.65</v>
      </c>
      <c r="H6" s="33"/>
      <c r="I6" s="37"/>
      <c r="J6" s="38"/>
      <c r="K6" s="33"/>
      <c r="L6" s="33"/>
      <c r="M6" s="38"/>
      <c r="N6" s="38">
        <v>130.65</v>
      </c>
      <c r="O6" s="33">
        <v>1.95</v>
      </c>
      <c r="P6" s="20">
        <v>12</v>
      </c>
      <c r="Q6" s="20">
        <v>67</v>
      </c>
      <c r="R6" s="25">
        <v>0</v>
      </c>
      <c r="S6" s="22" t="s">
        <v>20</v>
      </c>
      <c r="T6" s="22" t="s">
        <v>20</v>
      </c>
    </row>
    <row r="7" spans="1:20" ht="15.75" thickBot="1" x14ac:dyDescent="0.3">
      <c r="A7" s="26" t="s">
        <v>22</v>
      </c>
      <c r="B7" s="27"/>
      <c r="C7" s="27"/>
      <c r="D7" s="27"/>
      <c r="E7" s="27"/>
      <c r="F7" s="45">
        <v>298</v>
      </c>
      <c r="G7" s="48">
        <f>+F7-H7</f>
        <v>238.4</v>
      </c>
      <c r="H7" s="49">
        <v>59.6</v>
      </c>
      <c r="I7" s="45"/>
      <c r="J7" s="39">
        <f>SUM(J5:J6)</f>
        <v>5.5</v>
      </c>
      <c r="K7" s="39">
        <f t="shared" ref="K7:R7" si="0">SUM(K5:K6)</f>
        <v>5.85</v>
      </c>
      <c r="L7" s="39">
        <f t="shared" si="0"/>
        <v>0</v>
      </c>
      <c r="M7" s="39">
        <f t="shared" si="0"/>
        <v>0</v>
      </c>
      <c r="N7" s="39">
        <f t="shared" si="0"/>
        <v>286.64999999999998</v>
      </c>
      <c r="O7" s="39">
        <f t="shared" si="0"/>
        <v>3.9</v>
      </c>
      <c r="P7" s="39">
        <f t="shared" si="0"/>
        <v>24</v>
      </c>
      <c r="Q7" s="39">
        <f t="shared" si="0"/>
        <v>147</v>
      </c>
      <c r="R7" s="44">
        <f t="shared" si="0"/>
        <v>1762</v>
      </c>
      <c r="S7" s="28"/>
      <c r="T7" s="28"/>
    </row>
    <row r="8" spans="1:20" x14ac:dyDescent="0.25">
      <c r="G8" s="50"/>
      <c r="H8" s="50"/>
    </row>
    <row r="11" spans="1:20" x14ac:dyDescent="0.25">
      <c r="F11" s="29" t="s">
        <v>23</v>
      </c>
      <c r="G11" s="51">
        <f>+F7</f>
        <v>298</v>
      </c>
    </row>
    <row r="12" spans="1:20" x14ac:dyDescent="0.25">
      <c r="F12" s="46" t="s">
        <v>30</v>
      </c>
      <c r="G12" s="51">
        <f>SUM(J7:N7)</f>
        <v>298</v>
      </c>
      <c r="H12" s="51">
        <f>-H7</f>
        <v>-59.6</v>
      </c>
      <c r="I12" s="54" t="s">
        <v>38</v>
      </c>
      <c r="J12" s="53">
        <f>SUM(G12:H12)</f>
        <v>238.4</v>
      </c>
      <c r="K12" t="s">
        <v>29</v>
      </c>
    </row>
    <row r="13" spans="1:20" x14ac:dyDescent="0.25">
      <c r="A13" s="7"/>
      <c r="B13" s="7"/>
      <c r="C13" s="7"/>
      <c r="D13" s="7"/>
      <c r="E13" s="7"/>
      <c r="F13" s="47" t="s">
        <v>28</v>
      </c>
      <c r="G13" s="51">
        <f>+N7</f>
        <v>286.64999999999998</v>
      </c>
      <c r="H13">
        <f>1.95*147</f>
        <v>286.64999999999998</v>
      </c>
      <c r="I13" s="54" t="s">
        <v>38</v>
      </c>
      <c r="J13" t="s">
        <v>31</v>
      </c>
    </row>
    <row r="14" spans="1:20" x14ac:dyDescent="0.25">
      <c r="F14" s="47" t="s">
        <v>32</v>
      </c>
      <c r="G14" s="52">
        <f>+N7/R7</f>
        <v>0.16268444948921679</v>
      </c>
      <c r="H14" t="s">
        <v>35</v>
      </c>
      <c r="I14" s="54" t="s">
        <v>38</v>
      </c>
      <c r="J14" t="s">
        <v>34</v>
      </c>
    </row>
    <row r="15" spans="1:20" x14ac:dyDescent="0.25">
      <c r="F15" s="47" t="s">
        <v>33</v>
      </c>
      <c r="G15" s="51">
        <f>+G7/R7</f>
        <v>0.13530079455164587</v>
      </c>
      <c r="H15" t="s">
        <v>36</v>
      </c>
      <c r="I15" s="54" t="s">
        <v>38</v>
      </c>
      <c r="J15" t="s">
        <v>37</v>
      </c>
    </row>
    <row r="16" spans="1:20" x14ac:dyDescent="0.25">
      <c r="F16" s="47"/>
      <c r="I16" s="54"/>
    </row>
    <row r="17" spans="6:9" x14ac:dyDescent="0.25">
      <c r="F17" s="47"/>
    </row>
    <row r="20" spans="6:9" x14ac:dyDescent="0.25">
      <c r="F20" s="29"/>
      <c r="G20" s="30" t="s">
        <v>24</v>
      </c>
      <c r="H20" s="31" t="s">
        <v>39</v>
      </c>
      <c r="I20" s="31"/>
    </row>
  </sheetData>
  <mergeCells count="3">
    <mergeCell ref="S3:S4"/>
    <mergeCell ref="T3:T4"/>
    <mergeCell ref="G8:H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El Modelador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Isabel Molina</dc:creator>
  <cp:lastModifiedBy>Mabel Isabel Molina</cp:lastModifiedBy>
  <dcterms:created xsi:type="dcterms:W3CDTF">2017-04-03T15:09:18Z</dcterms:created>
  <dcterms:modified xsi:type="dcterms:W3CDTF">2017-04-03T16:26:13Z</dcterms:modified>
</cp:coreProperties>
</file>