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dusa-my.sharepoint.com/personal/431201459_qu_edu_sa/Documents/"/>
    </mc:Choice>
  </mc:AlternateContent>
  <xr:revisionPtr revIDLastSave="0" documentId="8_{33EE237C-AE61-1E42-8A92-A6156CA10D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M45" i="1"/>
  <c r="N45" i="1"/>
  <c r="O4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M2" i="1"/>
</calcChain>
</file>

<file path=xl/sharedStrings.xml><?xml version="1.0" encoding="utf-8"?>
<sst xmlns="http://schemas.openxmlformats.org/spreadsheetml/2006/main" count="135" uniqueCount="81">
  <si>
    <t>Neighborhood</t>
  </si>
  <si>
    <t>Latitude_x</t>
  </si>
  <si>
    <t>Longitude_x</t>
  </si>
  <si>
    <t>Population_x</t>
  </si>
  <si>
    <t>Area_km2</t>
  </si>
  <si>
    <t>Weighted_Score</t>
  </si>
  <si>
    <t>Region</t>
  </si>
  <si>
    <t>HCI</t>
  </si>
  <si>
    <t>metro</t>
  </si>
  <si>
    <t>bus</t>
  </si>
  <si>
    <t>الجرادية</t>
  </si>
  <si>
    <t>الدريهمية</t>
  </si>
  <si>
    <t>الشميسي</t>
  </si>
  <si>
    <t>الصالحية</t>
  </si>
  <si>
    <t>الصفا</t>
  </si>
  <si>
    <t>الضباط</t>
  </si>
  <si>
    <t>العزيزية</t>
  </si>
  <si>
    <t>العمل</t>
  </si>
  <si>
    <t>الفوطة</t>
  </si>
  <si>
    <t>المربع</t>
  </si>
  <si>
    <t>المرقب</t>
  </si>
  <si>
    <t>المعذر</t>
  </si>
  <si>
    <t>الملز</t>
  </si>
  <si>
    <t>المنصورة</t>
  </si>
  <si>
    <t>الوزارات</t>
  </si>
  <si>
    <t>الوشام</t>
  </si>
  <si>
    <t>اليمامة</t>
  </si>
  <si>
    <t>عليشة</t>
  </si>
  <si>
    <t>منفوحة</t>
  </si>
  <si>
    <t>الحمراء</t>
  </si>
  <si>
    <t>الخليج</t>
  </si>
  <si>
    <t>الروضة</t>
  </si>
  <si>
    <t>السعادة</t>
  </si>
  <si>
    <t>السلام</t>
  </si>
  <si>
    <t>السلي</t>
  </si>
  <si>
    <t>الفيحاء</t>
  </si>
  <si>
    <t>القدس</t>
  </si>
  <si>
    <t>المونسية</t>
  </si>
  <si>
    <t>النزهة</t>
  </si>
  <si>
    <t>النسيم الشرقي</t>
  </si>
  <si>
    <t>النسيم الغربي</t>
  </si>
  <si>
    <t>النهضة</t>
  </si>
  <si>
    <t>اليرموك</t>
  </si>
  <si>
    <t>غرناطة</t>
  </si>
  <si>
    <t>قرطبة</t>
  </si>
  <si>
    <t>الربيع</t>
  </si>
  <si>
    <t>السليمانية</t>
  </si>
  <si>
    <t>الصحافة</t>
  </si>
  <si>
    <t>العارض</t>
  </si>
  <si>
    <t>العقيق</t>
  </si>
  <si>
    <t>العليا</t>
  </si>
  <si>
    <t>الغدير</t>
  </si>
  <si>
    <t>المروج</t>
  </si>
  <si>
    <t>النرجس</t>
  </si>
  <si>
    <t>النفل</t>
  </si>
  <si>
    <t>الياسمين</t>
  </si>
  <si>
    <t>حطين</t>
  </si>
  <si>
    <t>الحزم</t>
  </si>
  <si>
    <t>الدار البيضاء</t>
  </si>
  <si>
    <t>الروابي</t>
  </si>
  <si>
    <t>الشفا</t>
  </si>
  <si>
    <t>المروة</t>
  </si>
  <si>
    <t>بدر</t>
  </si>
  <si>
    <t>طيبة</t>
  </si>
  <si>
    <t>عكاظ</t>
  </si>
  <si>
    <t>نمار</t>
  </si>
  <si>
    <t>السويدي</t>
  </si>
  <si>
    <t>سلطانة</t>
  </si>
  <si>
    <t>شبرا</t>
  </si>
  <si>
    <t>ظهرة لبن</t>
  </si>
  <si>
    <t>Central</t>
  </si>
  <si>
    <t>South</t>
  </si>
  <si>
    <t>East</t>
  </si>
  <si>
    <t>North</t>
  </si>
  <si>
    <t>West</t>
  </si>
  <si>
    <t>CDD</t>
  </si>
  <si>
    <t>HDD</t>
  </si>
  <si>
    <t>PopulationDensity</t>
  </si>
  <si>
    <t>PublicStation</t>
  </si>
  <si>
    <t>SumStation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</si>
</sst>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V26" sqref="V26"/>
    </sheetView>
  </sheetViews>
  <sheetFormatPr defaultRowHeight="15" x14ac:dyDescent="0.2"/>
  <cols>
    <col min="2" max="2" width="14.52734375" customWidth="1"/>
    <col min="3" max="3" width="14.796875" customWidth="1"/>
    <col min="4" max="4" width="14.9296875" customWidth="1"/>
    <col min="5" max="5" width="15.06640625" customWidth="1"/>
    <col min="6" max="6" width="19.37109375" customWidth="1"/>
    <col min="7" max="7" width="14.125" customWidth="1"/>
    <col min="8" max="8" width="13.1796875" customWidth="1"/>
    <col min="9" max="9" width="10.35546875" customWidth="1"/>
    <col min="12" max="12" width="10.89453125" customWidth="1"/>
    <col min="13" max="13" width="11.02734375" customWidth="1"/>
    <col min="14" max="14" width="11.29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79</v>
      </c>
      <c r="M1" s="2" t="s">
        <v>78</v>
      </c>
      <c r="N1" s="2" t="s">
        <v>77</v>
      </c>
      <c r="O1" s="3" t="s">
        <v>76</v>
      </c>
    </row>
    <row r="2" spans="1:15" x14ac:dyDescent="0.2">
      <c r="A2" t="s">
        <v>10</v>
      </c>
      <c r="B2">
        <v>24.615340675168699</v>
      </c>
      <c r="C2">
        <v>46.698203086852999</v>
      </c>
      <c r="D2">
        <v>24858</v>
      </c>
      <c r="E2">
        <v>1.33</v>
      </c>
      <c r="F2">
        <v>1668.421052631579</v>
      </c>
      <c r="G2">
        <v>2</v>
      </c>
      <c r="H2" t="s">
        <v>70</v>
      </c>
      <c r="I2">
        <v>8.045699573577922</v>
      </c>
      <c r="J2">
        <v>1</v>
      </c>
      <c r="K2">
        <v>5</v>
      </c>
      <c r="L2">
        <v>6</v>
      </c>
      <c r="M2">
        <f t="shared" ref="M2:M33" si="0">(L2/D2)*100000</f>
        <v>24.137098720733768</v>
      </c>
      <c r="N2">
        <f t="shared" ref="N2:N33" si="1">D2/E2</f>
        <v>18690.225563909775</v>
      </c>
      <c r="O2">
        <f xml:space="preserve"> 503 / E2</f>
        <v>378.19548872180451</v>
      </c>
    </row>
    <row r="3" spans="1:15" x14ac:dyDescent="0.2">
      <c r="A3" t="s">
        <v>11</v>
      </c>
      <c r="B3">
        <v>24.5895878634126</v>
      </c>
      <c r="C3">
        <v>46.696443557739201</v>
      </c>
      <c r="D3">
        <v>12087</v>
      </c>
      <c r="E3">
        <v>1.69</v>
      </c>
      <c r="F3">
        <v>1313.0177514792899</v>
      </c>
      <c r="G3">
        <v>0.5</v>
      </c>
      <c r="H3" t="s">
        <v>70</v>
      </c>
      <c r="I3">
        <v>4.1366757673533554</v>
      </c>
      <c r="J3">
        <v>0</v>
      </c>
      <c r="K3">
        <v>9</v>
      </c>
      <c r="L3">
        <f>SUM(J3,K3)</f>
        <v>9</v>
      </c>
      <c r="M3">
        <f t="shared" si="0"/>
        <v>74.460163812360392</v>
      </c>
      <c r="N3">
        <f t="shared" si="1"/>
        <v>7152.0710059171597</v>
      </c>
      <c r="O3">
        <f t="shared" ref="O3:O61" si="2" xml:space="preserve"> 503 / E3</f>
        <v>297.63313609467457</v>
      </c>
    </row>
    <row r="4" spans="1:15" x14ac:dyDescent="0.2">
      <c r="A4" t="s">
        <v>12</v>
      </c>
      <c r="B4">
        <v>24.624860069415998</v>
      </c>
      <c r="C4">
        <v>46.699919700622502</v>
      </c>
      <c r="D4">
        <v>32090</v>
      </c>
      <c r="E4">
        <v>1.47</v>
      </c>
      <c r="F4">
        <v>1509.5238095238101</v>
      </c>
      <c r="G4">
        <v>6</v>
      </c>
      <c r="H4" t="s">
        <v>70</v>
      </c>
      <c r="I4">
        <v>18.697413524462451</v>
      </c>
      <c r="J4">
        <v>0</v>
      </c>
      <c r="K4">
        <v>9</v>
      </c>
      <c r="L4">
        <f t="shared" ref="L4:L61" si="3">SUM(J4,K4)</f>
        <v>9</v>
      </c>
      <c r="M4">
        <f t="shared" si="0"/>
        <v>28.046120286693675</v>
      </c>
      <c r="N4">
        <f t="shared" si="1"/>
        <v>21829.931972789116</v>
      </c>
      <c r="O4">
        <f t="shared" si="2"/>
        <v>342.17687074829934</v>
      </c>
    </row>
    <row r="5" spans="1:15" x14ac:dyDescent="0.2">
      <c r="A5" t="s">
        <v>13</v>
      </c>
      <c r="B5">
        <v>20.4423748348717</v>
      </c>
      <c r="C5">
        <v>44.850826263427699</v>
      </c>
      <c r="D5">
        <v>10586</v>
      </c>
      <c r="E5">
        <v>0.67</v>
      </c>
      <c r="F5">
        <v>3311.940298507463</v>
      </c>
      <c r="G5">
        <v>3</v>
      </c>
      <c r="H5" t="s">
        <v>70</v>
      </c>
      <c r="I5">
        <v>28.339316077838649</v>
      </c>
      <c r="J5">
        <v>1</v>
      </c>
      <c r="K5">
        <v>4</v>
      </c>
      <c r="L5">
        <f t="shared" si="3"/>
        <v>5</v>
      </c>
      <c r="M5">
        <f t="shared" si="0"/>
        <v>47.232193463064426</v>
      </c>
      <c r="N5">
        <f t="shared" si="1"/>
        <v>15799.999999999998</v>
      </c>
      <c r="O5">
        <f t="shared" si="2"/>
        <v>750.74626865671632</v>
      </c>
    </row>
    <row r="6" spans="1:15" x14ac:dyDescent="0.2">
      <c r="A6" t="s">
        <v>14</v>
      </c>
      <c r="B6">
        <v>24.666518393127401</v>
      </c>
      <c r="C6">
        <v>46.765193939208899</v>
      </c>
      <c r="D6">
        <v>6442</v>
      </c>
      <c r="E6">
        <v>5.36</v>
      </c>
      <c r="F6">
        <v>413.99253731343282</v>
      </c>
      <c r="G6">
        <v>1</v>
      </c>
      <c r="H6" t="s">
        <v>70</v>
      </c>
      <c r="I6">
        <v>15.523129462899719</v>
      </c>
      <c r="J6">
        <v>1</v>
      </c>
      <c r="K6">
        <v>8</v>
      </c>
      <c r="L6">
        <f t="shared" si="3"/>
        <v>9</v>
      </c>
      <c r="M6">
        <f t="shared" si="0"/>
        <v>139.70816516609747</v>
      </c>
      <c r="N6">
        <f t="shared" si="1"/>
        <v>1201.8656716417909</v>
      </c>
      <c r="O6">
        <f t="shared" si="2"/>
        <v>93.843283582089541</v>
      </c>
    </row>
    <row r="7" spans="1:15" x14ac:dyDescent="0.2">
      <c r="A7" t="s">
        <v>15</v>
      </c>
      <c r="B7">
        <v>23.900080970191599</v>
      </c>
      <c r="C7">
        <v>42.913155555725098</v>
      </c>
      <c r="D7">
        <v>22453</v>
      </c>
      <c r="E7">
        <v>2.31</v>
      </c>
      <c r="F7">
        <v>960.60606060606062</v>
      </c>
      <c r="G7">
        <v>2</v>
      </c>
      <c r="H7" t="s">
        <v>70</v>
      </c>
      <c r="I7">
        <v>8.9074956575958666</v>
      </c>
      <c r="J7">
        <v>3</v>
      </c>
      <c r="K7">
        <v>17</v>
      </c>
      <c r="L7">
        <f t="shared" si="3"/>
        <v>20</v>
      </c>
      <c r="M7">
        <f t="shared" si="0"/>
        <v>89.074956575958666</v>
      </c>
      <c r="N7">
        <f t="shared" si="1"/>
        <v>9719.9134199134205</v>
      </c>
      <c r="O7">
        <f t="shared" si="2"/>
        <v>217.74891774891773</v>
      </c>
    </row>
    <row r="8" spans="1:15" x14ac:dyDescent="0.2">
      <c r="A8" t="s">
        <v>16</v>
      </c>
      <c r="B8">
        <v>24.588807392450502</v>
      </c>
      <c r="C8">
        <v>46.769313812255803</v>
      </c>
      <c r="D8">
        <v>175897</v>
      </c>
      <c r="E8">
        <v>20.77</v>
      </c>
      <c r="F8">
        <v>106.8367838228214</v>
      </c>
      <c r="G8">
        <v>1</v>
      </c>
      <c r="H8" t="s">
        <v>70</v>
      </c>
      <c r="I8">
        <v>0.56851452838877292</v>
      </c>
      <c r="J8">
        <v>1</v>
      </c>
      <c r="K8">
        <v>94</v>
      </c>
      <c r="L8">
        <f t="shared" si="3"/>
        <v>95</v>
      </c>
      <c r="M8">
        <f t="shared" si="0"/>
        <v>54.008880196933433</v>
      </c>
      <c r="N8">
        <f t="shared" si="1"/>
        <v>8468.8011555127596</v>
      </c>
      <c r="O8">
        <f t="shared" si="2"/>
        <v>24.217621569571499</v>
      </c>
    </row>
    <row r="9" spans="1:15" x14ac:dyDescent="0.2">
      <c r="A9" t="s">
        <v>17</v>
      </c>
      <c r="B9">
        <v>24.645885997789101</v>
      </c>
      <c r="C9">
        <v>46.722836494445801</v>
      </c>
      <c r="D9">
        <v>20513</v>
      </c>
      <c r="E9">
        <v>1.26</v>
      </c>
      <c r="F9">
        <v>1761.1111111111111</v>
      </c>
      <c r="G9">
        <v>1</v>
      </c>
      <c r="H9" t="s">
        <v>70</v>
      </c>
      <c r="I9">
        <v>4.8749573441232386</v>
      </c>
      <c r="J9">
        <v>0</v>
      </c>
      <c r="K9">
        <v>11</v>
      </c>
      <c r="L9">
        <f t="shared" si="3"/>
        <v>11</v>
      </c>
      <c r="M9">
        <f t="shared" si="0"/>
        <v>53.624530785355631</v>
      </c>
      <c r="N9">
        <f t="shared" si="1"/>
        <v>16280.15873015873</v>
      </c>
      <c r="O9">
        <f t="shared" si="2"/>
        <v>399.20634920634922</v>
      </c>
    </row>
    <row r="10" spans="1:15" x14ac:dyDescent="0.2">
      <c r="A10" t="s">
        <v>18</v>
      </c>
      <c r="B10">
        <v>24.6414392504897</v>
      </c>
      <c r="C10">
        <v>46.710133552551198</v>
      </c>
      <c r="D10">
        <v>15526</v>
      </c>
      <c r="E10">
        <v>1.1100000000000001</v>
      </c>
      <c r="F10">
        <v>1999.099099099099</v>
      </c>
      <c r="G10">
        <v>6</v>
      </c>
      <c r="H10" t="s">
        <v>70</v>
      </c>
      <c r="I10">
        <v>38.644853793636479</v>
      </c>
      <c r="J10">
        <v>1</v>
      </c>
      <c r="K10">
        <v>26</v>
      </c>
      <c r="L10">
        <f t="shared" si="3"/>
        <v>27</v>
      </c>
      <c r="M10">
        <f t="shared" si="0"/>
        <v>173.90184207136417</v>
      </c>
      <c r="N10">
        <f t="shared" si="1"/>
        <v>13987.387387387385</v>
      </c>
      <c r="O10">
        <f t="shared" si="2"/>
        <v>453.15315315315314</v>
      </c>
    </row>
    <row r="11" spans="1:15" x14ac:dyDescent="0.2">
      <c r="A11" t="s">
        <v>19</v>
      </c>
      <c r="B11">
        <v>24.6598883166224</v>
      </c>
      <c r="C11">
        <v>46.7083740234375</v>
      </c>
      <c r="D11">
        <v>58068</v>
      </c>
      <c r="E11">
        <v>4.87</v>
      </c>
      <c r="F11">
        <v>455.64681724846002</v>
      </c>
      <c r="G11">
        <v>8.5</v>
      </c>
      <c r="H11" t="s">
        <v>70</v>
      </c>
      <c r="I11">
        <v>14.63801060825239</v>
      </c>
      <c r="J11">
        <v>3</v>
      </c>
      <c r="K11">
        <v>61</v>
      </c>
      <c r="L11">
        <f t="shared" si="3"/>
        <v>64</v>
      </c>
      <c r="M11">
        <f t="shared" si="0"/>
        <v>110.21560928566507</v>
      </c>
      <c r="N11">
        <f t="shared" si="1"/>
        <v>11923.613963039013</v>
      </c>
      <c r="O11">
        <f t="shared" si="2"/>
        <v>103.28542094455852</v>
      </c>
    </row>
    <row r="12" spans="1:15" x14ac:dyDescent="0.2">
      <c r="A12" t="s">
        <v>20</v>
      </c>
      <c r="B12">
        <v>24.635705053182701</v>
      </c>
      <c r="C12">
        <v>46.723308563232401</v>
      </c>
      <c r="D12">
        <v>27452</v>
      </c>
      <c r="E12">
        <v>0.89</v>
      </c>
      <c r="F12">
        <v>2493.2584269662921</v>
      </c>
      <c r="G12">
        <v>1</v>
      </c>
      <c r="H12" t="s">
        <v>70</v>
      </c>
      <c r="I12">
        <v>3.6427218417601628</v>
      </c>
      <c r="J12">
        <v>3</v>
      </c>
      <c r="K12">
        <v>5</v>
      </c>
      <c r="L12">
        <f t="shared" si="3"/>
        <v>8</v>
      </c>
      <c r="M12">
        <f t="shared" si="0"/>
        <v>29.141774734081306</v>
      </c>
      <c r="N12">
        <f t="shared" si="1"/>
        <v>30844.943820224718</v>
      </c>
      <c r="O12">
        <f t="shared" si="2"/>
        <v>565.16853932584274</v>
      </c>
    </row>
    <row r="13" spans="1:15" x14ac:dyDescent="0.2">
      <c r="A13" t="s">
        <v>21</v>
      </c>
      <c r="B13">
        <v>24.6674543755495</v>
      </c>
      <c r="C13">
        <v>46.672582626342702</v>
      </c>
      <c r="D13">
        <v>16529</v>
      </c>
      <c r="E13">
        <v>3.19</v>
      </c>
      <c r="F13">
        <v>695.61128526645768</v>
      </c>
      <c r="G13">
        <v>2</v>
      </c>
      <c r="H13" t="s">
        <v>70</v>
      </c>
      <c r="I13">
        <v>12.099945550245019</v>
      </c>
      <c r="J13">
        <v>0</v>
      </c>
      <c r="K13">
        <v>33</v>
      </c>
      <c r="L13">
        <f t="shared" si="3"/>
        <v>33</v>
      </c>
      <c r="M13">
        <f t="shared" si="0"/>
        <v>199.64910157904288</v>
      </c>
      <c r="N13">
        <f t="shared" si="1"/>
        <v>5181.5047021943574</v>
      </c>
      <c r="O13">
        <f t="shared" si="2"/>
        <v>157.68025078369905</v>
      </c>
    </row>
    <row r="14" spans="1:15" x14ac:dyDescent="0.2">
      <c r="A14" t="s">
        <v>22</v>
      </c>
      <c r="B14">
        <v>24.6626963920294</v>
      </c>
      <c r="C14">
        <v>46.734809875488203</v>
      </c>
      <c r="D14">
        <v>93066</v>
      </c>
      <c r="E14">
        <v>8.74</v>
      </c>
      <c r="F14">
        <v>253.89016018306631</v>
      </c>
      <c r="G14">
        <v>11</v>
      </c>
      <c r="H14" t="s">
        <v>70</v>
      </c>
      <c r="I14">
        <v>11.81956890808673</v>
      </c>
      <c r="J14">
        <v>3</v>
      </c>
      <c r="K14">
        <v>67</v>
      </c>
      <c r="L14">
        <f t="shared" si="3"/>
        <v>70</v>
      </c>
      <c r="M14">
        <f t="shared" si="0"/>
        <v>75.215438506006493</v>
      </c>
      <c r="N14">
        <f t="shared" si="1"/>
        <v>10648.283752860412</v>
      </c>
      <c r="O14">
        <f t="shared" si="2"/>
        <v>57.55148741418764</v>
      </c>
    </row>
    <row r="15" spans="1:15" x14ac:dyDescent="0.2">
      <c r="A15" t="s">
        <v>23</v>
      </c>
      <c r="B15">
        <v>24.608785916880699</v>
      </c>
      <c r="C15">
        <v>46.742448806762702</v>
      </c>
      <c r="D15">
        <v>68836</v>
      </c>
      <c r="E15">
        <v>5.9</v>
      </c>
      <c r="F15">
        <v>376.1016949152542</v>
      </c>
      <c r="G15">
        <v>5</v>
      </c>
      <c r="H15" t="s">
        <v>70</v>
      </c>
      <c r="I15">
        <v>7.2636411180196401</v>
      </c>
      <c r="J15">
        <v>2</v>
      </c>
      <c r="K15">
        <v>36</v>
      </c>
      <c r="L15">
        <f t="shared" si="3"/>
        <v>38</v>
      </c>
      <c r="M15">
        <f t="shared" si="0"/>
        <v>55.203672496949274</v>
      </c>
      <c r="N15">
        <f t="shared" si="1"/>
        <v>11667.118644067796</v>
      </c>
      <c r="O15">
        <f t="shared" si="2"/>
        <v>85.254237288135585</v>
      </c>
    </row>
    <row r="16" spans="1:15" x14ac:dyDescent="0.2">
      <c r="A16" t="s">
        <v>24</v>
      </c>
      <c r="B16">
        <v>24.678217668637799</v>
      </c>
      <c r="C16">
        <v>46.713781356811502</v>
      </c>
      <c r="D16">
        <v>65790</v>
      </c>
      <c r="E16">
        <v>2.29</v>
      </c>
      <c r="F16">
        <v>968.99563318777291</v>
      </c>
      <c r="G16">
        <v>1</v>
      </c>
      <c r="H16" t="s">
        <v>70</v>
      </c>
      <c r="I16">
        <v>1.5199878400972791</v>
      </c>
      <c r="J16">
        <v>3</v>
      </c>
      <c r="K16">
        <v>25</v>
      </c>
      <c r="L16">
        <f t="shared" si="3"/>
        <v>28</v>
      </c>
      <c r="M16">
        <f t="shared" si="0"/>
        <v>42.55965952272382</v>
      </c>
      <c r="N16">
        <f t="shared" si="1"/>
        <v>28729.257641921398</v>
      </c>
      <c r="O16">
        <f t="shared" si="2"/>
        <v>219.65065502183407</v>
      </c>
    </row>
    <row r="17" spans="1:15" x14ac:dyDescent="0.2">
      <c r="A17" t="s">
        <v>25</v>
      </c>
      <c r="B17">
        <v>24.642024357863999</v>
      </c>
      <c r="C17">
        <v>46.697773933410602</v>
      </c>
      <c r="D17">
        <v>16493</v>
      </c>
      <c r="E17">
        <v>1.17</v>
      </c>
      <c r="F17">
        <v>1896.581196581197</v>
      </c>
      <c r="G17">
        <v>2</v>
      </c>
      <c r="H17" t="s">
        <v>70</v>
      </c>
      <c r="I17">
        <v>12.126356636148669</v>
      </c>
      <c r="J17">
        <v>0</v>
      </c>
      <c r="K17">
        <v>16</v>
      </c>
      <c r="L17">
        <f t="shared" si="3"/>
        <v>16</v>
      </c>
      <c r="M17">
        <f t="shared" si="0"/>
        <v>97.010853089189354</v>
      </c>
      <c r="N17">
        <f t="shared" si="1"/>
        <v>14096.581196581197</v>
      </c>
      <c r="O17">
        <f t="shared" si="2"/>
        <v>429.91452991452996</v>
      </c>
    </row>
    <row r="18" spans="1:15" x14ac:dyDescent="0.2">
      <c r="A18" t="s">
        <v>26</v>
      </c>
      <c r="B18">
        <v>24.595363197317401</v>
      </c>
      <c r="C18">
        <v>46.716656684875403</v>
      </c>
      <c r="D18">
        <v>38382</v>
      </c>
      <c r="E18">
        <v>2.69</v>
      </c>
      <c r="F18">
        <v>824.90706319702599</v>
      </c>
      <c r="G18">
        <v>2</v>
      </c>
      <c r="H18" t="s">
        <v>70</v>
      </c>
      <c r="I18">
        <v>5.2107758845292063</v>
      </c>
      <c r="J18">
        <v>0</v>
      </c>
      <c r="K18">
        <v>27</v>
      </c>
      <c r="L18">
        <f t="shared" si="3"/>
        <v>27</v>
      </c>
      <c r="M18">
        <f t="shared" si="0"/>
        <v>70.345474441144276</v>
      </c>
      <c r="N18">
        <f t="shared" si="1"/>
        <v>14268.401486988849</v>
      </c>
      <c r="O18">
        <f t="shared" si="2"/>
        <v>186.98884758364312</v>
      </c>
    </row>
    <row r="19" spans="1:15" x14ac:dyDescent="0.2">
      <c r="A19" t="s">
        <v>27</v>
      </c>
      <c r="B19">
        <v>24.631765078003401</v>
      </c>
      <c r="C19">
        <v>46.685585975646902</v>
      </c>
      <c r="D19">
        <v>8150</v>
      </c>
      <c r="E19">
        <v>2.2200000000000002</v>
      </c>
      <c r="F19">
        <v>999.54954954954951</v>
      </c>
      <c r="G19">
        <v>1</v>
      </c>
      <c r="H19" t="s">
        <v>70</v>
      </c>
      <c r="I19">
        <v>12.26993865030675</v>
      </c>
      <c r="J19">
        <v>0</v>
      </c>
      <c r="K19">
        <v>18</v>
      </c>
      <c r="L19">
        <f t="shared" si="3"/>
        <v>18</v>
      </c>
      <c r="M19">
        <f t="shared" si="0"/>
        <v>220.85889570552146</v>
      </c>
      <c r="N19">
        <f t="shared" si="1"/>
        <v>3671.171171171171</v>
      </c>
      <c r="O19">
        <f t="shared" si="2"/>
        <v>226.57657657657657</v>
      </c>
    </row>
    <row r="20" spans="1:15" x14ac:dyDescent="0.2">
      <c r="A20" t="s">
        <v>28</v>
      </c>
      <c r="B20">
        <v>24.5998115836586</v>
      </c>
      <c r="C20">
        <v>46.728630065917898</v>
      </c>
      <c r="D20">
        <v>39942</v>
      </c>
      <c r="E20">
        <v>2.46</v>
      </c>
      <c r="F20">
        <v>902.03252032520322</v>
      </c>
      <c r="G20">
        <v>5.5</v>
      </c>
      <c r="H20" t="s">
        <v>70</v>
      </c>
      <c r="I20">
        <v>13.76996645135446</v>
      </c>
      <c r="J20">
        <v>1</v>
      </c>
      <c r="K20">
        <v>23</v>
      </c>
      <c r="L20">
        <f t="shared" si="3"/>
        <v>24</v>
      </c>
      <c r="M20">
        <f t="shared" si="0"/>
        <v>60.087126333183114</v>
      </c>
      <c r="N20">
        <f t="shared" si="1"/>
        <v>16236.585365853658</v>
      </c>
      <c r="O20">
        <f t="shared" si="2"/>
        <v>204.47154471544715</v>
      </c>
    </row>
    <row r="21" spans="1:15" x14ac:dyDescent="0.2">
      <c r="A21" t="s">
        <v>29</v>
      </c>
      <c r="B21">
        <v>24.775513050757301</v>
      </c>
      <c r="C21">
        <v>46.752748489379798</v>
      </c>
      <c r="D21">
        <v>53967</v>
      </c>
      <c r="E21">
        <v>8.27</v>
      </c>
      <c r="F21">
        <v>268.31922611850058</v>
      </c>
      <c r="G21">
        <v>14</v>
      </c>
      <c r="H21" t="s">
        <v>72</v>
      </c>
      <c r="I21">
        <v>25.941779235458711</v>
      </c>
      <c r="J21">
        <v>3</v>
      </c>
      <c r="K21">
        <v>17</v>
      </c>
      <c r="L21">
        <f t="shared" si="3"/>
        <v>20</v>
      </c>
      <c r="M21">
        <f t="shared" si="0"/>
        <v>37.059684622083871</v>
      </c>
      <c r="N21">
        <f t="shared" si="1"/>
        <v>6525.6348246674734</v>
      </c>
      <c r="O21">
        <f t="shared" si="2"/>
        <v>60.822249093107622</v>
      </c>
    </row>
    <row r="22" spans="1:15" x14ac:dyDescent="0.2">
      <c r="A22" t="s">
        <v>30</v>
      </c>
      <c r="B22">
        <v>24.7767599332191</v>
      </c>
      <c r="C22">
        <v>46.803989410400298</v>
      </c>
      <c r="D22">
        <v>98961</v>
      </c>
      <c r="E22">
        <v>10.32</v>
      </c>
      <c r="F22">
        <v>215.01937984496121</v>
      </c>
      <c r="G22">
        <v>7</v>
      </c>
      <c r="H22" t="s">
        <v>72</v>
      </c>
      <c r="I22">
        <v>7.0734935984882936</v>
      </c>
      <c r="J22">
        <v>3</v>
      </c>
      <c r="K22">
        <v>31</v>
      </c>
      <c r="L22">
        <f t="shared" si="3"/>
        <v>34</v>
      </c>
      <c r="M22">
        <f t="shared" si="0"/>
        <v>34.356968906943138</v>
      </c>
      <c r="N22">
        <f t="shared" si="1"/>
        <v>9589.2441860465115</v>
      </c>
      <c r="O22">
        <f t="shared" si="2"/>
        <v>48.740310077519382</v>
      </c>
    </row>
    <row r="23" spans="1:15" x14ac:dyDescent="0.2">
      <c r="A23" t="s">
        <v>31</v>
      </c>
      <c r="B23">
        <v>24.734540802709098</v>
      </c>
      <c r="C23">
        <v>46.7675399762811</v>
      </c>
      <c r="D23">
        <v>99115</v>
      </c>
      <c r="E23">
        <v>8.73</v>
      </c>
      <c r="F23">
        <v>254.18098510882021</v>
      </c>
      <c r="G23">
        <v>5</v>
      </c>
      <c r="H23" t="s">
        <v>72</v>
      </c>
      <c r="I23">
        <v>5.0446451092165674</v>
      </c>
      <c r="J23">
        <v>0</v>
      </c>
      <c r="K23">
        <v>55</v>
      </c>
      <c r="L23">
        <f t="shared" si="3"/>
        <v>55</v>
      </c>
      <c r="M23">
        <f t="shared" si="0"/>
        <v>55.491096201382234</v>
      </c>
      <c r="N23">
        <f t="shared" si="1"/>
        <v>11353.379152348223</v>
      </c>
      <c r="O23">
        <f t="shared" si="2"/>
        <v>57.617411225658643</v>
      </c>
    </row>
    <row r="24" spans="1:15" x14ac:dyDescent="0.2">
      <c r="A24" t="s">
        <v>32</v>
      </c>
      <c r="B24">
        <v>24.6957905157774</v>
      </c>
      <c r="C24">
        <v>46.840066908043802</v>
      </c>
      <c r="D24">
        <v>83187</v>
      </c>
      <c r="E24">
        <v>9.25</v>
      </c>
      <c r="F24">
        <v>239.8918918918919</v>
      </c>
      <c r="G24">
        <v>2</v>
      </c>
      <c r="H24" t="s">
        <v>72</v>
      </c>
      <c r="I24">
        <v>2.4042218135045141</v>
      </c>
      <c r="J24">
        <v>2</v>
      </c>
      <c r="K24">
        <v>0</v>
      </c>
      <c r="L24">
        <f t="shared" si="3"/>
        <v>2</v>
      </c>
      <c r="M24">
        <f t="shared" si="0"/>
        <v>2.4042218135045141</v>
      </c>
      <c r="N24">
        <f t="shared" si="1"/>
        <v>8993.1891891891901</v>
      </c>
      <c r="O24">
        <f t="shared" si="2"/>
        <v>54.378378378378379</v>
      </c>
    </row>
    <row r="25" spans="1:15" x14ac:dyDescent="0.2">
      <c r="A25" t="s">
        <v>33</v>
      </c>
      <c r="B25">
        <v>24.707175151052098</v>
      </c>
      <c r="C25">
        <v>46.811313627404097</v>
      </c>
      <c r="D25">
        <v>50079</v>
      </c>
      <c r="E25">
        <v>5.62</v>
      </c>
      <c r="F25">
        <v>394.83985765124561</v>
      </c>
      <c r="G25">
        <v>4</v>
      </c>
      <c r="H25" t="s">
        <v>72</v>
      </c>
      <c r="I25">
        <v>7.9873799396952823</v>
      </c>
      <c r="J25">
        <v>2</v>
      </c>
      <c r="K25">
        <v>32</v>
      </c>
      <c r="L25">
        <f t="shared" si="3"/>
        <v>34</v>
      </c>
      <c r="M25">
        <f t="shared" si="0"/>
        <v>67.892729487409895</v>
      </c>
      <c r="N25">
        <f t="shared" si="1"/>
        <v>8910.8540925266898</v>
      </c>
      <c r="O25">
        <f t="shared" si="2"/>
        <v>89.5017793594306</v>
      </c>
    </row>
    <row r="26" spans="1:15" x14ac:dyDescent="0.2">
      <c r="A26" t="s">
        <v>34</v>
      </c>
      <c r="B26">
        <v>24.6501895671014</v>
      </c>
      <c r="C26">
        <v>46.844558712327803</v>
      </c>
      <c r="D26">
        <v>42558</v>
      </c>
      <c r="E26">
        <v>34.6</v>
      </c>
      <c r="F26">
        <v>64.132947976878611</v>
      </c>
      <c r="G26">
        <v>2</v>
      </c>
      <c r="H26" t="s">
        <v>72</v>
      </c>
      <c r="I26">
        <v>4.6994689600075192</v>
      </c>
      <c r="J26">
        <v>0</v>
      </c>
      <c r="K26">
        <v>18</v>
      </c>
      <c r="L26">
        <f t="shared" si="3"/>
        <v>18</v>
      </c>
      <c r="M26">
        <f t="shared" si="0"/>
        <v>42.295220640067669</v>
      </c>
      <c r="N26">
        <f t="shared" si="1"/>
        <v>1230</v>
      </c>
      <c r="O26">
        <f t="shared" si="2"/>
        <v>14.537572254335259</v>
      </c>
    </row>
    <row r="27" spans="1:15" x14ac:dyDescent="0.2">
      <c r="A27" t="s">
        <v>35</v>
      </c>
      <c r="B27">
        <v>24.6821431780259</v>
      </c>
      <c r="C27">
        <v>46.811571119469598</v>
      </c>
      <c r="D27">
        <v>58107</v>
      </c>
      <c r="E27">
        <v>5.41</v>
      </c>
      <c r="F27">
        <v>410.16635859519408</v>
      </c>
      <c r="G27">
        <v>1</v>
      </c>
      <c r="H27" t="s">
        <v>72</v>
      </c>
      <c r="I27">
        <v>1.7209630509232969</v>
      </c>
      <c r="J27">
        <v>1</v>
      </c>
      <c r="K27">
        <v>14</v>
      </c>
      <c r="L27">
        <f t="shared" si="3"/>
        <v>15</v>
      </c>
      <c r="M27">
        <f t="shared" si="0"/>
        <v>25.814445763849452</v>
      </c>
      <c r="N27">
        <f t="shared" si="1"/>
        <v>10740.665434380777</v>
      </c>
      <c r="O27">
        <f t="shared" si="2"/>
        <v>92.975970425138627</v>
      </c>
    </row>
    <row r="28" spans="1:15" x14ac:dyDescent="0.2">
      <c r="A28" t="s">
        <v>36</v>
      </c>
      <c r="B28">
        <v>24.755041605290199</v>
      </c>
      <c r="C28">
        <v>46.754837034386497</v>
      </c>
      <c r="D28">
        <v>41637</v>
      </c>
      <c r="E28">
        <v>5.22</v>
      </c>
      <c r="F28">
        <v>425.09578544061299</v>
      </c>
      <c r="G28">
        <v>13</v>
      </c>
      <c r="H28" t="s">
        <v>72</v>
      </c>
      <c r="I28">
        <v>31.222230227922282</v>
      </c>
      <c r="J28">
        <v>1</v>
      </c>
      <c r="K28">
        <v>30</v>
      </c>
      <c r="L28">
        <f t="shared" si="3"/>
        <v>31</v>
      </c>
      <c r="M28">
        <f t="shared" si="0"/>
        <v>74.453010543506977</v>
      </c>
      <c r="N28">
        <f t="shared" si="1"/>
        <v>7976.4367816091954</v>
      </c>
      <c r="O28">
        <f t="shared" si="2"/>
        <v>96.36015325670499</v>
      </c>
    </row>
    <row r="29" spans="1:15" x14ac:dyDescent="0.2">
      <c r="A29" t="s">
        <v>37</v>
      </c>
      <c r="B29">
        <v>24.832545095558999</v>
      </c>
      <c r="C29">
        <v>46.769485473632798</v>
      </c>
      <c r="D29">
        <v>130215</v>
      </c>
      <c r="E29">
        <v>16.48</v>
      </c>
      <c r="F29">
        <v>134.64805825242721</v>
      </c>
      <c r="G29">
        <v>5</v>
      </c>
      <c r="H29" t="s">
        <v>72</v>
      </c>
      <c r="I29">
        <v>3.8398034020658138</v>
      </c>
      <c r="J29">
        <v>0</v>
      </c>
      <c r="K29">
        <v>24</v>
      </c>
      <c r="L29">
        <f t="shared" si="3"/>
        <v>24</v>
      </c>
      <c r="M29">
        <f t="shared" si="0"/>
        <v>18.431056329915908</v>
      </c>
      <c r="N29">
        <f t="shared" si="1"/>
        <v>7901.3956310679614</v>
      </c>
      <c r="O29">
        <f t="shared" si="2"/>
        <v>30.521844660194173</v>
      </c>
    </row>
    <row r="30" spans="1:15" x14ac:dyDescent="0.2">
      <c r="A30" t="s">
        <v>38</v>
      </c>
      <c r="B30">
        <v>24.756886253451601</v>
      </c>
      <c r="C30">
        <v>46.7083740234375</v>
      </c>
      <c r="D30">
        <v>27415</v>
      </c>
      <c r="E30">
        <v>4.0999999999999996</v>
      </c>
      <c r="F30">
        <v>541.21951219512198</v>
      </c>
      <c r="G30">
        <v>2</v>
      </c>
      <c r="H30" t="s">
        <v>72</v>
      </c>
      <c r="I30">
        <v>7.2952763085901884</v>
      </c>
      <c r="J30">
        <v>1</v>
      </c>
      <c r="K30">
        <v>34</v>
      </c>
      <c r="L30">
        <f t="shared" si="3"/>
        <v>35</v>
      </c>
      <c r="M30">
        <f t="shared" si="0"/>
        <v>127.6673354003283</v>
      </c>
      <c r="N30">
        <f t="shared" si="1"/>
        <v>6686.5853658536589</v>
      </c>
      <c r="O30">
        <f t="shared" si="2"/>
        <v>122.6829268292683</v>
      </c>
    </row>
    <row r="31" spans="1:15" x14ac:dyDescent="0.2">
      <c r="A31" t="s">
        <v>39</v>
      </c>
      <c r="B31">
        <v>24.7404393537219</v>
      </c>
      <c r="C31">
        <v>46.846389770507798</v>
      </c>
      <c r="D31">
        <v>139943</v>
      </c>
      <c r="E31">
        <v>13.69</v>
      </c>
      <c r="F31">
        <v>162.0891161431702</v>
      </c>
      <c r="G31">
        <v>15</v>
      </c>
      <c r="H31" t="s">
        <v>72</v>
      </c>
      <c r="I31">
        <v>10.718649735963931</v>
      </c>
      <c r="J31">
        <v>3</v>
      </c>
      <c r="K31">
        <v>31</v>
      </c>
      <c r="L31">
        <f t="shared" si="3"/>
        <v>34</v>
      </c>
      <c r="M31">
        <f t="shared" si="0"/>
        <v>24.295606068184902</v>
      </c>
      <c r="N31">
        <f t="shared" si="1"/>
        <v>10222.27903579255</v>
      </c>
      <c r="O31">
        <f t="shared" si="2"/>
        <v>36.742147552958365</v>
      </c>
    </row>
    <row r="32" spans="1:15" x14ac:dyDescent="0.2">
      <c r="A32" t="s">
        <v>40</v>
      </c>
      <c r="B32">
        <v>24.725159715568701</v>
      </c>
      <c r="C32">
        <v>46.821327209472599</v>
      </c>
      <c r="D32">
        <v>159949</v>
      </c>
      <c r="E32">
        <v>12.66</v>
      </c>
      <c r="F32">
        <v>175.27646129541861</v>
      </c>
      <c r="G32">
        <v>18</v>
      </c>
      <c r="H32" t="s">
        <v>72</v>
      </c>
      <c r="I32">
        <v>11.25358708088203</v>
      </c>
      <c r="J32">
        <v>2</v>
      </c>
      <c r="K32">
        <v>40</v>
      </c>
      <c r="L32">
        <f t="shared" si="3"/>
        <v>42</v>
      </c>
      <c r="M32">
        <f t="shared" si="0"/>
        <v>26.258369855391408</v>
      </c>
      <c r="N32">
        <f t="shared" si="1"/>
        <v>12634.202211690363</v>
      </c>
      <c r="O32">
        <f t="shared" si="2"/>
        <v>39.731437598736179</v>
      </c>
    </row>
    <row r="33" spans="1:15" x14ac:dyDescent="0.2">
      <c r="A33" t="s">
        <v>41</v>
      </c>
      <c r="B33">
        <v>24.760549484464899</v>
      </c>
      <c r="C33">
        <v>46.815748214721602</v>
      </c>
      <c r="D33">
        <v>99091</v>
      </c>
      <c r="E33">
        <v>10.75</v>
      </c>
      <c r="F33">
        <v>206.41860465116281</v>
      </c>
      <c r="G33">
        <v>13</v>
      </c>
      <c r="H33" t="s">
        <v>72</v>
      </c>
      <c r="I33">
        <v>13.11925401903301</v>
      </c>
      <c r="J33">
        <v>1</v>
      </c>
      <c r="K33">
        <v>52</v>
      </c>
      <c r="L33">
        <f t="shared" si="3"/>
        <v>53</v>
      </c>
      <c r="M33">
        <f t="shared" si="0"/>
        <v>53.486189462211506</v>
      </c>
      <c r="N33">
        <f t="shared" si="1"/>
        <v>9217.7674418604656</v>
      </c>
      <c r="O33">
        <f t="shared" si="2"/>
        <v>46.790697674418603</v>
      </c>
    </row>
    <row r="34" spans="1:15" x14ac:dyDescent="0.2">
      <c r="A34" t="s">
        <v>42</v>
      </c>
      <c r="B34">
        <v>24.808551202961802</v>
      </c>
      <c r="C34">
        <v>46.7813301086425</v>
      </c>
      <c r="D34">
        <v>100677</v>
      </c>
      <c r="E34">
        <v>9.1999999999999993</v>
      </c>
      <c r="F34">
        <v>241.19565217391309</v>
      </c>
      <c r="G34">
        <v>3</v>
      </c>
      <c r="H34" t="s">
        <v>72</v>
      </c>
      <c r="I34">
        <v>2.979826574093388</v>
      </c>
      <c r="J34">
        <v>1</v>
      </c>
      <c r="K34">
        <v>29</v>
      </c>
      <c r="L34">
        <f t="shared" si="3"/>
        <v>30</v>
      </c>
      <c r="M34">
        <f t="shared" ref="M34:M61" si="4">(L34/D34)*100000</f>
        <v>29.798265740933878</v>
      </c>
      <c r="N34">
        <f t="shared" ref="N34:N61" si="5">D34/E34</f>
        <v>10943.152173913044</v>
      </c>
      <c r="O34">
        <f t="shared" si="2"/>
        <v>54.673913043478265</v>
      </c>
    </row>
    <row r="35" spans="1:15" x14ac:dyDescent="0.2">
      <c r="A35" t="s">
        <v>43</v>
      </c>
      <c r="B35">
        <v>24.795695420765199</v>
      </c>
      <c r="C35">
        <v>46.752490997314403</v>
      </c>
      <c r="D35">
        <v>33304</v>
      </c>
      <c r="E35">
        <v>3.96</v>
      </c>
      <c r="F35">
        <v>560.35353535353534</v>
      </c>
      <c r="G35">
        <v>10</v>
      </c>
      <c r="H35" t="s">
        <v>72</v>
      </c>
      <c r="I35">
        <v>30.02642325246217</v>
      </c>
      <c r="J35">
        <v>2</v>
      </c>
      <c r="K35">
        <v>29</v>
      </c>
      <c r="L35">
        <f t="shared" si="3"/>
        <v>31</v>
      </c>
      <c r="M35">
        <f t="shared" si="4"/>
        <v>93.081912082632712</v>
      </c>
      <c r="N35">
        <f t="shared" si="5"/>
        <v>8410.1010101010106</v>
      </c>
      <c r="O35">
        <f t="shared" si="2"/>
        <v>127.02020202020202</v>
      </c>
    </row>
    <row r="36" spans="1:15" x14ac:dyDescent="0.2">
      <c r="A36" t="s">
        <v>44</v>
      </c>
      <c r="B36">
        <v>24.815095452705702</v>
      </c>
      <c r="C36">
        <v>46.730690002441399</v>
      </c>
      <c r="D36">
        <v>87548</v>
      </c>
      <c r="E36">
        <v>14.08</v>
      </c>
      <c r="F36">
        <v>157.59943181818181</v>
      </c>
      <c r="G36">
        <v>10</v>
      </c>
      <c r="H36" t="s">
        <v>72</v>
      </c>
      <c r="I36">
        <v>11.42230547813771</v>
      </c>
      <c r="J36">
        <v>0</v>
      </c>
      <c r="K36">
        <v>34</v>
      </c>
      <c r="L36">
        <f t="shared" si="3"/>
        <v>34</v>
      </c>
      <c r="M36">
        <f t="shared" si="4"/>
        <v>38.83583862566821</v>
      </c>
      <c r="N36">
        <f t="shared" si="5"/>
        <v>6217.897727272727</v>
      </c>
      <c r="O36">
        <f t="shared" si="2"/>
        <v>35.72443181818182</v>
      </c>
    </row>
    <row r="37" spans="1:15" x14ac:dyDescent="0.2">
      <c r="A37" t="s">
        <v>45</v>
      </c>
      <c r="B37">
        <v>24.795227912660899</v>
      </c>
      <c r="C37">
        <v>46.660308837890597</v>
      </c>
      <c r="D37">
        <v>35054</v>
      </c>
      <c r="E37">
        <v>5.66</v>
      </c>
      <c r="F37">
        <v>392.0494699646643</v>
      </c>
      <c r="G37">
        <v>6</v>
      </c>
      <c r="H37" t="s">
        <v>73</v>
      </c>
      <c r="I37">
        <v>17.116448907400009</v>
      </c>
      <c r="J37">
        <v>1</v>
      </c>
      <c r="K37">
        <v>36</v>
      </c>
      <c r="L37">
        <f t="shared" si="3"/>
        <v>37</v>
      </c>
      <c r="M37">
        <f t="shared" si="4"/>
        <v>105.55143492896673</v>
      </c>
      <c r="N37">
        <f t="shared" si="5"/>
        <v>6193.2862190812721</v>
      </c>
      <c r="O37">
        <f t="shared" si="2"/>
        <v>88.869257950530027</v>
      </c>
    </row>
    <row r="38" spans="1:15" x14ac:dyDescent="0.2">
      <c r="A38" t="s">
        <v>46</v>
      </c>
      <c r="B38">
        <v>24.701301018708499</v>
      </c>
      <c r="C38">
        <v>46.701164245605398</v>
      </c>
      <c r="D38">
        <v>90252</v>
      </c>
      <c r="E38">
        <v>8.0399999999999991</v>
      </c>
      <c r="F38">
        <v>275.99502487562188</v>
      </c>
      <c r="G38">
        <v>6</v>
      </c>
      <c r="H38" t="s">
        <v>73</v>
      </c>
      <c r="I38">
        <v>6.6480521207286261</v>
      </c>
      <c r="J38">
        <v>4</v>
      </c>
      <c r="K38">
        <v>66</v>
      </c>
      <c r="L38">
        <f t="shared" si="3"/>
        <v>70</v>
      </c>
      <c r="M38">
        <f t="shared" si="4"/>
        <v>77.560608075167309</v>
      </c>
      <c r="N38">
        <f t="shared" si="5"/>
        <v>11225.37313432836</v>
      </c>
      <c r="O38">
        <f t="shared" si="2"/>
        <v>62.562189054726375</v>
      </c>
    </row>
    <row r="39" spans="1:15" x14ac:dyDescent="0.2">
      <c r="A39" t="s">
        <v>47</v>
      </c>
      <c r="B39">
        <v>24.799902914399301</v>
      </c>
      <c r="C39">
        <v>46.637649536132798</v>
      </c>
      <c r="D39">
        <v>52135</v>
      </c>
      <c r="E39">
        <v>7.91</v>
      </c>
      <c r="F39">
        <v>280.53097345132738</v>
      </c>
      <c r="G39">
        <v>7</v>
      </c>
      <c r="H39" t="s">
        <v>73</v>
      </c>
      <c r="I39">
        <v>13.42668073271315</v>
      </c>
      <c r="J39">
        <v>1</v>
      </c>
      <c r="K39">
        <v>23</v>
      </c>
      <c r="L39">
        <f t="shared" si="3"/>
        <v>24</v>
      </c>
      <c r="M39">
        <f t="shared" si="4"/>
        <v>46.034333940730797</v>
      </c>
      <c r="N39">
        <f t="shared" si="5"/>
        <v>6591.02402022756</v>
      </c>
      <c r="O39">
        <f t="shared" si="2"/>
        <v>63.590391908975981</v>
      </c>
    </row>
    <row r="40" spans="1:15" x14ac:dyDescent="0.2">
      <c r="A40" t="s">
        <v>48</v>
      </c>
      <c r="B40">
        <v>24.899049290541701</v>
      </c>
      <c r="C40">
        <v>46.603660583496101</v>
      </c>
      <c r="D40">
        <v>81528</v>
      </c>
      <c r="E40">
        <v>67.16</v>
      </c>
      <c r="F40">
        <v>33.040500297796306</v>
      </c>
      <c r="G40">
        <v>2</v>
      </c>
      <c r="H40" t="s">
        <v>73</v>
      </c>
      <c r="I40">
        <v>2.4531449318025711</v>
      </c>
      <c r="J40">
        <v>1</v>
      </c>
      <c r="K40">
        <v>6</v>
      </c>
      <c r="L40">
        <f t="shared" si="3"/>
        <v>7</v>
      </c>
      <c r="M40">
        <f t="shared" si="4"/>
        <v>8.5860072613089979</v>
      </c>
      <c r="N40">
        <f t="shared" si="5"/>
        <v>1213.936867182847</v>
      </c>
      <c r="O40">
        <f t="shared" si="2"/>
        <v>7.4895771292435978</v>
      </c>
    </row>
    <row r="41" spans="1:15" x14ac:dyDescent="0.2">
      <c r="A41" t="s">
        <v>49</v>
      </c>
      <c r="B41">
        <v>24.7741882244189</v>
      </c>
      <c r="C41">
        <v>46.6302680969238</v>
      </c>
      <c r="D41">
        <v>53471</v>
      </c>
      <c r="E41">
        <v>7.99</v>
      </c>
      <c r="F41">
        <v>277.7221526908636</v>
      </c>
      <c r="G41">
        <v>3.5</v>
      </c>
      <c r="H41" t="s">
        <v>73</v>
      </c>
      <c r="I41">
        <v>6.5456041592639007</v>
      </c>
      <c r="J41">
        <v>1</v>
      </c>
      <c r="K41">
        <v>18</v>
      </c>
      <c r="L41">
        <f t="shared" si="3"/>
        <v>19</v>
      </c>
      <c r="M41">
        <f t="shared" si="4"/>
        <v>35.533279721718316</v>
      </c>
      <c r="N41">
        <f t="shared" si="5"/>
        <v>6692.2403003754689</v>
      </c>
      <c r="O41">
        <f t="shared" si="2"/>
        <v>62.95369211514393</v>
      </c>
    </row>
    <row r="42" spans="1:15" x14ac:dyDescent="0.2">
      <c r="A42" t="s">
        <v>50</v>
      </c>
      <c r="B42">
        <v>24.697766004964802</v>
      </c>
      <c r="C42">
        <v>46.687488552415701</v>
      </c>
      <c r="D42">
        <v>118753</v>
      </c>
      <c r="E42">
        <v>10.84</v>
      </c>
      <c r="F42">
        <v>204.70479704797049</v>
      </c>
      <c r="G42">
        <v>22.5</v>
      </c>
      <c r="H42" t="s">
        <v>73</v>
      </c>
      <c r="I42">
        <v>18.946889762784942</v>
      </c>
      <c r="J42">
        <v>5</v>
      </c>
      <c r="K42">
        <v>92</v>
      </c>
      <c r="L42">
        <f t="shared" si="3"/>
        <v>97</v>
      </c>
      <c r="M42">
        <f t="shared" si="4"/>
        <v>81.682146977339528</v>
      </c>
      <c r="N42">
        <f t="shared" si="5"/>
        <v>10955.073800738008</v>
      </c>
      <c r="O42">
        <f t="shared" si="2"/>
        <v>46.402214022140221</v>
      </c>
    </row>
    <row r="43" spans="1:15" x14ac:dyDescent="0.2">
      <c r="A43" t="s">
        <v>51</v>
      </c>
      <c r="B43">
        <v>24.7734868400454</v>
      </c>
      <c r="C43">
        <v>46.653013229370103</v>
      </c>
      <c r="D43">
        <v>21308</v>
      </c>
      <c r="E43">
        <v>4.5999999999999996</v>
      </c>
      <c r="F43">
        <v>482.39130434782612</v>
      </c>
      <c r="G43">
        <v>3</v>
      </c>
      <c r="H43" t="s">
        <v>73</v>
      </c>
      <c r="I43">
        <v>14.079219072648771</v>
      </c>
      <c r="J43">
        <v>1</v>
      </c>
      <c r="K43">
        <v>0</v>
      </c>
      <c r="L43">
        <f t="shared" si="3"/>
        <v>1</v>
      </c>
      <c r="M43">
        <f t="shared" si="4"/>
        <v>4.6930730242162566</v>
      </c>
      <c r="N43">
        <f t="shared" si="5"/>
        <v>4632.1739130434789</v>
      </c>
      <c r="O43">
        <f t="shared" si="2"/>
        <v>109.34782608695653</v>
      </c>
    </row>
    <row r="44" spans="1:15" x14ac:dyDescent="0.2">
      <c r="A44" t="s">
        <v>52</v>
      </c>
      <c r="B44">
        <v>24.7574318478949</v>
      </c>
      <c r="C44">
        <v>46.661939620971602</v>
      </c>
      <c r="D44">
        <v>39391</v>
      </c>
      <c r="E44">
        <v>4.72</v>
      </c>
      <c r="F44">
        <v>470.12711864406782</v>
      </c>
      <c r="G44">
        <v>3</v>
      </c>
      <c r="H44" t="s">
        <v>73</v>
      </c>
      <c r="I44">
        <v>7.6159528826381662</v>
      </c>
      <c r="J44">
        <v>1</v>
      </c>
      <c r="K44">
        <v>6</v>
      </c>
      <c r="L44">
        <f t="shared" si="3"/>
        <v>7</v>
      </c>
      <c r="M44">
        <f t="shared" si="4"/>
        <v>17.770556726155721</v>
      </c>
      <c r="N44">
        <f t="shared" si="5"/>
        <v>8345.5508474576272</v>
      </c>
      <c r="O44">
        <f t="shared" si="2"/>
        <v>106.56779661016949</v>
      </c>
    </row>
    <row r="45" spans="1:15" x14ac:dyDescent="0.2">
      <c r="A45" t="s">
        <v>53</v>
      </c>
      <c r="B45">
        <v>24.8874746283721</v>
      </c>
      <c r="C45">
        <v>46.645717623468897</v>
      </c>
      <c r="D45">
        <v>82800</v>
      </c>
      <c r="E45">
        <v>48.83</v>
      </c>
      <c r="F45">
        <v>45.443374974400982</v>
      </c>
      <c r="G45">
        <v>2.5</v>
      </c>
      <c r="H45" t="s">
        <v>73</v>
      </c>
      <c r="I45">
        <v>3.0193236714975851</v>
      </c>
      <c r="J45">
        <v>0</v>
      </c>
      <c r="K45">
        <v>23</v>
      </c>
      <c r="L45">
        <f t="shared" si="3"/>
        <v>23</v>
      </c>
      <c r="M45">
        <f t="shared" si="4"/>
        <v>27.777777777777779</v>
      </c>
      <c r="N45">
        <f t="shared" si="5"/>
        <v>1695.6788859307803</v>
      </c>
      <c r="O45">
        <f t="shared" si="2"/>
        <v>10.301044439893509</v>
      </c>
    </row>
    <row r="46" spans="1:15" x14ac:dyDescent="0.2">
      <c r="A46" t="s">
        <v>54</v>
      </c>
      <c r="B46">
        <v>24.781877214673599</v>
      </c>
      <c r="C46">
        <v>46.673183442471696</v>
      </c>
      <c r="D46">
        <v>49438</v>
      </c>
      <c r="E46">
        <v>3.99</v>
      </c>
      <c r="F46">
        <v>556.14035087719299</v>
      </c>
      <c r="G46">
        <v>7.5</v>
      </c>
      <c r="H46" t="s">
        <v>73</v>
      </c>
      <c r="I46">
        <v>15.17051660665885</v>
      </c>
      <c r="J46">
        <v>1</v>
      </c>
      <c r="K46">
        <v>11</v>
      </c>
      <c r="L46">
        <f t="shared" si="3"/>
        <v>12</v>
      </c>
      <c r="M46">
        <f t="shared" si="4"/>
        <v>24.272826570654153</v>
      </c>
      <c r="N46">
        <f t="shared" si="5"/>
        <v>12390.476190476189</v>
      </c>
      <c r="O46">
        <f t="shared" si="2"/>
        <v>126.06516290726816</v>
      </c>
    </row>
    <row r="47" spans="1:15" x14ac:dyDescent="0.2">
      <c r="A47" t="s">
        <v>55</v>
      </c>
      <c r="B47">
        <v>24.828286776952599</v>
      </c>
      <c r="C47">
        <v>46.6431427028146</v>
      </c>
      <c r="D47">
        <v>107229</v>
      </c>
      <c r="E47">
        <v>12.72</v>
      </c>
      <c r="F47">
        <v>174.4496855345912</v>
      </c>
      <c r="G47">
        <v>7</v>
      </c>
      <c r="H47" t="s">
        <v>73</v>
      </c>
      <c r="I47">
        <v>6.5280847531917674</v>
      </c>
      <c r="J47">
        <v>1</v>
      </c>
      <c r="K47">
        <v>31</v>
      </c>
      <c r="L47">
        <f t="shared" si="3"/>
        <v>32</v>
      </c>
      <c r="M47">
        <f t="shared" si="4"/>
        <v>29.842673157448083</v>
      </c>
      <c r="N47">
        <f t="shared" si="5"/>
        <v>8429.9528301886785</v>
      </c>
      <c r="O47">
        <f t="shared" si="2"/>
        <v>39.544025157232703</v>
      </c>
    </row>
    <row r="48" spans="1:15" x14ac:dyDescent="0.2">
      <c r="A48" t="s">
        <v>56</v>
      </c>
      <c r="B48">
        <v>24.7626798228696</v>
      </c>
      <c r="C48">
        <v>46.600399019953301</v>
      </c>
      <c r="D48">
        <v>35795</v>
      </c>
      <c r="E48">
        <v>18.18</v>
      </c>
      <c r="F48">
        <v>122.0572057205721</v>
      </c>
      <c r="G48">
        <v>3</v>
      </c>
      <c r="H48" t="s">
        <v>73</v>
      </c>
      <c r="I48">
        <v>8.3810588070959628</v>
      </c>
      <c r="J48">
        <v>0</v>
      </c>
      <c r="K48">
        <v>0</v>
      </c>
      <c r="L48">
        <f t="shared" si="3"/>
        <v>0</v>
      </c>
      <c r="M48">
        <f t="shared" si="4"/>
        <v>0</v>
      </c>
      <c r="N48">
        <f t="shared" si="5"/>
        <v>1968.9218921892189</v>
      </c>
      <c r="O48">
        <f t="shared" si="2"/>
        <v>27.667766776677666</v>
      </c>
    </row>
    <row r="49" spans="1:15" x14ac:dyDescent="0.2">
      <c r="A49" t="s">
        <v>57</v>
      </c>
      <c r="B49">
        <v>24.538586874202998</v>
      </c>
      <c r="C49">
        <v>46.646060944913202</v>
      </c>
      <c r="D49">
        <v>58442</v>
      </c>
      <c r="E49">
        <v>10.7</v>
      </c>
      <c r="F49">
        <v>207.38317757009349</v>
      </c>
      <c r="G49">
        <v>9</v>
      </c>
      <c r="H49" t="s">
        <v>71</v>
      </c>
      <c r="I49">
        <v>15.39988364532357</v>
      </c>
      <c r="J49">
        <v>0</v>
      </c>
      <c r="K49">
        <v>24</v>
      </c>
      <c r="L49">
        <f t="shared" si="3"/>
        <v>24</v>
      </c>
      <c r="M49">
        <f t="shared" si="4"/>
        <v>41.066356387529517</v>
      </c>
      <c r="N49">
        <f t="shared" si="5"/>
        <v>5461.869158878505</v>
      </c>
      <c r="O49">
        <f t="shared" si="2"/>
        <v>47.009345794392523</v>
      </c>
    </row>
    <row r="50" spans="1:15" x14ac:dyDescent="0.2">
      <c r="A50" t="s">
        <v>58</v>
      </c>
      <c r="B50">
        <v>24.564402211974901</v>
      </c>
      <c r="C50">
        <v>46.791801455256</v>
      </c>
      <c r="D50">
        <v>157909</v>
      </c>
      <c r="E50">
        <v>15.28</v>
      </c>
      <c r="F50">
        <v>145.22251308900519</v>
      </c>
      <c r="G50">
        <v>17</v>
      </c>
      <c r="H50" t="s">
        <v>71</v>
      </c>
      <c r="I50">
        <v>10.765694165627041</v>
      </c>
      <c r="J50">
        <v>1</v>
      </c>
      <c r="K50">
        <v>39</v>
      </c>
      <c r="L50">
        <f t="shared" si="3"/>
        <v>40</v>
      </c>
      <c r="M50">
        <f t="shared" si="4"/>
        <v>25.331045095593034</v>
      </c>
      <c r="N50">
        <f t="shared" si="5"/>
        <v>10334.358638743455</v>
      </c>
      <c r="O50">
        <f t="shared" si="2"/>
        <v>32.918848167539267</v>
      </c>
    </row>
    <row r="51" spans="1:15" x14ac:dyDescent="0.2">
      <c r="A51" t="s">
        <v>59</v>
      </c>
      <c r="B51">
        <v>24.695660548974299</v>
      </c>
      <c r="C51">
        <v>46.790256501553799</v>
      </c>
      <c r="D51">
        <v>572009</v>
      </c>
      <c r="E51">
        <v>7.18</v>
      </c>
      <c r="F51">
        <v>309.05292479108641</v>
      </c>
      <c r="G51">
        <v>2</v>
      </c>
      <c r="H51" t="s">
        <v>71</v>
      </c>
      <c r="I51">
        <v>0.34964484824539471</v>
      </c>
      <c r="J51">
        <v>2</v>
      </c>
      <c r="K51">
        <v>40</v>
      </c>
      <c r="L51">
        <f t="shared" si="3"/>
        <v>42</v>
      </c>
      <c r="M51">
        <f t="shared" si="4"/>
        <v>7.3425418131532894</v>
      </c>
      <c r="N51">
        <f t="shared" si="5"/>
        <v>79666.991643454036</v>
      </c>
      <c r="O51">
        <f t="shared" si="2"/>
        <v>70.055710306406695</v>
      </c>
    </row>
    <row r="52" spans="1:15" x14ac:dyDescent="0.2">
      <c r="A52" t="s">
        <v>60</v>
      </c>
      <c r="B52">
        <v>24.564662420982099</v>
      </c>
      <c r="C52">
        <v>46.700220109341899</v>
      </c>
      <c r="D52">
        <v>70513</v>
      </c>
      <c r="E52">
        <v>9.0500000000000007</v>
      </c>
      <c r="F52">
        <v>245.19337016574579</v>
      </c>
      <c r="G52">
        <v>4</v>
      </c>
      <c r="H52" t="s">
        <v>71</v>
      </c>
      <c r="I52">
        <v>5.6727128330946073</v>
      </c>
      <c r="J52">
        <v>0</v>
      </c>
      <c r="K52">
        <v>63</v>
      </c>
      <c r="L52">
        <f t="shared" si="3"/>
        <v>63</v>
      </c>
      <c r="M52">
        <f t="shared" si="4"/>
        <v>89.345227121240043</v>
      </c>
      <c r="N52">
        <f t="shared" si="5"/>
        <v>7791.4917127071822</v>
      </c>
      <c r="O52">
        <f t="shared" si="2"/>
        <v>55.580110497237563</v>
      </c>
    </row>
    <row r="53" spans="1:15" x14ac:dyDescent="0.2">
      <c r="A53" t="s">
        <v>61</v>
      </c>
      <c r="B53">
        <v>24.541163442002802</v>
      </c>
      <c r="C53">
        <v>46.675844193814498</v>
      </c>
      <c r="D53">
        <v>17743</v>
      </c>
      <c r="E53">
        <v>6.11</v>
      </c>
      <c r="F53">
        <v>363.1751227495908</v>
      </c>
      <c r="G53">
        <v>2.5</v>
      </c>
      <c r="H53" t="s">
        <v>71</v>
      </c>
      <c r="I53">
        <v>14.09006368708787</v>
      </c>
      <c r="J53">
        <v>0</v>
      </c>
      <c r="K53">
        <v>14</v>
      </c>
      <c r="L53">
        <f t="shared" si="3"/>
        <v>14</v>
      </c>
      <c r="M53">
        <f t="shared" si="4"/>
        <v>78.904356647692055</v>
      </c>
      <c r="N53">
        <f t="shared" si="5"/>
        <v>2903.92798690671</v>
      </c>
      <c r="O53">
        <f t="shared" si="2"/>
        <v>82.324058919803591</v>
      </c>
    </row>
    <row r="54" spans="1:15" x14ac:dyDescent="0.2">
      <c r="A54" t="s">
        <v>62</v>
      </c>
      <c r="B54">
        <v>24.524271644682901</v>
      </c>
      <c r="C54">
        <v>46.7270851161447</v>
      </c>
      <c r="D54">
        <v>116151</v>
      </c>
      <c r="E54">
        <v>50.87</v>
      </c>
      <c r="F54">
        <v>43.620994692353058</v>
      </c>
      <c r="G54">
        <v>11</v>
      </c>
      <c r="H54" t="s">
        <v>71</v>
      </c>
      <c r="I54">
        <v>9.4704307324086745</v>
      </c>
      <c r="J54">
        <v>0</v>
      </c>
      <c r="K54">
        <v>61</v>
      </c>
      <c r="L54">
        <f t="shared" si="3"/>
        <v>61</v>
      </c>
      <c r="M54">
        <f t="shared" si="4"/>
        <v>52.517843152448101</v>
      </c>
      <c r="N54">
        <f t="shared" si="5"/>
        <v>2283.2907411047768</v>
      </c>
      <c r="O54">
        <f t="shared" si="2"/>
        <v>9.8879496756437977</v>
      </c>
    </row>
    <row r="55" spans="1:15" x14ac:dyDescent="0.2">
      <c r="A55" t="s">
        <v>63</v>
      </c>
      <c r="B55">
        <v>24.543792006365901</v>
      </c>
      <c r="C55">
        <v>46.829395296808798</v>
      </c>
      <c r="D55">
        <v>7162</v>
      </c>
      <c r="E55">
        <v>25.49</v>
      </c>
      <c r="F55">
        <v>87.053746567281294</v>
      </c>
      <c r="G55">
        <v>3</v>
      </c>
      <c r="H55" t="s">
        <v>71</v>
      </c>
      <c r="I55">
        <v>41.887740854509907</v>
      </c>
      <c r="J55">
        <v>0</v>
      </c>
      <c r="K55">
        <v>15</v>
      </c>
      <c r="L55">
        <f t="shared" si="3"/>
        <v>15</v>
      </c>
      <c r="M55">
        <f t="shared" si="4"/>
        <v>209.43870427254956</v>
      </c>
      <c r="N55">
        <f t="shared" si="5"/>
        <v>280.97293056100432</v>
      </c>
      <c r="O55">
        <f t="shared" si="2"/>
        <v>19.73322871714398</v>
      </c>
    </row>
    <row r="56" spans="1:15" x14ac:dyDescent="0.2">
      <c r="A56" t="s">
        <v>64</v>
      </c>
      <c r="B56">
        <v>24.512714160416099</v>
      </c>
      <c r="C56">
        <v>46.6639137294259</v>
      </c>
      <c r="D56">
        <v>38410</v>
      </c>
      <c r="E56">
        <v>16.149999999999999</v>
      </c>
      <c r="F56">
        <v>137.39938080495361</v>
      </c>
      <c r="G56">
        <v>5</v>
      </c>
      <c r="H56" t="s">
        <v>71</v>
      </c>
      <c r="I56">
        <v>13.017443374121321</v>
      </c>
      <c r="J56">
        <v>0</v>
      </c>
      <c r="K56">
        <v>14</v>
      </c>
      <c r="L56">
        <f t="shared" si="3"/>
        <v>14</v>
      </c>
      <c r="M56">
        <f t="shared" si="4"/>
        <v>36.448841447539706</v>
      </c>
      <c r="N56">
        <f t="shared" si="5"/>
        <v>2378.328173374613</v>
      </c>
      <c r="O56">
        <f t="shared" si="2"/>
        <v>31.145510835913317</v>
      </c>
    </row>
    <row r="57" spans="1:15" x14ac:dyDescent="0.2">
      <c r="A57" t="s">
        <v>65</v>
      </c>
      <c r="B57">
        <v>24.568799658994902</v>
      </c>
      <c r="C57">
        <v>46.677818299649502</v>
      </c>
      <c r="D57">
        <v>17510</v>
      </c>
      <c r="E57">
        <v>7.74</v>
      </c>
      <c r="F57">
        <v>286.69250645994828</v>
      </c>
      <c r="G57">
        <v>5</v>
      </c>
      <c r="H57" t="s">
        <v>71</v>
      </c>
      <c r="I57">
        <v>28.555111364934319</v>
      </c>
      <c r="J57">
        <v>0</v>
      </c>
      <c r="K57">
        <v>8</v>
      </c>
      <c r="L57">
        <f t="shared" si="3"/>
        <v>8</v>
      </c>
      <c r="M57">
        <f t="shared" si="4"/>
        <v>45.688178183894919</v>
      </c>
      <c r="N57">
        <f t="shared" si="5"/>
        <v>2262.2739018087855</v>
      </c>
      <c r="O57">
        <f t="shared" si="2"/>
        <v>64.987080103359176</v>
      </c>
    </row>
    <row r="58" spans="1:15" x14ac:dyDescent="0.2">
      <c r="A58" t="s">
        <v>66</v>
      </c>
      <c r="B58">
        <v>24.5919812765652</v>
      </c>
      <c r="C58">
        <v>46.673598289708004</v>
      </c>
      <c r="D58">
        <v>58475</v>
      </c>
      <c r="E58">
        <v>6.25</v>
      </c>
      <c r="F58">
        <v>355.04</v>
      </c>
      <c r="G58">
        <v>4</v>
      </c>
      <c r="H58" t="s">
        <v>74</v>
      </c>
      <c r="I58">
        <v>6.8405301410859343</v>
      </c>
      <c r="J58">
        <v>0</v>
      </c>
      <c r="K58">
        <v>34</v>
      </c>
      <c r="L58">
        <f t="shared" si="3"/>
        <v>34</v>
      </c>
      <c r="M58">
        <f t="shared" si="4"/>
        <v>58.144506199230442</v>
      </c>
      <c r="N58">
        <f t="shared" si="5"/>
        <v>9356</v>
      </c>
      <c r="O58">
        <f t="shared" si="2"/>
        <v>80.48</v>
      </c>
    </row>
    <row r="59" spans="1:15" x14ac:dyDescent="0.2">
      <c r="A59" t="s">
        <v>67</v>
      </c>
      <c r="B59">
        <v>24.603791584781199</v>
      </c>
      <c r="C59">
        <v>46.6886758804321</v>
      </c>
      <c r="D59">
        <v>23951</v>
      </c>
      <c r="E59">
        <v>2.5499999999999998</v>
      </c>
      <c r="F59">
        <v>870.1960784313726</v>
      </c>
      <c r="G59">
        <v>2</v>
      </c>
      <c r="H59" t="s">
        <v>74</v>
      </c>
      <c r="I59">
        <v>8.3503820299778706</v>
      </c>
      <c r="J59">
        <v>0</v>
      </c>
      <c r="K59">
        <v>22</v>
      </c>
      <c r="L59">
        <f t="shared" si="3"/>
        <v>22</v>
      </c>
      <c r="M59">
        <f t="shared" si="4"/>
        <v>91.854202329756589</v>
      </c>
      <c r="N59">
        <f t="shared" si="5"/>
        <v>9392.5490196078445</v>
      </c>
      <c r="O59">
        <f t="shared" si="2"/>
        <v>197.25490196078434</v>
      </c>
    </row>
    <row r="60" spans="1:15" x14ac:dyDescent="0.2">
      <c r="A60" t="s">
        <v>68</v>
      </c>
      <c r="B60">
        <v>24.577307889017401</v>
      </c>
      <c r="C60">
        <v>46.669235230801803</v>
      </c>
      <c r="D60">
        <v>39342</v>
      </c>
      <c r="E60">
        <v>4.67</v>
      </c>
      <c r="F60">
        <v>475.16059957173451</v>
      </c>
      <c r="G60">
        <v>3.5</v>
      </c>
      <c r="H60" t="s">
        <v>74</v>
      </c>
      <c r="I60">
        <v>8.8963448731635406</v>
      </c>
      <c r="J60">
        <v>0</v>
      </c>
      <c r="K60">
        <v>18</v>
      </c>
      <c r="L60">
        <f t="shared" si="3"/>
        <v>18</v>
      </c>
      <c r="M60">
        <f t="shared" si="4"/>
        <v>45.752630776269633</v>
      </c>
      <c r="N60">
        <f t="shared" si="5"/>
        <v>8424.4111349036411</v>
      </c>
      <c r="O60">
        <f t="shared" si="2"/>
        <v>107.70877944325483</v>
      </c>
    </row>
    <row r="61" spans="1:15" x14ac:dyDescent="0.2">
      <c r="A61" t="s">
        <v>69</v>
      </c>
      <c r="B61">
        <v>24.6289173005887</v>
      </c>
      <c r="C61">
        <v>46.543636318529003</v>
      </c>
      <c r="D61">
        <v>237856</v>
      </c>
      <c r="E61">
        <v>37.479999999999997</v>
      </c>
      <c r="F61">
        <v>59.204909284951981</v>
      </c>
      <c r="G61">
        <v>22.5</v>
      </c>
      <c r="H61" t="s">
        <v>74</v>
      </c>
      <c r="I61">
        <v>9.459504910534104</v>
      </c>
      <c r="J61">
        <v>0</v>
      </c>
      <c r="K61">
        <v>74</v>
      </c>
      <c r="L61">
        <f t="shared" si="3"/>
        <v>74</v>
      </c>
      <c r="M61">
        <f t="shared" si="4"/>
        <v>31.111260594645501</v>
      </c>
      <c r="N61">
        <f t="shared" si="5"/>
        <v>6346.2113127001076</v>
      </c>
      <c r="O61">
        <f t="shared" si="2"/>
        <v>13.420490928495198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44CD78F26B44F972F0C35BB1F4F84" ma:contentTypeVersion="8" ma:contentTypeDescription="Create a new document." ma:contentTypeScope="" ma:versionID="eaaab1c1c29ff8c478d053b3037cc419">
  <xsd:schema xmlns:xsd="http://www.w3.org/2001/XMLSchema" xmlns:xs="http://www.w3.org/2001/XMLSchema" xmlns:p="http://schemas.microsoft.com/office/2006/metadata/properties" xmlns:ns3="072c212e-edc3-4534-b120-4f9af1bfc375" targetNamespace="http://schemas.microsoft.com/office/2006/metadata/properties" ma:root="true" ma:fieldsID="5d86e7b64b25afcaf9916bb5449a130d" ns3:_="">
    <xsd:import namespace="072c212e-edc3-4534-b120-4f9af1bfc3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212e-edc3-4534-b120-4f9af1bfc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2c212e-edc3-4534-b120-4f9af1bfc375" xsi:nil="true"/>
  </documentManagement>
</p:properties>
</file>

<file path=customXml/itemProps1.xml><?xml version="1.0" encoding="utf-8"?>
<ds:datastoreItem xmlns:ds="http://schemas.openxmlformats.org/officeDocument/2006/customXml" ds:itemID="{4DB783F3-B100-42EC-8F21-B50A108939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609F5-A07F-4ED7-AEE7-ADAA0910F01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72c212e-edc3-4534-b120-4f9af1bfc375"/>
  </ds:schemaRefs>
</ds:datastoreItem>
</file>

<file path=customXml/itemProps3.xml><?xml version="1.0" encoding="utf-8"?>
<ds:datastoreItem xmlns:ds="http://schemas.openxmlformats.org/officeDocument/2006/customXml" ds:itemID="{A28CBD6F-541F-4ACC-B785-35743CC7D418}">
  <ds:schemaRefs>
    <ds:schemaRef ds:uri="http://schemas.microsoft.com/office/2006/metadata/properties"/>
    <ds:schemaRef ds:uri="http://www.w3.org/2000/xmlns/"/>
    <ds:schemaRef ds:uri="072c212e-edc3-4534-b120-4f9af1bfc375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فرح بداح فهيد المطلق</cp:lastModifiedBy>
  <dcterms:created xsi:type="dcterms:W3CDTF">2025-07-20T10:38:26Z</dcterms:created>
  <dcterms:modified xsi:type="dcterms:W3CDTF">2025-07-23T06:54:40Z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0x01010044944CD78F26B44F972F0C35BB1F4F84</vt:lpwstr>
  </property>
</Properties>
</file>