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E933C626-DB35-4779-9D54-145E688366F8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drenaje reparacion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19" l="1"/>
  <c r="I55" i="19"/>
  <c r="I21" i="19"/>
  <c r="H29" i="19"/>
  <c r="H14" i="19"/>
  <c r="H13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H6" i="19" s="1"/>
  <c r="K6" i="19" l="1"/>
  <c r="I6" i="19" l="1"/>
  <c r="A4" i="19"/>
</calcChain>
</file>

<file path=xl/sharedStrings.xml><?xml version="1.0" encoding="utf-8"?>
<sst xmlns="http://schemas.openxmlformats.org/spreadsheetml/2006/main" count="48" uniqueCount="46">
  <si>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</si>
  <si>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</si>
  <si>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</si>
  <si>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</si>
  <si>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</si>
  <si>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</si>
  <si>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</si>
  <si>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</si>
  <si>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</si>
  <si>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</si>
  <si>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</si>
  <si>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</si>
  <si>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</si>
  <si>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</si>
  <si>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</si>
  <si>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</si>
  <si>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</si>
  <si>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</si>
  <si>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</si>
  <si>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</si>
  <si>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</si>
  <si>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</si>
  <si>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</si>
  <si>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</si>
  <si>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</si>
  <si>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</si>
  <si>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</si>
  <si>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</si>
  <si>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</si>
  <si>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</si>
  <si>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</si>
  <si>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</si>
  <si>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</si>
  <si>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</si>
  <si>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</si>
  <si>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GL ANTICORROSIVO 2000 MATE NEGRO</t>
  </si>
  <si>
    <t>GL DE THINNER</t>
  </si>
  <si>
    <t>LB ELECTRODO 3/32 6013</t>
  </si>
  <si>
    <t>DISCO DE CORTE 4 1/2"</t>
  </si>
  <si>
    <t>LB DE WIPE</t>
  </si>
  <si>
    <t>LB DE ALAMBRE GALVANIZADO #18</t>
  </si>
  <si>
    <t>YARDA DE ZARANDA 4X4X36PLG</t>
  </si>
  <si>
    <t>DISCO DE COPA 5/8 JAZZ CODIGO 1445353</t>
  </si>
  <si>
    <t xml:space="preserve">LÁMINA DESPLEGADA CALIBRE 13 ROMBO 1/2  </t>
  </si>
  <si>
    <t>REPARACIÓN DE DRENAJE DE RECEPCIÓN</t>
  </si>
  <si>
    <t>BROCHA 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</si>
</sst>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10" zoomScale="77" zoomScaleNormal="77" workbookViewId="0">
      <selection activeCell="I24" sqref="I24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44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572.46749999999997</v>
      </c>
      <c r="B4" s="41"/>
      <c r="C4" s="31"/>
      <c r="D4" s="31"/>
      <c r="E4" s="31"/>
      <c r="F4" s="31"/>
      <c r="G4" s="51" t="s">
        <v>25</v>
      </c>
      <c r="H4" s="52"/>
      <c r="I4" s="53"/>
      <c r="J4" s="51" t="s">
        <v>26</v>
      </c>
      <c r="K4" s="53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346.95</v>
      </c>
      <c r="H6" s="38">
        <f>(G6*1.65)</f>
        <v>572.46749999999997</v>
      </c>
      <c r="I6" s="39">
        <f>H6-G6</f>
        <v>225.51749999999998</v>
      </c>
      <c r="J6" s="37">
        <f>I66</f>
        <v>141.91</v>
      </c>
      <c r="K6" s="39">
        <f>H6-ABS(J6)</f>
        <v>430.5575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</v>
      </c>
      <c r="E13" s="5">
        <v>3</v>
      </c>
      <c r="F13" s="5"/>
      <c r="G13" s="6"/>
      <c r="H13" s="7">
        <f>C13*D13*E13</f>
        <v>72</v>
      </c>
      <c r="I13" s="7"/>
      <c r="J13" s="8">
        <f>I13-H13</f>
        <v>-72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3</v>
      </c>
      <c r="F14" s="5"/>
      <c r="G14" s="6"/>
      <c r="H14" s="7">
        <f>C14*D14*E14</f>
        <v>45</v>
      </c>
      <c r="I14" s="7"/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v>0</v>
      </c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/>
      <c r="J18" s="8">
        <f t="shared" ref="J18:J19" si="1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117</v>
      </c>
      <c r="I21" s="9">
        <f>SUM(I12:I20)</f>
        <v>0</v>
      </c>
      <c r="J21" s="8"/>
      <c r="K21" s="49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43</v>
      </c>
      <c r="B23" s="19"/>
      <c r="C23" s="5">
        <v>2</v>
      </c>
      <c r="D23" s="6">
        <v>70.95</v>
      </c>
      <c r="E23" s="5"/>
      <c r="F23" s="6"/>
      <c r="G23" s="6"/>
      <c r="H23" s="7">
        <f>C23*D23</f>
        <v>141.9</v>
      </c>
      <c r="I23" s="7">
        <v>141.91</v>
      </c>
      <c r="J23" s="8">
        <f>I23-H23</f>
        <v>9.9999999999909051E-3</v>
      </c>
      <c r="K23" s="49"/>
      <c r="L23" s="1"/>
      <c r="M23" s="1"/>
      <c r="N23" s="1"/>
      <c r="O23" s="1"/>
    </row>
    <row r="24" spans="1:15" x14ac:dyDescent="0.25">
      <c r="A24" s="14" t="s">
        <v>37</v>
      </c>
      <c r="B24" s="19"/>
      <c r="C24" s="5">
        <v>5</v>
      </c>
      <c r="D24" s="6">
        <v>0.77</v>
      </c>
      <c r="E24" s="6"/>
      <c r="F24" s="6"/>
      <c r="G24" s="6"/>
      <c r="H24" s="7">
        <f>C24*D24</f>
        <v>3.85</v>
      </c>
      <c r="I24" s="7"/>
      <c r="J24" s="8">
        <f t="shared" ref="J24:J54" si="2">I24-H24</f>
        <v>-3.85</v>
      </c>
      <c r="K24" s="26"/>
      <c r="L24" s="1"/>
      <c r="M24" s="1"/>
      <c r="N24" s="1"/>
      <c r="O24" s="1"/>
    </row>
    <row r="25" spans="1:15" x14ac:dyDescent="0.25">
      <c r="A25" s="14" t="s">
        <v>35</v>
      </c>
      <c r="B25" s="19"/>
      <c r="C25" s="5">
        <v>1</v>
      </c>
      <c r="D25" s="6">
        <v>18.899999999999999</v>
      </c>
      <c r="E25" s="6"/>
      <c r="F25" s="6"/>
      <c r="G25" s="6"/>
      <c r="H25" s="7">
        <f t="shared" ref="H25:H39" si="3">C25*D25</f>
        <v>18.899999999999999</v>
      </c>
      <c r="I25" s="7"/>
      <c r="J25" s="8"/>
      <c r="K25" s="30"/>
      <c r="L25" s="1"/>
      <c r="M25" s="1"/>
      <c r="N25" s="1"/>
      <c r="O25" s="1"/>
    </row>
    <row r="26" spans="1:15" x14ac:dyDescent="0.25">
      <c r="A26" s="14" t="s">
        <v>36</v>
      </c>
      <c r="B26" s="19"/>
      <c r="C26" s="5">
        <v>1</v>
      </c>
      <c r="D26" s="6">
        <v>5</v>
      </c>
      <c r="E26" s="6"/>
      <c r="F26" s="6"/>
      <c r="G26" s="6"/>
      <c r="H26" s="7">
        <f t="shared" si="3"/>
        <v>5</v>
      </c>
      <c r="I26" s="7"/>
      <c r="J26" s="8"/>
      <c r="K26" s="30"/>
      <c r="L26" s="1"/>
      <c r="M26" s="1"/>
      <c r="N26" s="1"/>
      <c r="O26" s="1"/>
    </row>
    <row r="27" spans="1:15" x14ac:dyDescent="0.25">
      <c r="A27" s="14" t="s">
        <v>42</v>
      </c>
      <c r="B27" s="19"/>
      <c r="C27" s="23">
        <v>1</v>
      </c>
      <c r="D27" s="24">
        <v>12.5</v>
      </c>
      <c r="E27" s="6"/>
      <c r="F27" s="6"/>
      <c r="G27" s="6"/>
      <c r="H27" s="7">
        <f t="shared" si="3"/>
        <v>12.5</v>
      </c>
      <c r="I27" s="7"/>
      <c r="J27" s="8"/>
      <c r="K27" s="30"/>
      <c r="L27" s="1"/>
      <c r="M27" s="1"/>
      <c r="N27" s="1"/>
      <c r="O27" s="1"/>
    </row>
    <row r="28" spans="1:15" x14ac:dyDescent="0.25">
      <c r="A28" s="14" t="s">
        <v>38</v>
      </c>
      <c r="B28" s="19"/>
      <c r="C28" s="23">
        <v>5</v>
      </c>
      <c r="D28" s="24">
        <v>0.8</v>
      </c>
      <c r="E28" s="6"/>
      <c r="F28" s="6"/>
      <c r="G28" s="6"/>
      <c r="H28" s="7">
        <f t="shared" si="3"/>
        <v>4</v>
      </c>
      <c r="I28" s="7"/>
      <c r="J28" s="8"/>
      <c r="K28" s="30"/>
      <c r="L28" s="1"/>
      <c r="M28" s="1"/>
      <c r="N28" s="1"/>
      <c r="O28" s="1"/>
    </row>
    <row r="29" spans="1:15" x14ac:dyDescent="0.25">
      <c r="A29" s="44" t="s">
        <v>39</v>
      </c>
      <c r="B29" s="19"/>
      <c r="C29" s="5">
        <v>4</v>
      </c>
      <c r="D29" s="6">
        <v>0.65</v>
      </c>
      <c r="E29" s="6"/>
      <c r="F29" s="6"/>
      <c r="G29" s="6"/>
      <c r="H29" s="7">
        <f t="shared" si="3"/>
        <v>2.6</v>
      </c>
      <c r="I29" s="7"/>
      <c r="J29" s="8"/>
      <c r="K29" s="30"/>
      <c r="L29" s="1"/>
      <c r="M29" s="1"/>
      <c r="N29" s="1"/>
      <c r="O29" s="1"/>
    </row>
    <row r="30" spans="1:15" x14ac:dyDescent="0.25">
      <c r="A30" s="4" t="s">
        <v>45</v>
      </c>
      <c r="B30" s="19"/>
      <c r="C30" s="5">
        <v>3</v>
      </c>
      <c r="D30" s="6">
        <v>1.95</v>
      </c>
      <c r="E30" s="6"/>
      <c r="F30" s="6"/>
      <c r="G30" s="6"/>
      <c r="H30" s="7">
        <f t="shared" si="3"/>
        <v>5.85</v>
      </c>
      <c r="I30" s="7"/>
      <c r="J30" s="8">
        <f t="shared" si="2"/>
        <v>-5.85</v>
      </c>
      <c r="K30" s="26"/>
      <c r="L30" s="1"/>
      <c r="M30" s="1"/>
      <c r="N30" s="1"/>
      <c r="O30" s="1"/>
    </row>
    <row r="31" spans="1:15" x14ac:dyDescent="0.25">
      <c r="A31" s="14" t="s">
        <v>41</v>
      </c>
      <c r="B31" s="19"/>
      <c r="C31" s="5">
        <v>6</v>
      </c>
      <c r="D31" s="6">
        <v>3.9</v>
      </c>
      <c r="E31" s="6"/>
      <c r="F31" s="6"/>
      <c r="G31" s="6"/>
      <c r="H31" s="7">
        <f t="shared" si="3"/>
        <v>23.4</v>
      </c>
      <c r="I31" s="7"/>
      <c r="J31" s="8">
        <f t="shared" si="2"/>
        <v>-23.4</v>
      </c>
      <c r="K31" s="26"/>
      <c r="L31" s="1"/>
      <c r="M31" s="1"/>
      <c r="N31" s="1"/>
      <c r="O31" s="1"/>
    </row>
    <row r="32" spans="1:15" x14ac:dyDescent="0.25">
      <c r="A32" s="14" t="s">
        <v>40</v>
      </c>
      <c r="B32" s="19"/>
      <c r="C32" s="23">
        <v>1</v>
      </c>
      <c r="D32" s="24">
        <v>1.95</v>
      </c>
      <c r="E32" s="6"/>
      <c r="F32" s="6"/>
      <c r="G32" s="6"/>
      <c r="H32" s="7">
        <f t="shared" si="3"/>
        <v>1.95</v>
      </c>
      <c r="I32" s="7"/>
      <c r="J32" s="8">
        <f t="shared" si="2"/>
        <v>-1.95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219.95</v>
      </c>
      <c r="I55" s="11">
        <f>SUM(I23:I54)</f>
        <v>141.91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v>10</v>
      </c>
      <c r="I58" s="7"/>
      <c r="J58" s="8">
        <f>I58-H58</f>
        <v>-10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10</v>
      </c>
      <c r="I63" s="11">
        <f>SUM(I58:I62)</f>
        <v>0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346.95</v>
      </c>
      <c r="I66" s="13">
        <f>SUM(I63,I55,I21)</f>
        <v>141.91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drenaje reparacion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2021-06-04T15:46:17Z</dcterms:modified>
</cp:coreProperties>
</file>