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3DE9B180-A1D9-4465-9623-8E87AB07BDFC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13" i="20" l="1"/>
  <c r="H29" i="20"/>
  <c r="H30" i="20"/>
  <c r="H31" i="20"/>
  <c r="H32" i="20"/>
  <c r="H33" i="20"/>
  <c r="H34" i="20"/>
  <c r="H35" i="20"/>
  <c r="H36" i="20"/>
  <c r="H37" i="20"/>
  <c r="H17" i="20" l="1"/>
  <c r="H16" i="20" l="1"/>
  <c r="H15" i="20"/>
  <c r="H14" i="20"/>
  <c r="H18" i="20"/>
  <c r="H19" i="20"/>
  <c r="H20" i="20"/>
  <c r="H21" i="20"/>
  <c r="H22" i="20"/>
  <c r="H23" i="20"/>
  <c r="H24" i="20"/>
  <c r="I47" i="20" l="1"/>
  <c r="H38" i="20"/>
  <c r="H39" i="20"/>
  <c r="J39" i="20" s="1"/>
  <c r="H40" i="20"/>
  <c r="H41" i="20"/>
  <c r="H27" i="20"/>
  <c r="J27" i="20" l="1"/>
  <c r="H28" i="20"/>
  <c r="J28" i="20" s="1"/>
  <c r="J34" i="20"/>
  <c r="J35" i="20"/>
  <c r="J36" i="20"/>
  <c r="J37" i="20"/>
  <c r="J38" i="20"/>
  <c r="J41" i="20"/>
  <c r="H42" i="20" l="1"/>
  <c r="H46" i="20"/>
  <c r="J46" i="20" s="1"/>
  <c r="H45" i="20"/>
  <c r="J45" i="20" s="1"/>
  <c r="I42" i="20"/>
  <c r="I50" i="20" s="1"/>
  <c r="I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H12" i="20"/>
  <c r="J12" i="20" l="1"/>
  <c r="J25" i="20" s="1"/>
  <c r="H25" i="20"/>
  <c r="J42" i="20"/>
  <c r="J47" i="20"/>
  <c r="J5" i="20"/>
  <c r="H47" i="20"/>
  <c r="J50" i="20" l="1"/>
  <c r="H50" i="20"/>
  <c r="G5" i="20" l="1"/>
  <c r="A4" i="20" s="1"/>
  <c r="I5" i="20" l="1"/>
  <c r="K5" i="20" l="1"/>
</calcChain>
</file>

<file path=xl/sharedStrings.xml><?xml version="1.0" encoding="utf-8"?>
<sst xmlns="http://schemas.openxmlformats.org/spreadsheetml/2006/main" count="45" uniqueCount="41">
  <si>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</si>
  <si>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</si>
  <si>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</si>
  <si>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</si>
  <si>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</si>
  <si>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</si>
  <si>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</si>
  <si>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</si>
  <si>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</si>
  <si>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</si>
  <si>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</si>
  <si>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</si>
  <si>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</si>
  <si>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</si>
  <si>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</si>
  <si>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</si>
  <si>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</si>
  <si>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</si>
  <si>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</si>
  <si>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</si>
  <si>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</si>
  <si>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</si>
  <si>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</si>
  <si>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</si>
  <si>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</si>
  <si>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</si>
  <si>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</si>
  <si>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</si>
  <si>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</si>
  <si>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</si>
  <si>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</si>
  <si>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/>
  </si>
  <si>
    <t>Viaticos</t>
  </si>
  <si>
    <t>Recorrido De Personal</t>
  </si>
  <si>
    <t>u</t>
  </si>
  <si>
    <t>FABRICACION DE PUNTAS DE GONDOLAS EN GONDOLA DE JUGUETES</t>
  </si>
  <si>
    <t>Disco de corte de 4''</t>
  </si>
  <si>
    <t>lb wipe</t>
  </si>
  <si>
    <t>lb electrodo</t>
  </si>
  <si>
    <t>qto de pintura anticorrosiva</t>
  </si>
  <si>
    <t>lija de hierro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</si>
</sst>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textRotation="255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wrapText="1"/>
    </xf>
    <xf numFmtId="0" fontId="10" fillId="8" borderId="1" xfId="1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zoomScale="80" zoomScaleNormal="80" workbookViewId="0">
      <selection activeCell="D5" sqref="D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1"/>
      <c r="C3" s="1"/>
      <c r="D3" s="1"/>
      <c r="E3" s="1"/>
      <c r="F3" s="1"/>
      <c r="G3" s="56" t="s">
        <v>29</v>
      </c>
      <c r="H3" s="57"/>
      <c r="I3" s="58"/>
      <c r="J3" s="56" t="s">
        <v>30</v>
      </c>
      <c r="K3" s="58"/>
      <c r="L3" s="1"/>
    </row>
    <row r="4" spans="1:15" ht="37.5" x14ac:dyDescent="0.25">
      <c r="A4" s="26">
        <f>H5/A6</f>
        <v>35</v>
      </c>
      <c r="B4" s="1"/>
      <c r="C4" s="1"/>
      <c r="D4" s="1"/>
      <c r="E4" s="1"/>
      <c r="F4" s="1"/>
      <c r="G4" s="34" t="s">
        <v>28</v>
      </c>
      <c r="H4" s="35" t="s">
        <v>17</v>
      </c>
      <c r="I4" s="36" t="s">
        <v>24</v>
      </c>
      <c r="J4" s="40" t="s">
        <v>27</v>
      </c>
      <c r="K4" s="41" t="s">
        <v>26</v>
      </c>
      <c r="L4" s="1"/>
      <c r="M4" s="1"/>
      <c r="N4" s="1"/>
      <c r="O4" s="1"/>
    </row>
    <row r="5" spans="1:15" ht="16.5" thickBot="1" x14ac:dyDescent="0.3">
      <c r="A5" s="28" t="s">
        <v>34</v>
      </c>
      <c r="B5" s="1"/>
      <c r="C5" s="1"/>
      <c r="D5" s="1"/>
      <c r="E5" s="1"/>
      <c r="F5" s="1"/>
      <c r="G5" s="37">
        <f>$H$50</f>
        <v>51.18</v>
      </c>
      <c r="H5" s="38">
        <v>175</v>
      </c>
      <c r="I5" s="39">
        <f>$H$5-$G$5</f>
        <v>123.82</v>
      </c>
      <c r="J5" s="37">
        <f>I50</f>
        <v>0</v>
      </c>
      <c r="K5" s="39">
        <f>$H$5-ABS($J$5)</f>
        <v>175</v>
      </c>
      <c r="L5" s="1"/>
      <c r="M5" s="1"/>
      <c r="N5" s="1"/>
      <c r="O5" s="1"/>
    </row>
    <row r="6" spans="1:15" x14ac:dyDescent="0.25">
      <c r="A6" s="27">
        <v>5</v>
      </c>
      <c r="B6" s="1"/>
      <c r="C6" s="30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29"/>
      <c r="B8" s="1"/>
      <c r="C8" s="1"/>
      <c r="D8" s="1"/>
      <c r="E8" s="1"/>
      <c r="F8" s="1"/>
      <c r="G8" s="1"/>
      <c r="H8" s="1"/>
      <c r="I8" s="1"/>
      <c r="J8" s="1"/>
      <c r="K8" s="42" t="s">
        <v>31</v>
      </c>
      <c r="L8" s="1"/>
      <c r="M8" s="1"/>
      <c r="N8" s="1"/>
      <c r="O8" s="1"/>
    </row>
    <row r="9" spans="1:15" ht="18.75" x14ac:dyDescent="0.25">
      <c r="A9" s="1"/>
      <c r="B9" s="1"/>
      <c r="C9" s="51" t="s">
        <v>16</v>
      </c>
      <c r="D9" s="52"/>
      <c r="E9" s="52"/>
      <c r="F9" s="52"/>
      <c r="G9" s="53"/>
      <c r="H9" s="22" t="s">
        <v>29</v>
      </c>
      <c r="I9" s="22" t="s">
        <v>30</v>
      </c>
      <c r="J9" s="22" t="s">
        <v>25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54"/>
      <c r="L11" s="1"/>
      <c r="M11" s="1"/>
      <c r="N11" s="1"/>
      <c r="O11" s="1"/>
    </row>
    <row r="12" spans="1:15" x14ac:dyDescent="0.25">
      <c r="A12" s="6" t="s">
        <v>21</v>
      </c>
      <c r="B12" s="6"/>
      <c r="C12" s="7">
        <v>1</v>
      </c>
      <c r="D12" s="8">
        <v>18.329999999999998</v>
      </c>
      <c r="E12" s="7">
        <v>1</v>
      </c>
      <c r="F12" s="7"/>
      <c r="G12" s="8"/>
      <c r="H12" s="9">
        <f>C12*D12*E12</f>
        <v>18.329999999999998</v>
      </c>
      <c r="I12" s="9"/>
      <c r="J12" s="10">
        <f>I12-H12</f>
        <v>-18.329999999999998</v>
      </c>
      <c r="K12" s="54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1</v>
      </c>
      <c r="D13" s="8">
        <v>15</v>
      </c>
      <c r="E13" s="7">
        <v>1</v>
      </c>
      <c r="F13" s="7"/>
      <c r="G13" s="8"/>
      <c r="H13" s="9">
        <f>C13*D13*E13</f>
        <v>15</v>
      </c>
      <c r="I13" s="9"/>
      <c r="J13" s="10">
        <f t="shared" ref="J13:J24" si="0">I13-H13</f>
        <v>-15</v>
      </c>
      <c r="K13" s="54"/>
      <c r="L13" s="1"/>
      <c r="M13" s="1"/>
      <c r="N13" s="1"/>
      <c r="O13" s="1"/>
    </row>
    <row r="14" spans="1:15" x14ac:dyDescent="0.25">
      <c r="A14" s="6" t="s">
        <v>4</v>
      </c>
      <c r="B14" s="6"/>
      <c r="C14" s="7"/>
      <c r="D14" s="8">
        <v>13</v>
      </c>
      <c r="E14" s="7"/>
      <c r="F14" s="7"/>
      <c r="G14" s="8"/>
      <c r="H14" s="9">
        <f t="shared" ref="H14:H24" si="1">C14*D14*E14</f>
        <v>0</v>
      </c>
      <c r="I14" s="9"/>
      <c r="J14" s="10">
        <f t="shared" si="0"/>
        <v>0</v>
      </c>
      <c r="K14" s="54"/>
      <c r="L14" s="1"/>
      <c r="M14" s="1"/>
      <c r="N14" s="1"/>
      <c r="O14" s="1"/>
    </row>
    <row r="15" spans="1:15" x14ac:dyDescent="0.25">
      <c r="A15" s="6" t="s">
        <v>22</v>
      </c>
      <c r="B15" s="6"/>
      <c r="C15" s="7"/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0"/>
        <v>0</v>
      </c>
      <c r="K15" s="54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/>
      <c r="D16" s="8">
        <v>1.88</v>
      </c>
      <c r="E16" s="7"/>
      <c r="F16" s="7"/>
      <c r="G16" s="8"/>
      <c r="H16" s="9">
        <f>C16*D16*E16*F16</f>
        <v>0</v>
      </c>
      <c r="I16" s="9"/>
      <c r="J16" s="10">
        <f t="shared" si="0"/>
        <v>0</v>
      </c>
      <c r="K16" s="54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>C17*D17*E17*F17</f>
        <v>0</v>
      </c>
      <c r="I17" s="9"/>
      <c r="J17" s="10">
        <f t="shared" si="0"/>
        <v>0</v>
      </c>
      <c r="K17" s="54"/>
      <c r="L17" s="1"/>
      <c r="M17" s="1"/>
      <c r="N17" s="1"/>
      <c r="O17" s="1"/>
    </row>
    <row r="18" spans="1:15" x14ac:dyDescent="0.25">
      <c r="A18" s="16" t="s">
        <v>32</v>
      </c>
      <c r="B18" s="6"/>
      <c r="C18" s="7"/>
      <c r="D18" s="8">
        <v>2.5</v>
      </c>
      <c r="E18" s="7"/>
      <c r="F18" s="7"/>
      <c r="G18" s="8"/>
      <c r="H18" s="9">
        <f t="shared" si="1"/>
        <v>0</v>
      </c>
      <c r="I18" s="9"/>
      <c r="J18" s="10">
        <f t="shared" si="0"/>
        <v>0</v>
      </c>
      <c r="K18" s="54"/>
      <c r="L18" s="1"/>
      <c r="M18" s="1"/>
      <c r="N18" s="1"/>
      <c r="O18" s="1"/>
    </row>
    <row r="19" spans="1:15" x14ac:dyDescent="0.25">
      <c r="A19" s="16" t="s">
        <v>23</v>
      </c>
      <c r="B19" s="6"/>
      <c r="C19" s="7"/>
      <c r="D19" s="8"/>
      <c r="E19" s="7"/>
      <c r="F19" s="7"/>
      <c r="G19" s="8"/>
      <c r="H19" s="9">
        <f t="shared" si="1"/>
        <v>0</v>
      </c>
      <c r="I19" s="9"/>
      <c r="J19" s="10">
        <f t="shared" si="0"/>
        <v>0</v>
      </c>
      <c r="K19" s="54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1"/>
        <v>0</v>
      </c>
      <c r="I20" s="9"/>
      <c r="J20" s="10">
        <f t="shared" si="0"/>
        <v>0</v>
      </c>
      <c r="K20" s="54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1"/>
        <v>0</v>
      </c>
      <c r="I21" s="9"/>
      <c r="J21" s="10">
        <f t="shared" si="0"/>
        <v>0</v>
      </c>
      <c r="K21" s="54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1"/>
        <v>0</v>
      </c>
      <c r="I22" s="9"/>
      <c r="J22" s="10">
        <f t="shared" si="0"/>
        <v>0</v>
      </c>
      <c r="K22" s="54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1"/>
        <v>0</v>
      </c>
      <c r="I23" s="9"/>
      <c r="J23" s="10">
        <f t="shared" si="0"/>
        <v>0</v>
      </c>
      <c r="K23" s="54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1"/>
        <v>0</v>
      </c>
      <c r="I24" s="9"/>
      <c r="J24" s="10">
        <f t="shared" si="0"/>
        <v>0</v>
      </c>
      <c r="K24" s="54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33.33</v>
      </c>
      <c r="I25" s="11">
        <f>SUM(I12:I17)</f>
        <v>0</v>
      </c>
      <c r="J25" s="11">
        <f>SUM(J12:J24)</f>
        <v>-33.33</v>
      </c>
      <c r="K25" s="54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54"/>
      <c r="L26" s="1"/>
      <c r="M26" s="1"/>
      <c r="N26" s="1"/>
      <c r="O26" s="1"/>
    </row>
    <row r="27" spans="1:15" x14ac:dyDescent="0.25">
      <c r="A27" s="48" t="s">
        <v>36</v>
      </c>
      <c r="B27" s="47"/>
      <c r="C27" s="49">
        <v>1</v>
      </c>
      <c r="D27" s="32">
        <v>0.8</v>
      </c>
      <c r="E27" s="8"/>
      <c r="F27" s="8"/>
      <c r="G27" s="8"/>
      <c r="H27" s="45">
        <f>C27*D27</f>
        <v>0.8</v>
      </c>
      <c r="I27" s="9"/>
      <c r="J27" s="10">
        <f t="shared" ref="J27:J41" si="2">I27-H27</f>
        <v>-0.8</v>
      </c>
      <c r="K27" s="31"/>
      <c r="L27" s="1"/>
      <c r="M27" s="1"/>
      <c r="N27" s="1"/>
      <c r="O27" s="1"/>
    </row>
    <row r="28" spans="1:15" x14ac:dyDescent="0.25">
      <c r="A28" s="48" t="s">
        <v>37</v>
      </c>
      <c r="B28" s="47"/>
      <c r="C28" s="49">
        <v>1</v>
      </c>
      <c r="D28" s="32">
        <v>0.65</v>
      </c>
      <c r="E28" s="8"/>
      <c r="F28" s="8"/>
      <c r="G28" s="8"/>
      <c r="H28" s="45">
        <f t="shared" ref="H28:H41" si="3">C28*D28</f>
        <v>0.65</v>
      </c>
      <c r="I28" s="9"/>
      <c r="J28" s="10">
        <f t="shared" si="2"/>
        <v>-0.65</v>
      </c>
      <c r="K28" s="31"/>
      <c r="L28" s="1"/>
      <c r="M28" s="1"/>
      <c r="N28" s="1"/>
      <c r="O28" s="1"/>
    </row>
    <row r="29" spans="1:15" x14ac:dyDescent="0.25">
      <c r="A29" s="48" t="s">
        <v>38</v>
      </c>
      <c r="B29" s="44"/>
      <c r="C29" s="49">
        <v>0.6</v>
      </c>
      <c r="D29" s="32">
        <v>0.95</v>
      </c>
      <c r="E29" s="8"/>
      <c r="F29" s="8"/>
      <c r="G29" s="8"/>
      <c r="H29" s="45">
        <f t="shared" si="3"/>
        <v>0.56999999999999995</v>
      </c>
      <c r="I29" s="9"/>
      <c r="J29" s="10"/>
      <c r="K29" s="46"/>
      <c r="L29" s="1"/>
      <c r="M29" s="1"/>
      <c r="N29" s="1"/>
      <c r="O29" s="1"/>
    </row>
    <row r="30" spans="1:15" x14ac:dyDescent="0.25">
      <c r="A30" s="48" t="s">
        <v>39</v>
      </c>
      <c r="B30" s="47"/>
      <c r="C30" s="49">
        <v>1</v>
      </c>
      <c r="D30" s="32">
        <v>7</v>
      </c>
      <c r="E30" s="8"/>
      <c r="F30" s="8"/>
      <c r="G30" s="8"/>
      <c r="H30" s="45">
        <f t="shared" si="3"/>
        <v>7</v>
      </c>
      <c r="I30" s="9"/>
      <c r="J30" s="10"/>
      <c r="K30" s="46"/>
      <c r="L30" s="1"/>
      <c r="M30" s="1"/>
      <c r="N30" s="1"/>
      <c r="O30" s="1"/>
    </row>
    <row r="31" spans="1:15" x14ac:dyDescent="0.25">
      <c r="A31" s="48" t="s">
        <v>40</v>
      </c>
      <c r="B31" s="47"/>
      <c r="C31" s="49">
        <v>1</v>
      </c>
      <c r="D31" s="32">
        <v>1.1499999999999999</v>
      </c>
      <c r="E31" s="8"/>
      <c r="F31" s="8"/>
      <c r="G31" s="8"/>
      <c r="H31" s="45">
        <f t="shared" si="3"/>
        <v>1.1499999999999999</v>
      </c>
      <c r="I31" s="9"/>
      <c r="J31" s="10"/>
      <c r="K31" s="46"/>
      <c r="L31" s="1"/>
      <c r="M31" s="1"/>
      <c r="N31" s="1"/>
      <c r="O31" s="1"/>
    </row>
    <row r="32" spans="1:15" x14ac:dyDescent="0.25">
      <c r="A32" s="48"/>
      <c r="B32" s="47"/>
      <c r="C32" s="49"/>
      <c r="D32" s="32"/>
      <c r="E32" s="8"/>
      <c r="F32" s="8"/>
      <c r="G32" s="8"/>
      <c r="H32" s="45">
        <f t="shared" si="3"/>
        <v>0</v>
      </c>
      <c r="I32" s="9"/>
      <c r="J32" s="10"/>
      <c r="K32" s="46"/>
      <c r="L32" s="1"/>
      <c r="M32" s="1"/>
      <c r="N32" s="1"/>
      <c r="O32" s="1"/>
    </row>
    <row r="33" spans="1:15" x14ac:dyDescent="0.25">
      <c r="A33" s="48"/>
      <c r="B33" s="47"/>
      <c r="C33" s="49"/>
      <c r="D33" s="32"/>
      <c r="E33" s="8"/>
      <c r="F33" s="8"/>
      <c r="G33" s="8"/>
      <c r="H33" s="45">
        <f t="shared" si="3"/>
        <v>0</v>
      </c>
      <c r="I33" s="9"/>
      <c r="J33" s="10"/>
      <c r="K33" s="46"/>
      <c r="L33" s="1"/>
      <c r="M33" s="1"/>
      <c r="N33" s="1"/>
      <c r="O33" s="1"/>
    </row>
    <row r="34" spans="1:15" x14ac:dyDescent="0.25">
      <c r="A34" s="48"/>
      <c r="B34" s="44"/>
      <c r="C34" s="49"/>
      <c r="D34" s="32"/>
      <c r="E34" s="8"/>
      <c r="F34" s="8"/>
      <c r="G34" s="8"/>
      <c r="H34" s="45">
        <f t="shared" si="3"/>
        <v>0</v>
      </c>
      <c r="I34" s="9"/>
      <c r="J34" s="10">
        <f t="shared" si="2"/>
        <v>0</v>
      </c>
      <c r="K34" s="31"/>
      <c r="L34" s="1"/>
      <c r="M34" s="1"/>
      <c r="N34" s="1"/>
      <c r="O34" s="1"/>
    </row>
    <row r="35" spans="1:15" x14ac:dyDescent="0.25">
      <c r="A35" s="48"/>
      <c r="B35" s="44"/>
      <c r="C35" s="49"/>
      <c r="D35" s="32"/>
      <c r="E35" s="8"/>
      <c r="F35" s="8"/>
      <c r="G35" s="8"/>
      <c r="H35" s="45">
        <f t="shared" si="3"/>
        <v>0</v>
      </c>
      <c r="I35" s="9"/>
      <c r="J35" s="10">
        <f t="shared" si="2"/>
        <v>0</v>
      </c>
      <c r="K35" s="31"/>
      <c r="L35" s="1"/>
      <c r="M35" s="1"/>
      <c r="N35" s="1"/>
      <c r="O35" s="1"/>
    </row>
    <row r="36" spans="1:15" x14ac:dyDescent="0.25">
      <c r="A36" s="48"/>
      <c r="B36" s="44"/>
      <c r="C36" s="49"/>
      <c r="D36" s="32"/>
      <c r="E36" s="8"/>
      <c r="F36" s="8"/>
      <c r="G36" s="8"/>
      <c r="H36" s="45">
        <f t="shared" si="3"/>
        <v>0</v>
      </c>
      <c r="I36" s="9"/>
      <c r="J36" s="10">
        <f t="shared" si="2"/>
        <v>0</v>
      </c>
      <c r="K36" s="31"/>
      <c r="L36" s="1"/>
      <c r="M36" s="1"/>
      <c r="N36" s="1"/>
      <c r="O36" s="1"/>
    </row>
    <row r="37" spans="1:15" x14ac:dyDescent="0.25">
      <c r="A37" s="16"/>
      <c r="B37" s="44"/>
      <c r="C37" s="23"/>
      <c r="D37" s="32"/>
      <c r="E37" s="8"/>
      <c r="F37" s="8"/>
      <c r="G37" s="8"/>
      <c r="H37" s="45">
        <f t="shared" si="3"/>
        <v>0</v>
      </c>
      <c r="I37" s="9"/>
      <c r="J37" s="10">
        <f t="shared" si="2"/>
        <v>0</v>
      </c>
      <c r="K37" s="31"/>
      <c r="L37" s="1"/>
      <c r="M37" s="1"/>
      <c r="N37" s="1"/>
      <c r="O37" s="1"/>
    </row>
    <row r="38" spans="1:15" x14ac:dyDescent="0.25">
      <c r="A38" s="16"/>
      <c r="B38" s="44"/>
      <c r="C38" s="23"/>
      <c r="D38" s="32"/>
      <c r="E38" s="8"/>
      <c r="F38" s="8"/>
      <c r="G38" s="8"/>
      <c r="H38" s="45">
        <f t="shared" si="3"/>
        <v>0</v>
      </c>
      <c r="I38" s="9"/>
      <c r="J38" s="10">
        <f t="shared" si="2"/>
        <v>0</v>
      </c>
      <c r="K38" s="31"/>
      <c r="L38" s="1"/>
      <c r="M38" s="1"/>
      <c r="N38" s="1"/>
      <c r="O38" s="1"/>
    </row>
    <row r="39" spans="1:15" x14ac:dyDescent="0.25">
      <c r="A39" s="16"/>
      <c r="B39" s="44"/>
      <c r="C39" s="23"/>
      <c r="D39" s="32"/>
      <c r="E39" s="8"/>
      <c r="F39" s="8"/>
      <c r="G39" s="8"/>
      <c r="H39" s="45">
        <f t="shared" si="3"/>
        <v>0</v>
      </c>
      <c r="I39" s="9"/>
      <c r="J39" s="10">
        <f t="shared" si="2"/>
        <v>0</v>
      </c>
      <c r="K39" s="43"/>
      <c r="L39" s="1"/>
      <c r="M39" s="1"/>
      <c r="N39" s="1"/>
      <c r="O39" s="1"/>
    </row>
    <row r="40" spans="1:15" x14ac:dyDescent="0.25">
      <c r="A40" s="16"/>
      <c r="B40" s="6"/>
      <c r="C40" s="23"/>
      <c r="D40" s="32"/>
      <c r="E40" s="8"/>
      <c r="F40" s="8"/>
      <c r="G40" s="8"/>
      <c r="H40" s="9">
        <f t="shared" si="3"/>
        <v>0</v>
      </c>
      <c r="I40" s="9"/>
      <c r="J40" s="10"/>
      <c r="K40" s="43"/>
      <c r="L40" s="1"/>
      <c r="M40" s="1"/>
      <c r="N40" s="1"/>
      <c r="O40" s="1"/>
    </row>
    <row r="41" spans="1:15" x14ac:dyDescent="0.25">
      <c r="A41" s="5"/>
      <c r="B41" s="6"/>
      <c r="C41" s="23"/>
      <c r="D41" s="32"/>
      <c r="E41" s="8"/>
      <c r="F41" s="8"/>
      <c r="G41" s="8"/>
      <c r="H41" s="9">
        <f t="shared" si="3"/>
        <v>0</v>
      </c>
      <c r="I41" s="9"/>
      <c r="J41" s="10">
        <f t="shared" si="2"/>
        <v>0</v>
      </c>
      <c r="K41" s="31"/>
      <c r="L41" s="1"/>
      <c r="M41" s="1"/>
      <c r="N41" s="1"/>
      <c r="O41" s="1"/>
    </row>
    <row r="42" spans="1:15" x14ac:dyDescent="0.25">
      <c r="A42" s="6"/>
      <c r="B42" s="6"/>
      <c r="C42" s="6"/>
      <c r="D42" s="6"/>
      <c r="E42" s="6"/>
      <c r="F42" s="6"/>
      <c r="G42" s="6"/>
      <c r="H42" s="13">
        <f>SUM(H27:H41)</f>
        <v>10.17</v>
      </c>
      <c r="I42" s="13">
        <f>SUM(I27:I37)</f>
        <v>0</v>
      </c>
      <c r="J42" s="11">
        <f>SUM(J27:J41)</f>
        <v>-1.4500000000000002</v>
      </c>
      <c r="K42" s="31"/>
      <c r="L42" s="1"/>
      <c r="M42" s="1"/>
      <c r="N42" s="1"/>
      <c r="O42" s="1"/>
    </row>
    <row r="43" spans="1:15" x14ac:dyDescent="0.25">
      <c r="A43" s="6"/>
      <c r="B43" s="6"/>
      <c r="C43" s="6"/>
      <c r="D43" s="6"/>
      <c r="E43" s="6"/>
      <c r="F43" s="6"/>
      <c r="G43" s="6"/>
      <c r="H43" s="10"/>
      <c r="I43" s="10"/>
      <c r="J43" s="6"/>
      <c r="K43" s="31"/>
      <c r="L43" s="1"/>
      <c r="M43" s="1"/>
      <c r="N43" s="1"/>
      <c r="O43" s="1"/>
    </row>
    <row r="44" spans="1:15" ht="31.5" x14ac:dyDescent="0.25">
      <c r="A44" s="5" t="s">
        <v>12</v>
      </c>
      <c r="B44" s="5"/>
      <c r="C44" s="20" t="s">
        <v>13</v>
      </c>
      <c r="D44" s="21" t="s">
        <v>11</v>
      </c>
      <c r="E44" s="21" t="s">
        <v>14</v>
      </c>
      <c r="F44" s="21" t="s">
        <v>5</v>
      </c>
      <c r="G44" s="6"/>
      <c r="H44" s="10"/>
      <c r="I44" s="10"/>
      <c r="J44" s="6"/>
      <c r="K44" s="31"/>
      <c r="L44" s="1"/>
      <c r="M44" s="1"/>
      <c r="N44" s="1"/>
      <c r="O44" s="1"/>
    </row>
    <row r="45" spans="1:15" x14ac:dyDescent="0.25">
      <c r="A45" s="6" t="s">
        <v>33</v>
      </c>
      <c r="B45" s="6"/>
      <c r="C45" s="23">
        <v>12</v>
      </c>
      <c r="D45" s="8">
        <v>3.5</v>
      </c>
      <c r="E45" s="8">
        <v>0.04</v>
      </c>
      <c r="F45" s="23">
        <v>1</v>
      </c>
      <c r="G45" s="8"/>
      <c r="H45" s="9">
        <f>C45*D45*E45*F45</f>
        <v>1.68</v>
      </c>
      <c r="I45" s="9"/>
      <c r="J45" s="10">
        <f>I45-H45</f>
        <v>-1.68</v>
      </c>
      <c r="K45" s="31"/>
      <c r="L45" s="1"/>
      <c r="M45" s="1"/>
      <c r="N45" s="1"/>
      <c r="O45" s="1"/>
    </row>
    <row r="46" spans="1:15" x14ac:dyDescent="0.25">
      <c r="A46" s="6" t="s">
        <v>18</v>
      </c>
      <c r="B46" s="6"/>
      <c r="C46" s="23">
        <v>1</v>
      </c>
      <c r="D46" s="8">
        <v>6</v>
      </c>
      <c r="E46" s="8">
        <v>1</v>
      </c>
      <c r="F46" s="23">
        <v>1</v>
      </c>
      <c r="G46" s="8"/>
      <c r="H46" s="9">
        <f>C46*D46*E46*F46</f>
        <v>6</v>
      </c>
      <c r="I46" s="9"/>
      <c r="J46" s="10">
        <f>I46-H46</f>
        <v>-6</v>
      </c>
      <c r="K46" s="31"/>
      <c r="L46" s="1"/>
      <c r="M46" s="1"/>
      <c r="N46" s="1"/>
      <c r="O46" s="1"/>
    </row>
    <row r="47" spans="1:15" x14ac:dyDescent="0.25">
      <c r="A47" s="6"/>
      <c r="B47" s="6"/>
      <c r="C47" s="6"/>
      <c r="D47" s="6"/>
      <c r="E47" s="6"/>
      <c r="F47" s="6"/>
      <c r="G47" s="6"/>
      <c r="H47" s="13">
        <f>SUM(H45:H46)</f>
        <v>7.68</v>
      </c>
      <c r="I47" s="13">
        <f>SUM(I45:I46)</f>
        <v>0</v>
      </c>
      <c r="J47" s="11">
        <f>SUM(J45:J46)</f>
        <v>-7.68</v>
      </c>
      <c r="K47" s="31"/>
      <c r="L47" s="1"/>
      <c r="M47" s="1"/>
      <c r="N47" s="1"/>
      <c r="O47" s="1"/>
    </row>
    <row r="48" spans="1:15" x14ac:dyDescent="0.25">
      <c r="A48" s="6"/>
      <c r="B48" s="6"/>
      <c r="C48" s="6"/>
      <c r="D48" s="6"/>
      <c r="E48" s="6"/>
      <c r="F48" s="6"/>
      <c r="G48" s="6"/>
      <c r="H48" s="10"/>
      <c r="I48" s="10"/>
      <c r="J48" s="6"/>
      <c r="K48" s="31"/>
      <c r="L48" s="1"/>
      <c r="M48" s="1"/>
      <c r="N48" s="1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10"/>
      <c r="I49" s="10"/>
      <c r="J49" s="6"/>
      <c r="K49" s="31"/>
      <c r="L49" s="1"/>
      <c r="M49" s="1"/>
      <c r="N49" s="1"/>
      <c r="O49" s="1"/>
    </row>
    <row r="50" spans="1:15" ht="18.75" x14ac:dyDescent="0.3">
      <c r="A50" s="14" t="s">
        <v>0</v>
      </c>
      <c r="B50" s="14"/>
      <c r="C50" s="14"/>
      <c r="D50" s="14"/>
      <c r="E50" s="14"/>
      <c r="F50" s="14"/>
      <c r="G50" s="14"/>
      <c r="H50" s="15">
        <f>SUM(H47,H42,H25)</f>
        <v>51.18</v>
      </c>
      <c r="I50" s="15">
        <f>SUM(I47,I42,I25)</f>
        <v>0</v>
      </c>
      <c r="J50" s="33">
        <f>J25+J42+J47</f>
        <v>-42.46</v>
      </c>
      <c r="K50" s="1"/>
      <c r="L50" s="1"/>
      <c r="M50" s="1"/>
      <c r="N50" s="1"/>
    </row>
    <row r="51" spans="1:15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1"/>
      <c r="M51" s="1"/>
      <c r="N51" s="1"/>
    </row>
    <row r="52" spans="1:15" ht="23.1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1"/>
      <c r="M52" s="1"/>
      <c r="N52" s="1"/>
    </row>
    <row r="53" spans="1:15" ht="23.1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1"/>
      <c r="M53" s="1"/>
      <c r="N53" s="1"/>
    </row>
    <row r="54" spans="1:15" ht="23.1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1"/>
      <c r="M54" s="1"/>
      <c r="N54" s="1"/>
    </row>
    <row r="56" spans="1:15" x14ac:dyDescent="0.25">
      <c r="B56" s="25"/>
    </row>
  </sheetData>
  <mergeCells count="6">
    <mergeCell ref="A1:J1"/>
    <mergeCell ref="C9:G9"/>
    <mergeCell ref="K11:K26"/>
    <mergeCell ref="A51:K54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2020-10-19T23:54:30Z</dcterms:modified>
</cp:coreProperties>
</file>