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 Herrera\Documents\COMPRAS (NICOLE)\TERCERA SEMANA DE JULIO\MEMORIAS DE CALCULO\"/>
    </mc:Choice>
  </mc:AlternateContent>
  <xr:revisionPtr revIDLastSave="0" documentId="13_ncr:1_{8C7EF4B9-1774-49BE-AB5C-2A9644C2CF2A}" xr6:coauthVersionLast="45" xr6:coauthVersionMax="47" xr10:uidLastSave="{00000000-0000-0000-0000-000000000000}"/>
  <bookViews>
    <workbookView xWindow="-120" yWindow="-120" windowWidth="24240" windowHeight="13140" tabRatio="500" activeTab="1" xr2:uid="{00000000-000D-0000-FFFF-FFFF00000000}"/>
  </bookViews>
  <sheets>
    <sheet name="REUBICACIÓN" sheetId="19" r:id="rId1"/>
    <sheet name="REJILLAS" sheetId="2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" i="20" l="1"/>
  <c r="I62" i="20"/>
  <c r="J62" i="20" s="1"/>
  <c r="I61" i="20"/>
  <c r="J61" i="20" s="1"/>
  <c r="I60" i="20"/>
  <c r="J60" i="20" s="1"/>
  <c r="I59" i="20"/>
  <c r="J59" i="20" s="1"/>
  <c r="I58" i="20"/>
  <c r="J58" i="20" s="1"/>
  <c r="I55" i="20"/>
  <c r="H54" i="20"/>
  <c r="J54" i="20" s="1"/>
  <c r="H51" i="20"/>
  <c r="J51" i="20" s="1"/>
  <c r="H50" i="20"/>
  <c r="J50" i="20" s="1"/>
  <c r="H49" i="20"/>
  <c r="J49" i="20" s="1"/>
  <c r="H48" i="20"/>
  <c r="J48" i="20" s="1"/>
  <c r="H47" i="20"/>
  <c r="J47" i="20" s="1"/>
  <c r="H46" i="20"/>
  <c r="J46" i="20" s="1"/>
  <c r="H45" i="20"/>
  <c r="J45" i="20" s="1"/>
  <c r="H44" i="20"/>
  <c r="J44" i="20" s="1"/>
  <c r="H43" i="20"/>
  <c r="J43" i="20" s="1"/>
  <c r="H42" i="20"/>
  <c r="J42" i="20" s="1"/>
  <c r="H41" i="20"/>
  <c r="J41" i="20" s="1"/>
  <c r="H40" i="20"/>
  <c r="J40" i="20" s="1"/>
  <c r="H39" i="20"/>
  <c r="J39" i="20" s="1"/>
  <c r="H38" i="20"/>
  <c r="J38" i="20" s="1"/>
  <c r="H37" i="20"/>
  <c r="J37" i="20" s="1"/>
  <c r="H36" i="20"/>
  <c r="J36" i="20" s="1"/>
  <c r="H35" i="20"/>
  <c r="J35" i="20" s="1"/>
  <c r="H34" i="20"/>
  <c r="J34" i="20" s="1"/>
  <c r="H33" i="20"/>
  <c r="J33" i="20" s="1"/>
  <c r="H32" i="20"/>
  <c r="J32" i="20" s="1"/>
  <c r="H31" i="20"/>
  <c r="J31" i="20" s="1"/>
  <c r="H30" i="20"/>
  <c r="J30" i="20" s="1"/>
  <c r="H29" i="20"/>
  <c r="H28" i="20"/>
  <c r="H27" i="20"/>
  <c r="H26" i="20"/>
  <c r="H25" i="20"/>
  <c r="H24" i="20"/>
  <c r="J24" i="20" s="1"/>
  <c r="J23" i="20"/>
  <c r="H23" i="20"/>
  <c r="H21" i="20"/>
  <c r="I20" i="20"/>
  <c r="I19" i="20"/>
  <c r="J19" i="20" s="1"/>
  <c r="I18" i="20"/>
  <c r="J18" i="20" s="1"/>
  <c r="I17" i="20"/>
  <c r="J16" i="20"/>
  <c r="I16" i="20"/>
  <c r="J15" i="20"/>
  <c r="I15" i="20"/>
  <c r="I14" i="20"/>
  <c r="I13" i="20"/>
  <c r="J13" i="20" s="1"/>
  <c r="I12" i="20"/>
  <c r="I21" i="20" l="1"/>
  <c r="H55" i="20"/>
  <c r="H66" i="20" s="1"/>
  <c r="G6" i="20" s="1"/>
  <c r="J12" i="20"/>
  <c r="I63" i="20"/>
  <c r="I66" i="20" l="1"/>
  <c r="J6" i="20" s="1"/>
  <c r="I59" i="19"/>
  <c r="I60" i="19"/>
  <c r="I61" i="19"/>
  <c r="I62" i="19"/>
  <c r="I58" i="19"/>
  <c r="I16" i="19"/>
  <c r="I17" i="19"/>
  <c r="I18" i="19"/>
  <c r="I19" i="19"/>
  <c r="I20" i="19"/>
  <c r="I15" i="19"/>
  <c r="I13" i="19"/>
  <c r="I14" i="19"/>
  <c r="I12" i="19"/>
  <c r="K6" i="20" l="1"/>
  <c r="I6" i="20"/>
  <c r="H31" i="19"/>
  <c r="A4" i="20" l="1"/>
  <c r="I63" i="19"/>
  <c r="I21" i="19" l="1"/>
  <c r="H29" i="19" l="1"/>
  <c r="H51" i="19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27" i="19"/>
  <c r="H28" i="19"/>
  <c r="H35" i="19" l="1"/>
  <c r="J35" i="19" s="1"/>
  <c r="H39" i="19"/>
  <c r="J39" i="19" s="1"/>
  <c r="H38" i="19"/>
  <c r="J38" i="19" s="1"/>
  <c r="H37" i="19"/>
  <c r="J37" i="19" s="1"/>
  <c r="H25" i="19"/>
  <c r="H26" i="19"/>
  <c r="H30" i="19"/>
  <c r="H32" i="19"/>
  <c r="H33" i="19"/>
  <c r="H34" i="19"/>
  <c r="J34" i="19" s="1"/>
  <c r="H36" i="19"/>
  <c r="J36" i="19" s="1"/>
  <c r="H24" i="19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<sst xmlns="http://schemas.openxmlformats.org/spreadsheetml/2006/main" count="85" uniqueCount="44">
  <si>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</si>
  <si>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</si>
  <si>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</si>
  <si>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</si>
  <si>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</si>
  <si>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</si>
  <si>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</si>
  <si>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</si>
  <si>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</si>
  <si>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</si>
  <si>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</si>
  <si>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</si>
  <si>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</si>
  <si>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</si>
  <si>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</si>
  <si>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</si>
  <si>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</si>
  <si>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</si>
  <si>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</si>
  <si>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</si>
  <si>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</si>
  <si>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</si>
  <si>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</si>
  <si>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Horas Extra Tecnicos ($2.29)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</si>
  <si>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</si>
  <si>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</si>
  <si>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</si>
  <si>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</si>
  <si>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</si>
  <si>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</si>
  <si>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</si>
  <si>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</si>
  <si>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</si>
  <si>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</si>
  <si>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REPARACIÓN DE 2 REJILLAS DE VENTANILLAS DE MUELLE DE TRANSPORTISTAS</t>
  </si>
  <si>
    <t>REUBICACIÓN DE VENTANA CORREDIZA</t>
  </si>
  <si>
    <t>BROCHA</t>
  </si>
  <si>
    <t>LB DE WIPE</t>
  </si>
  <si>
    <t>PINTURA ANTICORROSIVA GRIS 2000</t>
  </si>
  <si>
    <t>BROCHA 3"</t>
  </si>
  <si>
    <t>LB DE ELECTRODO</t>
  </si>
  <si>
    <t>TORNILLO 1" GOLOSO</t>
  </si>
  <si>
    <t>1/4 STYE PERFECT LATEX INT, 1 SPARY AZUL, 1 SELLADOR ACRILICO BLANCO</t>
  </si>
  <si>
    <t>GL DE THINNER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</si>
</sst>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2" fillId="7" borderId="0" xfId="0" applyFont="1" applyFill="1" applyAlignment="1">
      <alignment horizontal="center" vertical="center" textRotation="255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35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10</v>
      </c>
      <c r="B4" s="41"/>
      <c r="C4" s="31"/>
      <c r="D4" s="31"/>
      <c r="E4" s="31"/>
      <c r="F4" s="31"/>
      <c r="G4" s="57" t="s">
        <v>25</v>
      </c>
      <c r="H4" s="58"/>
      <c r="I4" s="59"/>
      <c r="J4" s="57" t="s">
        <v>26</v>
      </c>
      <c r="K4" s="59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80</v>
      </c>
      <c r="I6" s="39">
        <f>H6-G6</f>
        <v>80</v>
      </c>
      <c r="J6" s="37">
        <f>I66</f>
        <v>47.79</v>
      </c>
      <c r="K6" s="39">
        <f>H6-ABS(J6)</f>
        <v>32.21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4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/>
      <c r="I13" s="7">
        <f t="shared" ref="I13:I14" si="0">C13*D13*E13</f>
        <v>12</v>
      </c>
      <c r="J13" s="8">
        <f>I13-H13</f>
        <v>12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si="0"/>
        <v>15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ref="I16:I20" si="1">C16*D16*E16*F16</f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/>
      <c r="I17" s="7">
        <f t="shared" si="1"/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 t="shared" si="1"/>
        <v>0</v>
      </c>
      <c r="J18" s="8">
        <f t="shared" ref="J18:J19" si="2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1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1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27</v>
      </c>
      <c r="J21" s="8"/>
      <c r="K21" s="55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ht="19.5" customHeight="1" x14ac:dyDescent="0.25">
      <c r="A23" s="14" t="s">
        <v>41</v>
      </c>
      <c r="B23" s="23"/>
      <c r="C23" s="44">
        <v>4</v>
      </c>
      <c r="D23" s="6">
        <v>0.05</v>
      </c>
      <c r="E23" s="5"/>
      <c r="F23" s="6"/>
      <c r="G23" s="6"/>
      <c r="H23" s="7">
        <v>0</v>
      </c>
      <c r="I23" s="7">
        <v>0.2</v>
      </c>
      <c r="J23" s="8">
        <f>I23-H23</f>
        <v>0.2</v>
      </c>
      <c r="K23" s="55"/>
      <c r="L23" s="1"/>
      <c r="M23" s="1"/>
      <c r="N23" s="1"/>
      <c r="O23" s="1"/>
    </row>
    <row r="24" spans="1:15" ht="31.5" x14ac:dyDescent="0.25">
      <c r="A24" s="14" t="s">
        <v>42</v>
      </c>
      <c r="B24" s="49"/>
      <c r="C24" s="44"/>
      <c r="D24" s="45"/>
      <c r="E24" s="6"/>
      <c r="F24" s="6"/>
      <c r="G24" s="6"/>
      <c r="H24" s="7">
        <f>C24*D24</f>
        <v>0</v>
      </c>
      <c r="I24" s="7">
        <v>14.84</v>
      </c>
      <c r="J24" s="8">
        <f t="shared" ref="J24:J54" si="3">I24-H24</f>
        <v>14.84</v>
      </c>
      <c r="K24" s="26"/>
      <c r="L24" s="1"/>
      <c r="M24" s="1"/>
      <c r="N24" s="1"/>
      <c r="O24" s="1"/>
    </row>
    <row r="25" spans="1:15" x14ac:dyDescent="0.25">
      <c r="A25" s="47" t="s">
        <v>36</v>
      </c>
      <c r="B25" s="24"/>
      <c r="C25" s="21">
        <v>1</v>
      </c>
      <c r="D25" s="46"/>
      <c r="E25" s="6"/>
      <c r="F25" s="6"/>
      <c r="G25" s="6"/>
      <c r="H25" s="7">
        <f t="shared" ref="H25:H39" si="4">C25*D25</f>
        <v>0</v>
      </c>
      <c r="I25" s="7">
        <v>0.9</v>
      </c>
      <c r="J25" s="8"/>
      <c r="K25" s="30"/>
      <c r="L25" s="1"/>
      <c r="M25" s="1"/>
      <c r="N25" s="1"/>
      <c r="O25" s="1"/>
    </row>
    <row r="26" spans="1:15" x14ac:dyDescent="0.25">
      <c r="A26" s="47" t="s">
        <v>37</v>
      </c>
      <c r="B26" s="24"/>
      <c r="C26" s="21">
        <v>1</v>
      </c>
      <c r="D26" s="46"/>
      <c r="E26" s="6"/>
      <c r="F26" s="6"/>
      <c r="G26" s="6"/>
      <c r="H26" s="7">
        <f t="shared" si="4"/>
        <v>0</v>
      </c>
      <c r="I26" s="7">
        <v>0.65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>
        <f t="shared" si="4"/>
        <v>0</v>
      </c>
      <c r="I27" s="7"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>
        <f t="shared" si="4"/>
        <v>0</v>
      </c>
      <c r="I28" s="7"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4"/>
        <v>0</v>
      </c>
      <c r="I29" s="7"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4"/>
        <v>0</v>
      </c>
      <c r="I30" s="7">
        <v>0</v>
      </c>
      <c r="J30" s="8">
        <f t="shared" si="3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4"/>
        <v>0</v>
      </c>
      <c r="I31" s="7">
        <v>0</v>
      </c>
      <c r="J31" s="8">
        <f t="shared" si="3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4"/>
        <v>0</v>
      </c>
      <c r="I32" s="7"/>
      <c r="J32" s="8">
        <f t="shared" si="3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4"/>
        <v>0</v>
      </c>
      <c r="I33" s="7">
        <v>0</v>
      </c>
      <c r="J33" s="8">
        <f t="shared" si="3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4"/>
        <v>0</v>
      </c>
      <c r="I34" s="7">
        <v>0</v>
      </c>
      <c r="J34" s="8">
        <f t="shared" si="3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4"/>
        <v>0</v>
      </c>
      <c r="I35" s="7">
        <v>0</v>
      </c>
      <c r="J35" s="8">
        <f t="shared" si="3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4"/>
        <v>0</v>
      </c>
      <c r="I36" s="7">
        <v>0</v>
      </c>
      <c r="J36" s="8">
        <f t="shared" si="3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4"/>
        <v>0</v>
      </c>
      <c r="I37" s="7">
        <v>0</v>
      </c>
      <c r="J37" s="8">
        <f t="shared" si="3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4"/>
        <v>0</v>
      </c>
      <c r="I38" s="7">
        <v>0</v>
      </c>
      <c r="J38" s="8">
        <f t="shared" si="3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4"/>
        <v>0</v>
      </c>
      <c r="I39" s="7">
        <v>0</v>
      </c>
      <c r="J39" s="8">
        <f t="shared" si="3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5">C40*D40</f>
        <v>0</v>
      </c>
      <c r="I40" s="7">
        <v>0</v>
      </c>
      <c r="J40" s="8">
        <f t="shared" si="3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5"/>
        <v>0</v>
      </c>
      <c r="I41" s="7">
        <v>0</v>
      </c>
      <c r="J41" s="8">
        <f t="shared" si="3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5"/>
        <v>0</v>
      </c>
      <c r="I42" s="7">
        <v>0</v>
      </c>
      <c r="J42" s="8">
        <f t="shared" si="3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5"/>
        <v>0</v>
      </c>
      <c r="I43" s="7">
        <v>0</v>
      </c>
      <c r="J43" s="8">
        <f t="shared" si="3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5"/>
        <v>0</v>
      </c>
      <c r="I44" s="7">
        <v>0</v>
      </c>
      <c r="J44" s="8">
        <f t="shared" si="3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5"/>
        <v>0</v>
      </c>
      <c r="I45" s="7">
        <v>0</v>
      </c>
      <c r="J45" s="8">
        <f t="shared" si="3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5"/>
        <v>0</v>
      </c>
      <c r="I46" s="7">
        <v>0</v>
      </c>
      <c r="J46" s="8">
        <f t="shared" si="3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5"/>
        <v>0</v>
      </c>
      <c r="I47" s="7">
        <v>0</v>
      </c>
      <c r="J47" s="8">
        <f t="shared" si="3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5"/>
        <v>0</v>
      </c>
      <c r="I48" s="7">
        <v>0</v>
      </c>
      <c r="J48" s="8">
        <f t="shared" si="3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5"/>
        <v>0</v>
      </c>
      <c r="I49" s="7">
        <v>0</v>
      </c>
      <c r="J49" s="8">
        <f t="shared" si="3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5"/>
        <v>0</v>
      </c>
      <c r="I50" s="7">
        <v>0</v>
      </c>
      <c r="J50" s="8">
        <f t="shared" si="3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5"/>
        <v>0</v>
      </c>
      <c r="I51" s="7">
        <v>0</v>
      </c>
      <c r="J51" s="8">
        <f t="shared" si="3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5"/>
        <v>0</v>
      </c>
      <c r="I54" s="7">
        <v>0</v>
      </c>
      <c r="J54" s="8">
        <f t="shared" si="3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16.59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3.5</v>
      </c>
      <c r="E58" s="6">
        <v>0.04</v>
      </c>
      <c r="F58" s="21">
        <v>1</v>
      </c>
      <c r="G58" s="6"/>
      <c r="H58" s="7"/>
      <c r="I58" s="7">
        <f>C58*D58*E58*F58</f>
        <v>4.2</v>
      </c>
      <c r="J58" s="8">
        <f>I58-H58</f>
        <v>4.2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6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6"/>
        <v>0</v>
      </c>
      <c r="J60" s="8">
        <f t="shared" ref="J60:J62" si="7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6"/>
        <v>0</v>
      </c>
      <c r="J61" s="8">
        <f t="shared" si="7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6"/>
        <v>0</v>
      </c>
      <c r="J62" s="8">
        <f t="shared" si="7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4.2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47.79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7656-5286-4BDC-A70E-6B8E7C24260B}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34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8.75</v>
      </c>
      <c r="B4" s="41"/>
      <c r="C4" s="31"/>
      <c r="D4" s="31"/>
      <c r="E4" s="31"/>
      <c r="F4" s="31"/>
      <c r="G4" s="57" t="s">
        <v>25</v>
      </c>
      <c r="H4" s="58"/>
      <c r="I4" s="59"/>
      <c r="J4" s="57" t="s">
        <v>26</v>
      </c>
      <c r="K4" s="59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70</v>
      </c>
      <c r="I6" s="39">
        <f>H6-G6</f>
        <v>70</v>
      </c>
      <c r="J6" s="37">
        <f>I66</f>
        <v>40.745000000000005</v>
      </c>
      <c r="K6" s="39">
        <f>H6-ABS(J6)</f>
        <v>29.254999999999995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4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/>
      <c r="I13" s="7">
        <f t="shared" ref="I13:I14" si="0">C13*D13*E13</f>
        <v>12</v>
      </c>
      <c r="J13" s="8">
        <f>I13-H13</f>
        <v>12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si="0"/>
        <v>15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ref="I16:I20" si="1">C16*D16*E16*F16</f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/>
      <c r="I17" s="7">
        <f t="shared" si="1"/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 t="shared" si="1"/>
        <v>0</v>
      </c>
      <c r="J18" s="8">
        <f t="shared" ref="J18:J19" si="2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1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1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27</v>
      </c>
      <c r="J21" s="8"/>
      <c r="K21" s="55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38</v>
      </c>
      <c r="B23" s="23"/>
      <c r="C23" s="44">
        <v>0.25</v>
      </c>
      <c r="D23" s="6"/>
      <c r="E23" s="5"/>
      <c r="F23" s="6"/>
      <c r="G23" s="6"/>
      <c r="H23" s="7">
        <f>C23*D23</f>
        <v>0</v>
      </c>
      <c r="I23" s="7">
        <v>4.7249999999999996</v>
      </c>
      <c r="J23" s="8">
        <f>I23-H23</f>
        <v>4.7249999999999996</v>
      </c>
      <c r="K23" s="55"/>
      <c r="L23" s="1"/>
      <c r="M23" s="1"/>
      <c r="N23" s="1"/>
      <c r="O23" s="1"/>
    </row>
    <row r="24" spans="1:15" x14ac:dyDescent="0.25">
      <c r="A24" s="14" t="s">
        <v>39</v>
      </c>
      <c r="B24" s="49"/>
      <c r="C24" s="44">
        <v>1</v>
      </c>
      <c r="D24" s="45"/>
      <c r="E24" s="6"/>
      <c r="F24" s="6"/>
      <c r="G24" s="6"/>
      <c r="H24" s="7">
        <f>C24*D24</f>
        <v>0</v>
      </c>
      <c r="I24" s="7">
        <v>0.9</v>
      </c>
      <c r="J24" s="8">
        <f t="shared" ref="J24:J54" si="3">I24-H24</f>
        <v>0.9</v>
      </c>
      <c r="K24" s="50"/>
      <c r="L24" s="1"/>
      <c r="M24" s="1"/>
      <c r="N24" s="1"/>
      <c r="O24" s="1"/>
    </row>
    <row r="25" spans="1:15" x14ac:dyDescent="0.25">
      <c r="A25" s="47" t="s">
        <v>40</v>
      </c>
      <c r="B25" s="24"/>
      <c r="C25" s="21">
        <v>1</v>
      </c>
      <c r="D25" s="46"/>
      <c r="E25" s="6"/>
      <c r="F25" s="6"/>
      <c r="G25" s="6"/>
      <c r="H25" s="7">
        <f t="shared" ref="H25:H54" si="4">C25*D25</f>
        <v>0</v>
      </c>
      <c r="I25" s="7">
        <v>0.77</v>
      </c>
      <c r="J25" s="8"/>
      <c r="K25" s="50"/>
      <c r="L25" s="1"/>
      <c r="M25" s="1"/>
      <c r="N25" s="1"/>
      <c r="O25" s="1"/>
    </row>
    <row r="26" spans="1:15" x14ac:dyDescent="0.25">
      <c r="A26" s="47" t="s">
        <v>43</v>
      </c>
      <c r="B26" s="24"/>
      <c r="C26" s="21">
        <v>0.5</v>
      </c>
      <c r="D26" s="46"/>
      <c r="E26" s="6"/>
      <c r="F26" s="6"/>
      <c r="G26" s="6"/>
      <c r="H26" s="7">
        <f t="shared" si="4"/>
        <v>0</v>
      </c>
      <c r="I26" s="7">
        <v>2.5</v>
      </c>
      <c r="J26" s="8"/>
      <c r="K26" s="50"/>
      <c r="L26" s="1"/>
      <c r="M26" s="1"/>
      <c r="N26" s="1"/>
      <c r="O26" s="1"/>
    </row>
    <row r="27" spans="1:15" x14ac:dyDescent="0.25">
      <c r="A27" s="47" t="s">
        <v>37</v>
      </c>
      <c r="B27" s="24"/>
      <c r="C27" s="21">
        <v>1</v>
      </c>
      <c r="D27" s="46"/>
      <c r="E27" s="6"/>
      <c r="F27" s="6"/>
      <c r="G27" s="6"/>
      <c r="H27" s="7">
        <f t="shared" si="4"/>
        <v>0</v>
      </c>
      <c r="I27" s="7">
        <v>0.65</v>
      </c>
      <c r="J27" s="8"/>
      <c r="K27" s="5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>
        <f t="shared" si="4"/>
        <v>0</v>
      </c>
      <c r="I28" s="7"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4"/>
        <v>0</v>
      </c>
      <c r="I29" s="7"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4"/>
        <v>0</v>
      </c>
      <c r="I30" s="7">
        <v>0</v>
      </c>
      <c r="J30" s="8">
        <f t="shared" si="3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4"/>
        <v>0</v>
      </c>
      <c r="I31" s="7">
        <v>0</v>
      </c>
      <c r="J31" s="8">
        <f t="shared" si="3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4"/>
        <v>0</v>
      </c>
      <c r="I32" s="7"/>
      <c r="J32" s="8">
        <f t="shared" si="3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4"/>
        <v>0</v>
      </c>
      <c r="I33" s="7">
        <v>0</v>
      </c>
      <c r="J33" s="8">
        <f t="shared" si="3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4"/>
        <v>0</v>
      </c>
      <c r="I34" s="7">
        <v>0</v>
      </c>
      <c r="J34" s="8">
        <f t="shared" si="3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4"/>
        <v>0</v>
      </c>
      <c r="I35" s="7">
        <v>0</v>
      </c>
      <c r="J35" s="8">
        <f t="shared" si="3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4"/>
        <v>0</v>
      </c>
      <c r="I36" s="7">
        <v>0</v>
      </c>
      <c r="J36" s="8">
        <f t="shared" si="3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4"/>
        <v>0</v>
      </c>
      <c r="I37" s="7">
        <v>0</v>
      </c>
      <c r="J37" s="8">
        <f t="shared" si="3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4"/>
        <v>0</v>
      </c>
      <c r="I38" s="7">
        <v>0</v>
      </c>
      <c r="J38" s="8">
        <f t="shared" si="3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4"/>
        <v>0</v>
      </c>
      <c r="I39" s="7">
        <v>0</v>
      </c>
      <c r="J39" s="8">
        <f t="shared" si="3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si="4"/>
        <v>0</v>
      </c>
      <c r="I40" s="7">
        <v>0</v>
      </c>
      <c r="J40" s="8">
        <f t="shared" si="3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4"/>
        <v>0</v>
      </c>
      <c r="I41" s="7">
        <v>0</v>
      </c>
      <c r="J41" s="8">
        <f t="shared" si="3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4"/>
        <v>0</v>
      </c>
      <c r="I42" s="7">
        <v>0</v>
      </c>
      <c r="J42" s="8">
        <f t="shared" si="3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4"/>
        <v>0</v>
      </c>
      <c r="I43" s="7">
        <v>0</v>
      </c>
      <c r="J43" s="8">
        <f t="shared" si="3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4"/>
        <v>0</v>
      </c>
      <c r="I44" s="7">
        <v>0</v>
      </c>
      <c r="J44" s="8">
        <f t="shared" si="3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4"/>
        <v>0</v>
      </c>
      <c r="I45" s="7">
        <v>0</v>
      </c>
      <c r="J45" s="8">
        <f t="shared" si="3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4"/>
        <v>0</v>
      </c>
      <c r="I46" s="7">
        <v>0</v>
      </c>
      <c r="J46" s="8">
        <f t="shared" si="3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4"/>
        <v>0</v>
      </c>
      <c r="I47" s="7">
        <v>0</v>
      </c>
      <c r="J47" s="8">
        <f t="shared" si="3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4"/>
        <v>0</v>
      </c>
      <c r="I48" s="7">
        <v>0</v>
      </c>
      <c r="J48" s="8">
        <f t="shared" si="3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4"/>
        <v>0</v>
      </c>
      <c r="I49" s="7">
        <v>0</v>
      </c>
      <c r="J49" s="8">
        <f t="shared" si="3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4"/>
        <v>0</v>
      </c>
      <c r="I50" s="7">
        <v>0</v>
      </c>
      <c r="J50" s="8">
        <f t="shared" si="3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4"/>
        <v>0</v>
      </c>
      <c r="I51" s="7">
        <v>0</v>
      </c>
      <c r="J51" s="8">
        <f t="shared" si="3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4"/>
        <v>0</v>
      </c>
      <c r="I54" s="7">
        <v>0</v>
      </c>
      <c r="J54" s="8">
        <f t="shared" si="3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9.5449999999999999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3.5</v>
      </c>
      <c r="E58" s="6">
        <v>0.04</v>
      </c>
      <c r="F58" s="21">
        <v>1</v>
      </c>
      <c r="G58" s="6"/>
      <c r="H58" s="7"/>
      <c r="I58" s="7">
        <f>C58*D58*E58*F58</f>
        <v>4.2</v>
      </c>
      <c r="J58" s="8">
        <f>I58-H58</f>
        <v>4.2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4.2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40.745000000000005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67:K70"/>
    <mergeCell ref="A1:J1"/>
    <mergeCell ref="G4:I4"/>
    <mergeCell ref="J4:K4"/>
    <mergeCell ref="C9:G9"/>
    <mergeCell ref="K11:K23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REUBICACIÓN</vt:lpstr>
      <vt:lpstr>REJILLAS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 Herrera</cp:lastModifiedBy>
  <dcterms:created xsi:type="dcterms:W3CDTF">2015-10-13T21:42:08Z</dcterms:created>
  <dcterms:modified xsi:type="dcterms:W3CDTF">2021-07-20T16:33:01Z</dcterms:modified>
</cp:coreProperties>
</file>