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MEMORIAS DE CALCULO\"/>
    </mc:Choice>
  </mc:AlternateContent>
  <xr:revisionPtr revIDLastSave="0" documentId="13_ncr:1_{077E42BE-7794-4137-8C5D-2175D79CD861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<sst xmlns="http://schemas.openxmlformats.org/spreadsheetml/2006/main" count="46" uniqueCount="44">
  <si>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</si>
  <si>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</si>
  <si>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</si>
  <si>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</si>
  <si>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</si>
  <si>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</si>
  <si>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</si>
  <si>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</si>
  <si>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</si>
  <si>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</si>
  <si>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</si>
  <si>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</si>
  <si>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</si>
  <si>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</si>
  <si>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</si>
  <si>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</si>
  <si>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</si>
  <si>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</si>
  <si>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</si>
  <si>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</si>
  <si>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</si>
  <si>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</si>
  <si>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</si>
  <si>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</si>
  <si>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</si>
  <si>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</si>
  <si>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</si>
  <si>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</si>
  <si>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</si>
  <si>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</si>
  <si>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</si>
  <si>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</si>
  <si>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</si>
  <si>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DISCO DE CORTE 9"</t>
  </si>
  <si>
    <t>CAJA DE ELECTRODO</t>
  </si>
  <si>
    <t>ÁNGULO 2"X1/4</t>
  </si>
  <si>
    <t>LB DE WIPE DE TELA</t>
  </si>
  <si>
    <t>GL DE THINNER</t>
  </si>
  <si>
    <t>LIJA #150</t>
  </si>
  <si>
    <t>WD-40</t>
  </si>
  <si>
    <t>REPARACIÓN DE MUEBLE PORTABATERÍAS</t>
  </si>
  <si>
    <t>PINTURA ESMALTE INDUSTRIAL KEM LUSTRAL AMARILLO</t>
  </si>
  <si>
    <t>Encargado</t>
  </si>
  <si>
    <t>Horas Extra Encargado ($2.29)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</si>
</sst>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I59" sqref="I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50.181903749999996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96.550000000000011</v>
      </c>
      <c r="H6" s="38">
        <f>(I66*1.65)</f>
        <v>401.45522999999997</v>
      </c>
      <c r="I6" s="39">
        <f>H6-G6</f>
        <v>304.90522999999996</v>
      </c>
      <c r="J6" s="37">
        <f>I66</f>
        <v>243.30619999999999</v>
      </c>
      <c r="K6" s="39">
        <f>H6-ABS(J6)</f>
        <v>158.14902999999998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42</v>
      </c>
      <c r="B12" s="4"/>
      <c r="C12" s="5">
        <v>1</v>
      </c>
      <c r="D12" s="6">
        <v>18.329999999999998</v>
      </c>
      <c r="E12" s="5">
        <v>3</v>
      </c>
      <c r="F12" s="5"/>
      <c r="G12" s="6"/>
      <c r="H12" s="7"/>
      <c r="I12" s="7">
        <f>C12*D12*E12</f>
        <v>54.989999999999995</v>
      </c>
      <c r="J12" s="8">
        <f>I12-H12</f>
        <v>54.989999999999995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</v>
      </c>
      <c r="E13" s="5">
        <v>2</v>
      </c>
      <c r="F13" s="5"/>
      <c r="G13" s="6"/>
      <c r="H13" s="7"/>
      <c r="I13" s="7">
        <v>68.28</v>
      </c>
      <c r="J13" s="8">
        <f>I13-H13</f>
        <v>68.28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3:I20" si="0">C14*D14*E14</f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43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4</v>
      </c>
      <c r="D18" s="6">
        <v>2.5</v>
      </c>
      <c r="E18" s="5">
        <v>1</v>
      </c>
      <c r="F18" s="5"/>
      <c r="G18" s="6"/>
      <c r="H18" s="7"/>
      <c r="I18" s="7">
        <f>C18*D18*E18</f>
        <v>10</v>
      </c>
      <c r="J18" s="8">
        <f t="shared" ref="J18:J19" si="1">I18-H18</f>
        <v>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133.26999999999998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41</v>
      </c>
      <c r="B23" s="23"/>
      <c r="C23" s="44">
        <v>1</v>
      </c>
      <c r="D23" s="6">
        <v>33.6</v>
      </c>
      <c r="E23" s="5"/>
      <c r="F23" s="6"/>
      <c r="G23" s="6"/>
      <c r="H23" s="7">
        <f>C23*D23</f>
        <v>33.6</v>
      </c>
      <c r="I23" s="7">
        <f>C23*D23</f>
        <v>33.6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33</v>
      </c>
      <c r="B24" s="49"/>
      <c r="C24" s="44">
        <v>1</v>
      </c>
      <c r="D24" s="45">
        <v>2</v>
      </c>
      <c r="E24" s="6"/>
      <c r="F24" s="6"/>
      <c r="G24" s="6"/>
      <c r="H24" s="7">
        <f>C24*D24</f>
        <v>2</v>
      </c>
      <c r="I24" s="7">
        <f t="shared" ref="I24:I54" si="2">C24*D24</f>
        <v>2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 t="s">
        <v>34</v>
      </c>
      <c r="B25" s="24"/>
      <c r="C25" s="21">
        <v>1</v>
      </c>
      <c r="D25" s="46">
        <v>7.7</v>
      </c>
      <c r="E25" s="6"/>
      <c r="F25" s="6"/>
      <c r="G25" s="6"/>
      <c r="H25" s="7">
        <f t="shared" ref="H25:H39" si="4">C25*D25</f>
        <v>7.7</v>
      </c>
      <c r="I25" s="7">
        <f t="shared" si="2"/>
        <v>7.7</v>
      </c>
      <c r="J25" s="8"/>
      <c r="K25" s="30"/>
      <c r="L25" s="1"/>
      <c r="M25" s="1"/>
      <c r="N25" s="1"/>
      <c r="O25" s="1"/>
    </row>
    <row r="26" spans="1:15" x14ac:dyDescent="0.25">
      <c r="A26" s="47" t="s">
        <v>35</v>
      </c>
      <c r="B26" s="24"/>
      <c r="C26" s="21">
        <v>1</v>
      </c>
      <c r="D26" s="46">
        <v>44.5</v>
      </c>
      <c r="E26" s="6"/>
      <c r="F26" s="6"/>
      <c r="G26" s="6"/>
      <c r="H26" s="7">
        <f t="shared" si="4"/>
        <v>44.5</v>
      </c>
      <c r="I26" s="7">
        <f t="shared" si="2"/>
        <v>44.5</v>
      </c>
      <c r="J26" s="8"/>
      <c r="K26" s="30"/>
      <c r="L26" s="1"/>
      <c r="M26" s="1"/>
      <c r="N26" s="1"/>
      <c r="O26" s="1"/>
    </row>
    <row r="27" spans="1:15" x14ac:dyDescent="0.25">
      <c r="A27" s="47" t="s">
        <v>36</v>
      </c>
      <c r="B27" s="24"/>
      <c r="C27" s="21">
        <v>1</v>
      </c>
      <c r="D27" s="46">
        <v>0.65</v>
      </c>
      <c r="E27" s="6"/>
      <c r="F27" s="6"/>
      <c r="G27" s="6"/>
      <c r="H27" s="7">
        <f t="shared" si="4"/>
        <v>0.65</v>
      </c>
      <c r="I27" s="7">
        <f t="shared" si="2"/>
        <v>0.65</v>
      </c>
      <c r="J27" s="8"/>
      <c r="K27" s="30"/>
      <c r="L27" s="1"/>
      <c r="M27" s="1"/>
      <c r="N27" s="1"/>
      <c r="O27" s="1"/>
    </row>
    <row r="28" spans="1:15" x14ac:dyDescent="0.25">
      <c r="A28" s="48" t="s">
        <v>37</v>
      </c>
      <c r="B28" s="24"/>
      <c r="C28" s="21">
        <v>1</v>
      </c>
      <c r="D28" s="46">
        <v>5</v>
      </c>
      <c r="E28" s="6"/>
      <c r="F28" s="6"/>
      <c r="G28" s="6"/>
      <c r="H28" s="7">
        <f t="shared" si="4"/>
        <v>5</v>
      </c>
      <c r="I28" s="7">
        <f t="shared" si="2"/>
        <v>5</v>
      </c>
      <c r="J28" s="8"/>
      <c r="K28" s="30"/>
      <c r="L28" s="1"/>
      <c r="M28" s="1"/>
      <c r="N28" s="1"/>
      <c r="O28" s="1"/>
    </row>
    <row r="29" spans="1:15" x14ac:dyDescent="0.25">
      <c r="A29" s="47" t="s">
        <v>38</v>
      </c>
      <c r="B29" s="24"/>
      <c r="C29" s="21">
        <v>1</v>
      </c>
      <c r="D29" s="46">
        <v>0.8</v>
      </c>
      <c r="E29" s="6"/>
      <c r="F29" s="6"/>
      <c r="G29" s="6"/>
      <c r="H29" s="7">
        <f t="shared" si="4"/>
        <v>0.8</v>
      </c>
      <c r="I29" s="7">
        <f t="shared" si="2"/>
        <v>0.8</v>
      </c>
      <c r="J29" s="8"/>
      <c r="K29" s="30"/>
      <c r="L29" s="1"/>
      <c r="M29" s="1"/>
      <c r="N29" s="1"/>
      <c r="O29" s="1"/>
    </row>
    <row r="30" spans="1:15" x14ac:dyDescent="0.25">
      <c r="A30" s="47" t="s">
        <v>39</v>
      </c>
      <c r="B30" s="24"/>
      <c r="C30" s="21">
        <v>0.5</v>
      </c>
      <c r="D30" s="46">
        <v>4.5999999999999996</v>
      </c>
      <c r="E30" s="6"/>
      <c r="F30" s="6"/>
      <c r="G30" s="6"/>
      <c r="H30" s="7">
        <f t="shared" si="4"/>
        <v>2.2999999999999998</v>
      </c>
      <c r="I30" s="7">
        <f t="shared" si="2"/>
        <v>2.2999999999999998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96.550000000000011</v>
      </c>
      <c r="I55" s="11">
        <f>SUM(I23:I54)</f>
        <v>96.550000000000011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147</v>
      </c>
      <c r="D58" s="6">
        <v>4</v>
      </c>
      <c r="E58" s="6">
        <v>0.04</v>
      </c>
      <c r="F58" s="21">
        <v>1</v>
      </c>
      <c r="G58" s="6"/>
      <c r="H58" s="7"/>
      <c r="I58" s="7">
        <v>13.4862</v>
      </c>
      <c r="J58" s="8">
        <f>I58-H58</f>
        <v>13.4862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13.4862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96.550000000000011</v>
      </c>
      <c r="I66" s="13">
        <f>SUM(I63,I55,I21)</f>
        <v>243.30619999999999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2021-07-27T16:40:33Z</dcterms:modified>
</cp:coreProperties>
</file>