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AGOSTO\TERCERA SEMANA DE AGOSTO\MEMORIA DE CALCULO\MEMORIAS YA ACTUALIZADAS\"/>
    </mc:Choice>
  </mc:AlternateContent>
  <bookViews>
    <workbookView xWindow="-120" yWindow="-120" windowWidth="24240" windowHeight="13140" tabRatio="500"/>
  </bookViews>
  <sheets>
    <sheet name="ITEM" sheetId="19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19" l="1"/>
  <c r="I17" i="19"/>
  <c r="I15" i="19"/>
  <c r="I18" i="19"/>
  <c r="I13" i="19"/>
  <c r="I14" i="19"/>
  <c r="I19" i="19"/>
  <c r="I20" i="19"/>
  <c r="I12" i="19"/>
  <c r="I44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5" i="19"/>
  <c r="I46" i="19"/>
  <c r="I47" i="19"/>
  <c r="I48" i="19"/>
  <c r="I49" i="19"/>
  <c r="I50" i="19"/>
  <c r="I51" i="19"/>
  <c r="I52" i="19"/>
  <c r="I53" i="19"/>
  <c r="I54" i="19"/>
  <c r="I23" i="19"/>
  <c r="H23" i="19"/>
  <c r="H24" i="19"/>
  <c r="H25" i="19"/>
  <c r="H26" i="19"/>
  <c r="H27" i="19"/>
  <c r="H28" i="19"/>
  <c r="H29" i="19"/>
  <c r="H30" i="19"/>
  <c r="H31" i="19"/>
  <c r="H32" i="19"/>
  <c r="H34" i="19"/>
  <c r="I59" i="19" l="1"/>
  <c r="I60" i="19"/>
  <c r="I61" i="19"/>
  <c r="I62" i="19"/>
  <c r="I58" i="19"/>
  <c r="I63" i="19" l="1"/>
  <c r="I21" i="19" l="1"/>
  <c r="H51" i="19" l="1"/>
  <c r="J51" i="19" s="1"/>
  <c r="H49" i="19"/>
  <c r="J49" i="19" s="1"/>
  <c r="H48" i="19"/>
  <c r="J48" i="19" s="1"/>
  <c r="H47" i="19"/>
  <c r="J47" i="19" s="1"/>
  <c r="H46" i="19"/>
  <c r="J46" i="19" s="1"/>
  <c r="H45" i="19"/>
  <c r="J45" i="19" s="1"/>
  <c r="H44" i="19"/>
  <c r="J44" i="19" s="1"/>
  <c r="H42" i="19"/>
  <c r="J42" i="19" s="1"/>
  <c r="H41" i="19"/>
  <c r="J41" i="19" s="1"/>
  <c r="H35" i="19" l="1"/>
  <c r="J35" i="19" s="1"/>
  <c r="H39" i="19"/>
  <c r="J39" i="19" s="1"/>
  <c r="H38" i="19"/>
  <c r="J38" i="19" s="1"/>
  <c r="H37" i="19"/>
  <c r="J37" i="19" s="1"/>
  <c r="H33" i="19"/>
  <c r="J34" i="19"/>
  <c r="H36" i="19"/>
  <c r="J36" i="19" s="1"/>
  <c r="H40" i="19" l="1"/>
  <c r="J40" i="19" s="1"/>
  <c r="H43" i="19"/>
  <c r="H50" i="19"/>
  <c r="H54" i="19"/>
  <c r="J24" i="19" l="1"/>
  <c r="J30" i="19"/>
  <c r="J31" i="19"/>
  <c r="J32" i="19"/>
  <c r="J33" i="19"/>
  <c r="J43" i="19"/>
  <c r="J50" i="19"/>
  <c r="J54" i="19"/>
  <c r="J62" i="19"/>
  <c r="J61" i="19"/>
  <c r="J60" i="19"/>
  <c r="J59" i="19"/>
  <c r="J58" i="19"/>
  <c r="I55" i="19"/>
  <c r="H55" i="19"/>
  <c r="J19" i="19"/>
  <c r="J18" i="19"/>
  <c r="J16" i="19"/>
  <c r="J15" i="19"/>
  <c r="J13" i="19"/>
  <c r="H21" i="19" l="1"/>
  <c r="I66" i="19"/>
  <c r="H63" i="19"/>
  <c r="J12" i="19"/>
  <c r="J23" i="19"/>
  <c r="J6" i="19" l="1"/>
  <c r="H66" i="19"/>
  <c r="G6" i="19" s="1"/>
  <c r="A4" i="19" l="1"/>
  <c r="K6" i="19" l="1"/>
  <c r="I6" i="19"/>
</calcChain>
</file>

<file path=xl/sharedStrings.xml><?xml version="1.0" encoding="utf-8"?>
<sst xmlns="http://schemas.openxmlformats.org/spreadsheetml/2006/main" count="41" uniqueCount="39">
  <si>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</si>
  <si>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</si>
  <si>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</si>
  <si>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</si>
  <si>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</si>
  <si>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</si>
  <si>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</si>
  <si>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</si>
  <si>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</si>
  <si>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</si>
  <si>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</si>
  <si>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</si>
  <si>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</si>
  <si>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</si>
  <si>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</si>
  <si>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</si>
  <si>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</si>
  <si>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</si>
  <si>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</si>
  <si>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</si>
  <si>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</si>
  <si>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</si>
  <si>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</si>
  <si>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</si>
  <si>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</si>
  <si>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</si>
  <si>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</si>
  <si>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</si>
  <si>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</si>
  <si>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</si>
  <si>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</si>
  <si>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</si>
  <si>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</si>
  <si>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</t>
  </si>
  <si>
    <t>Horas Extra Encargado ($2.29)</t>
  </si>
  <si>
    <t xml:space="preserve">resorte 50/14x4.5m </t>
  </si>
  <si>
    <t>tarro de grasa</t>
  </si>
  <si>
    <t>lb de wipe</t>
  </si>
  <si>
    <t>CAMBIO DE RESORTE A CORTINA #2 EN SOTANO DE CARGA LADO DERECHO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</si>
</sst>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zoomScale="77" zoomScaleNormal="77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0" t="s">
        <v>38</v>
      </c>
      <c r="B1" s="50"/>
      <c r="C1" s="50"/>
      <c r="D1" s="50"/>
      <c r="E1" s="50"/>
      <c r="F1" s="50"/>
      <c r="G1" s="50"/>
      <c r="H1" s="50"/>
      <c r="I1" s="50"/>
      <c r="J1" s="50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15.625</v>
      </c>
      <c r="B4" s="41"/>
      <c r="C4" s="31"/>
      <c r="D4" s="31"/>
      <c r="E4" s="31"/>
      <c r="F4" s="31"/>
      <c r="G4" s="56" t="s">
        <v>24</v>
      </c>
      <c r="H4" s="57"/>
      <c r="I4" s="58"/>
      <c r="J4" s="56" t="s">
        <v>25</v>
      </c>
      <c r="K4" s="58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27.574999999999999</v>
      </c>
      <c r="H6" s="38">
        <v>125</v>
      </c>
      <c r="I6" s="39">
        <f>H6-G6</f>
        <v>97.424999999999997</v>
      </c>
      <c r="J6" s="37">
        <f>I66</f>
        <v>73.524999999999991</v>
      </c>
      <c r="K6" s="39">
        <f>H6-ABS(J6)</f>
        <v>51.475000000000009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1" t="s">
        <v>18</v>
      </c>
      <c r="D9" s="52"/>
      <c r="E9" s="52"/>
      <c r="F9" s="52"/>
      <c r="G9" s="53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4"/>
      <c r="L11" s="1"/>
      <c r="M11" s="1"/>
      <c r="N11" s="1"/>
      <c r="O11" s="1"/>
    </row>
    <row r="12" spans="1:15" x14ac:dyDescent="0.25">
      <c r="A12" s="4" t="s">
        <v>33</v>
      </c>
      <c r="B12" s="4"/>
      <c r="C12" s="5">
        <v>1</v>
      </c>
      <c r="D12" s="6">
        <v>18.329999999999998</v>
      </c>
      <c r="E12" s="5">
        <v>1</v>
      </c>
      <c r="F12" s="5"/>
      <c r="G12" s="6"/>
      <c r="H12" s="7"/>
      <c r="I12" s="7">
        <f>C12*D12*E12</f>
        <v>18.329999999999998</v>
      </c>
      <c r="J12" s="8">
        <f>I12-H12</f>
        <v>18.329999999999998</v>
      </c>
      <c r="K12" s="54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</v>
      </c>
      <c r="E13" s="5">
        <v>1</v>
      </c>
      <c r="F13" s="5"/>
      <c r="G13" s="6"/>
      <c r="H13" s="7"/>
      <c r="I13" s="7">
        <f t="shared" ref="I13:I20" si="0">C13*D13*E13</f>
        <v>12</v>
      </c>
      <c r="J13" s="8">
        <f>I13-H13</f>
        <v>12</v>
      </c>
      <c r="K13" s="54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/>
      <c r="I14" s="7">
        <f t="shared" si="0"/>
        <v>0</v>
      </c>
      <c r="J14" s="8"/>
      <c r="K14" s="54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>
        <v>1</v>
      </c>
      <c r="D15" s="6">
        <v>2.29</v>
      </c>
      <c r="E15" s="5">
        <v>1</v>
      </c>
      <c r="F15" s="5">
        <v>2</v>
      </c>
      <c r="G15" s="6"/>
      <c r="H15" s="7"/>
      <c r="I15" s="7">
        <f>C15*D15*E15*F15</f>
        <v>4.58</v>
      </c>
      <c r="J15" s="8">
        <f>I15-H15</f>
        <v>4.58</v>
      </c>
      <c r="K15" s="54"/>
      <c r="L15" s="1"/>
      <c r="M15" s="1"/>
      <c r="N15" s="1"/>
      <c r="O15" s="1"/>
    </row>
    <row r="16" spans="1:15" x14ac:dyDescent="0.25">
      <c r="A16" s="14" t="s">
        <v>11</v>
      </c>
      <c r="B16" s="4"/>
      <c r="C16" s="5">
        <v>1</v>
      </c>
      <c r="D16" s="6">
        <v>1.5</v>
      </c>
      <c r="E16" s="5">
        <v>1</v>
      </c>
      <c r="F16" s="5">
        <v>2</v>
      </c>
      <c r="G16" s="6"/>
      <c r="H16" s="7"/>
      <c r="I16" s="7">
        <f>C16*D16*E16*F16</f>
        <v>3</v>
      </c>
      <c r="J16" s="8">
        <f>I16-H16</f>
        <v>3</v>
      </c>
      <c r="K16" s="54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f t="shared" ref="I17" si="1">C17*D17*E17*F17</f>
        <v>0</v>
      </c>
      <c r="J17" s="8"/>
      <c r="K17" s="54"/>
      <c r="L17" s="1"/>
      <c r="M17" s="1"/>
      <c r="N17" s="1"/>
      <c r="O17" s="1"/>
    </row>
    <row r="18" spans="1:15" x14ac:dyDescent="0.25">
      <c r="A18" s="4" t="s">
        <v>6</v>
      </c>
      <c r="B18" s="4"/>
      <c r="C18" s="5">
        <v>2</v>
      </c>
      <c r="D18" s="6">
        <v>2.5</v>
      </c>
      <c r="E18" s="5">
        <v>1</v>
      </c>
      <c r="F18" s="5"/>
      <c r="G18" s="6"/>
      <c r="H18" s="7"/>
      <c r="I18" s="7">
        <f>C18*D18*E18</f>
        <v>5</v>
      </c>
      <c r="J18" s="8">
        <f t="shared" ref="J18:J19" si="2">I18-H18</f>
        <v>5</v>
      </c>
      <c r="K18" s="54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2"/>
        <v>0</v>
      </c>
      <c r="K19" s="54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4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42.91</v>
      </c>
      <c r="J21" s="8"/>
      <c r="K21" s="54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4"/>
      <c r="L22" s="1"/>
      <c r="M22" s="1"/>
      <c r="N22" s="1"/>
      <c r="O22" s="1"/>
    </row>
    <row r="23" spans="1:15" x14ac:dyDescent="0.25">
      <c r="A23" s="14" t="s">
        <v>35</v>
      </c>
      <c r="B23" s="23"/>
      <c r="C23" s="44">
        <v>1</v>
      </c>
      <c r="D23" s="6">
        <v>26</v>
      </c>
      <c r="E23" s="5"/>
      <c r="F23" s="6"/>
      <c r="G23" s="6"/>
      <c r="H23" s="7">
        <f>C23*D23</f>
        <v>26</v>
      </c>
      <c r="I23" s="7">
        <f>C23*D23</f>
        <v>26</v>
      </c>
      <c r="J23" s="8">
        <f>I23-H23</f>
        <v>0</v>
      </c>
      <c r="K23" s="54"/>
      <c r="L23" s="1"/>
      <c r="M23" s="1"/>
      <c r="N23" s="1"/>
      <c r="O23" s="1"/>
    </row>
    <row r="24" spans="1:15" x14ac:dyDescent="0.25">
      <c r="A24" s="14" t="s">
        <v>36</v>
      </c>
      <c r="B24" s="49"/>
      <c r="C24" s="44">
        <v>0.5</v>
      </c>
      <c r="D24" s="45">
        <v>2.5</v>
      </c>
      <c r="E24" s="6"/>
      <c r="F24" s="6"/>
      <c r="G24" s="6"/>
      <c r="H24" s="7">
        <f>C24*D24</f>
        <v>1.25</v>
      </c>
      <c r="I24" s="7">
        <f t="shared" ref="I24:I54" si="3">C24*D24</f>
        <v>1.25</v>
      </c>
      <c r="J24" s="8">
        <f t="shared" ref="J24:J54" si="4">I24-H24</f>
        <v>0</v>
      </c>
      <c r="K24" s="26"/>
      <c r="L24" s="1"/>
      <c r="M24" s="1"/>
      <c r="N24" s="1"/>
      <c r="O24" s="1"/>
    </row>
    <row r="25" spans="1:15" x14ac:dyDescent="0.25">
      <c r="A25" s="47" t="s">
        <v>37</v>
      </c>
      <c r="B25" s="24"/>
      <c r="C25" s="21">
        <v>0.5</v>
      </c>
      <c r="D25" s="46">
        <v>0.65</v>
      </c>
      <c r="E25" s="6"/>
      <c r="F25" s="6"/>
      <c r="G25" s="6"/>
      <c r="H25" s="7">
        <f t="shared" ref="H25:H39" si="5">C25*D25</f>
        <v>0.32500000000000001</v>
      </c>
      <c r="I25" s="7">
        <f t="shared" si="3"/>
        <v>0.32500000000000001</v>
      </c>
      <c r="J25" s="8"/>
      <c r="K25" s="30"/>
      <c r="L25" s="1"/>
      <c r="M25" s="1"/>
      <c r="N25" s="1"/>
      <c r="O25" s="1"/>
    </row>
    <row r="26" spans="1:15" x14ac:dyDescent="0.25">
      <c r="A26" s="47"/>
      <c r="B26" s="24"/>
      <c r="C26" s="21"/>
      <c r="D26" s="46"/>
      <c r="E26" s="6"/>
      <c r="F26" s="6"/>
      <c r="G26" s="6"/>
      <c r="H26" s="7">
        <f t="shared" si="5"/>
        <v>0</v>
      </c>
      <c r="I26" s="7">
        <f t="shared" si="3"/>
        <v>0</v>
      </c>
      <c r="J26" s="8"/>
      <c r="K26" s="30"/>
      <c r="L26" s="1"/>
      <c r="M26" s="1"/>
      <c r="N26" s="1"/>
      <c r="O26" s="1"/>
    </row>
    <row r="27" spans="1:15" x14ac:dyDescent="0.25">
      <c r="A27" s="47"/>
      <c r="B27" s="24"/>
      <c r="C27" s="21"/>
      <c r="D27" s="46"/>
      <c r="E27" s="6"/>
      <c r="F27" s="6"/>
      <c r="G27" s="6"/>
      <c r="H27" s="7">
        <f t="shared" si="5"/>
        <v>0</v>
      </c>
      <c r="I27" s="7">
        <f t="shared" si="3"/>
        <v>0</v>
      </c>
      <c r="J27" s="8"/>
      <c r="K27" s="3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>
        <f t="shared" si="5"/>
        <v>0</v>
      </c>
      <c r="I28" s="7">
        <f t="shared" si="3"/>
        <v>0</v>
      </c>
      <c r="J28" s="8"/>
      <c r="K28" s="3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>
        <f t="shared" si="5"/>
        <v>0</v>
      </c>
      <c r="I29" s="7">
        <f t="shared" si="3"/>
        <v>0</v>
      </c>
      <c r="J29" s="8"/>
      <c r="K29" s="3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>
        <f t="shared" si="5"/>
        <v>0</v>
      </c>
      <c r="I30" s="7">
        <f t="shared" si="3"/>
        <v>0</v>
      </c>
      <c r="J30" s="8">
        <f t="shared" si="4"/>
        <v>0</v>
      </c>
      <c r="K30" s="26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>
        <f t="shared" si="5"/>
        <v>0</v>
      </c>
      <c r="I31" s="7">
        <f t="shared" si="3"/>
        <v>0</v>
      </c>
      <c r="J31" s="8">
        <f t="shared" si="4"/>
        <v>0</v>
      </c>
      <c r="K31" s="26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>
        <f t="shared" si="5"/>
        <v>0</v>
      </c>
      <c r="I32" s="7">
        <f t="shared" si="3"/>
        <v>0</v>
      </c>
      <c r="J32" s="8">
        <f t="shared" si="4"/>
        <v>0</v>
      </c>
      <c r="K32" s="26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>
        <f t="shared" si="5"/>
        <v>0</v>
      </c>
      <c r="I33" s="7">
        <f t="shared" si="3"/>
        <v>0</v>
      </c>
      <c r="J33" s="8">
        <f t="shared" si="4"/>
        <v>0</v>
      </c>
      <c r="K33" s="26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>
        <f t="shared" si="5"/>
        <v>0</v>
      </c>
      <c r="I34" s="7">
        <f t="shared" si="3"/>
        <v>0</v>
      </c>
      <c r="J34" s="8">
        <f t="shared" si="4"/>
        <v>0</v>
      </c>
      <c r="K34" s="29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>
        <f t="shared" si="5"/>
        <v>0</v>
      </c>
      <c r="I35" s="7">
        <f t="shared" si="3"/>
        <v>0</v>
      </c>
      <c r="J35" s="8">
        <f t="shared" si="4"/>
        <v>0</v>
      </c>
      <c r="K35" s="3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>
        <f t="shared" si="5"/>
        <v>0</v>
      </c>
      <c r="I36" s="7">
        <f t="shared" si="3"/>
        <v>0</v>
      </c>
      <c r="J36" s="8">
        <f t="shared" si="4"/>
        <v>0</v>
      </c>
      <c r="K36" s="29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>
        <f t="shared" si="5"/>
        <v>0</v>
      </c>
      <c r="I37" s="7">
        <f t="shared" si="3"/>
        <v>0</v>
      </c>
      <c r="J37" s="8">
        <f t="shared" si="4"/>
        <v>0</v>
      </c>
      <c r="K37" s="3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>
        <f t="shared" si="5"/>
        <v>0</v>
      </c>
      <c r="I38" s="7">
        <f t="shared" si="3"/>
        <v>0</v>
      </c>
      <c r="J38" s="8">
        <f t="shared" si="4"/>
        <v>0</v>
      </c>
      <c r="K38" s="3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>
        <f t="shared" si="5"/>
        <v>0</v>
      </c>
      <c r="I39" s="7">
        <f t="shared" si="3"/>
        <v>0</v>
      </c>
      <c r="J39" s="8">
        <f t="shared" si="4"/>
        <v>0</v>
      </c>
      <c r="K39" s="3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>
        <f t="shared" ref="H40:H54" si="6">C40*D40</f>
        <v>0</v>
      </c>
      <c r="I40" s="7">
        <f t="shared" si="3"/>
        <v>0</v>
      </c>
      <c r="J40" s="8">
        <f t="shared" si="4"/>
        <v>0</v>
      </c>
      <c r="K40" s="29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>
        <f t="shared" si="6"/>
        <v>0</v>
      </c>
      <c r="I41" s="7">
        <f t="shared" si="3"/>
        <v>0</v>
      </c>
      <c r="J41" s="8">
        <f t="shared" si="4"/>
        <v>0</v>
      </c>
      <c r="K41" s="3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>
        <f t="shared" si="6"/>
        <v>0</v>
      </c>
      <c r="I42" s="7">
        <f t="shared" si="3"/>
        <v>0</v>
      </c>
      <c r="J42" s="8">
        <f t="shared" si="4"/>
        <v>0</v>
      </c>
      <c r="K42" s="3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>
        <f t="shared" si="6"/>
        <v>0</v>
      </c>
      <c r="I43" s="7">
        <f t="shared" si="3"/>
        <v>0</v>
      </c>
      <c r="J43" s="8">
        <f t="shared" si="4"/>
        <v>0</v>
      </c>
      <c r="K43" s="26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>
        <f t="shared" si="6"/>
        <v>0</v>
      </c>
      <c r="I44" s="7">
        <f>C44*D44</f>
        <v>0</v>
      </c>
      <c r="J44" s="8">
        <f t="shared" si="4"/>
        <v>0</v>
      </c>
      <c r="K44" s="3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>
        <f t="shared" si="6"/>
        <v>0</v>
      </c>
      <c r="I45" s="7">
        <f t="shared" si="3"/>
        <v>0</v>
      </c>
      <c r="J45" s="8">
        <f t="shared" si="4"/>
        <v>0</v>
      </c>
      <c r="K45" s="3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>
        <f t="shared" si="6"/>
        <v>0</v>
      </c>
      <c r="I46" s="7">
        <f t="shared" si="3"/>
        <v>0</v>
      </c>
      <c r="J46" s="8">
        <f t="shared" si="4"/>
        <v>0</v>
      </c>
      <c r="K46" s="3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>
        <f t="shared" si="6"/>
        <v>0</v>
      </c>
      <c r="I47" s="7">
        <f t="shared" si="3"/>
        <v>0</v>
      </c>
      <c r="J47" s="8">
        <f t="shared" si="4"/>
        <v>0</v>
      </c>
      <c r="K47" s="3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>
        <f t="shared" si="6"/>
        <v>0</v>
      </c>
      <c r="I48" s="7">
        <f t="shared" si="3"/>
        <v>0</v>
      </c>
      <c r="J48" s="8">
        <f t="shared" si="4"/>
        <v>0</v>
      </c>
      <c r="K48" s="3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>
        <f t="shared" si="6"/>
        <v>0</v>
      </c>
      <c r="I49" s="7">
        <f t="shared" si="3"/>
        <v>0</v>
      </c>
      <c r="J49" s="8">
        <f t="shared" si="4"/>
        <v>0</v>
      </c>
      <c r="K49" s="3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>
        <f t="shared" si="6"/>
        <v>0</v>
      </c>
      <c r="I50" s="7">
        <f t="shared" si="3"/>
        <v>0</v>
      </c>
      <c r="J50" s="8">
        <f t="shared" si="4"/>
        <v>0</v>
      </c>
      <c r="K50" s="26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>
        <f t="shared" si="6"/>
        <v>0</v>
      </c>
      <c r="I51" s="7">
        <f t="shared" si="3"/>
        <v>0</v>
      </c>
      <c r="J51" s="8">
        <f t="shared" si="4"/>
        <v>0</v>
      </c>
      <c r="K51" s="3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>
        <v>0</v>
      </c>
      <c r="I52" s="7">
        <f t="shared" si="3"/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>
        <v>0</v>
      </c>
      <c r="I53" s="7">
        <f t="shared" si="3"/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>
        <f t="shared" si="6"/>
        <v>0</v>
      </c>
      <c r="I54" s="7">
        <f t="shared" si="3"/>
        <v>0</v>
      </c>
      <c r="J54" s="8">
        <f t="shared" si="4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27.574999999999999</v>
      </c>
      <c r="I55" s="11">
        <f>SUM(I23:I54)</f>
        <v>27.574999999999999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19</v>
      </c>
      <c r="D58" s="6">
        <v>4</v>
      </c>
      <c r="E58" s="6">
        <v>0.04</v>
      </c>
      <c r="F58" s="21">
        <v>1</v>
      </c>
      <c r="G58" s="6"/>
      <c r="H58" s="7"/>
      <c r="I58" s="7">
        <f>C58*D58*E58*F58</f>
        <v>3.04</v>
      </c>
      <c r="J58" s="8">
        <f>I58-H58</f>
        <v>3.04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7">C59*D59*E59*F59</f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7"/>
        <v>0</v>
      </c>
      <c r="J60" s="8">
        <f t="shared" ref="J60:J62" si="8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7"/>
        <v>0</v>
      </c>
      <c r="J61" s="8">
        <f t="shared" si="8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7"/>
        <v>0</v>
      </c>
      <c r="J62" s="8">
        <f t="shared" si="8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3.04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27.574999999999999</v>
      </c>
      <c r="I66" s="13">
        <f>SUM(I63,I55,I21)</f>
        <v>73.524999999999991</v>
      </c>
      <c r="J66" s="12"/>
      <c r="K66" s="1"/>
      <c r="L66" s="1"/>
      <c r="M66" s="1"/>
      <c r="N66" s="1"/>
    </row>
    <row r="67" spans="1:15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1"/>
      <c r="M67" s="1"/>
      <c r="N67" s="1"/>
    </row>
    <row r="68" spans="1:15" ht="23.1" customHeight="1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1"/>
      <c r="M68" s="1"/>
      <c r="N68" s="1"/>
    </row>
    <row r="69" spans="1:15" ht="23.1" customHeight="1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1"/>
      <c r="M69" s="1"/>
      <c r="N69" s="1"/>
    </row>
    <row r="70" spans="1:15" ht="23.1" customHeight="1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2021-08-19T15:47:04Z</dcterms:modified>
</cp:coreProperties>
</file>