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QUINTA SERMANA DE AGOSTO\MEMORIAS DE CALCULO\MEMORIAS YA ACTUALIZADAS\"/>
    </mc:Choice>
  </mc:AlternateContent>
  <bookViews>
    <workbookView xWindow="-120" yWindow="-120" windowWidth="24240" windowHeight="13140" tabRatio="500" activeTab="2"/>
  </bookViews>
  <sheets>
    <sheet name="PERECEDEROS" sheetId="19" r:id="rId1"/>
    <sheet name="BAÑO" sheetId="20" r:id="rId2"/>
    <sheet name="BODEGA" sheetId="21" r:id="rId3"/>
    <sheet name="CONGELADOS" sheetId="22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6" i="20" l="1"/>
  <c r="H6" i="20"/>
  <c r="H63" i="22"/>
  <c r="I62" i="22"/>
  <c r="J62" i="22" s="1"/>
  <c r="I61" i="22"/>
  <c r="J61" i="22" s="1"/>
  <c r="I60" i="22"/>
  <c r="J60" i="22" s="1"/>
  <c r="I59" i="22"/>
  <c r="J59" i="22" s="1"/>
  <c r="J58" i="22"/>
  <c r="I54" i="22"/>
  <c r="J54" i="22" s="1"/>
  <c r="I53" i="22"/>
  <c r="I52" i="22"/>
  <c r="I51" i="22"/>
  <c r="J51" i="22" s="1"/>
  <c r="I50" i="22"/>
  <c r="J50" i="22" s="1"/>
  <c r="J49" i="22"/>
  <c r="I49" i="22"/>
  <c r="I48" i="22"/>
  <c r="J48" i="22" s="1"/>
  <c r="I47" i="22"/>
  <c r="J47" i="22" s="1"/>
  <c r="I46" i="22"/>
  <c r="J46" i="22" s="1"/>
  <c r="J45" i="22"/>
  <c r="I45" i="22"/>
  <c r="I44" i="22"/>
  <c r="J44" i="22" s="1"/>
  <c r="I43" i="22"/>
  <c r="J43" i="22" s="1"/>
  <c r="I42" i="22"/>
  <c r="J42" i="22" s="1"/>
  <c r="J41" i="22"/>
  <c r="I41" i="22"/>
  <c r="I40" i="22"/>
  <c r="J40" i="22" s="1"/>
  <c r="I39" i="22"/>
  <c r="J39" i="22" s="1"/>
  <c r="I38" i="22"/>
  <c r="J38" i="22" s="1"/>
  <c r="J37" i="22"/>
  <c r="I37" i="22"/>
  <c r="I36" i="22"/>
  <c r="J36" i="22" s="1"/>
  <c r="I35" i="22"/>
  <c r="J35" i="22" s="1"/>
  <c r="I34" i="22"/>
  <c r="J34" i="22" s="1"/>
  <c r="J33" i="22"/>
  <c r="I33" i="22"/>
  <c r="I32" i="22"/>
  <c r="J32" i="22" s="1"/>
  <c r="I31" i="22"/>
  <c r="J31" i="22" s="1"/>
  <c r="I30" i="22"/>
  <c r="J30" i="22" s="1"/>
  <c r="I29" i="22"/>
  <c r="I28" i="22"/>
  <c r="I27" i="22"/>
  <c r="I26" i="22"/>
  <c r="I25" i="22"/>
  <c r="I24" i="22"/>
  <c r="H55" i="22"/>
  <c r="I23" i="22"/>
  <c r="J23" i="22" s="1"/>
  <c r="H21" i="22"/>
  <c r="I20" i="22"/>
  <c r="I19" i="22"/>
  <c r="J19" i="22" s="1"/>
  <c r="J18" i="22"/>
  <c r="I18" i="22"/>
  <c r="I17" i="22"/>
  <c r="J16" i="22"/>
  <c r="I16" i="22"/>
  <c r="I15" i="22"/>
  <c r="J15" i="22" s="1"/>
  <c r="I14" i="22"/>
  <c r="I13" i="22"/>
  <c r="J13" i="22" s="1"/>
  <c r="I12" i="22"/>
  <c r="J12" i="22" s="1"/>
  <c r="H63" i="21"/>
  <c r="I62" i="21"/>
  <c r="J62" i="21" s="1"/>
  <c r="I61" i="21"/>
  <c r="J61" i="21" s="1"/>
  <c r="I60" i="21"/>
  <c r="J60" i="21" s="1"/>
  <c r="I59" i="21"/>
  <c r="J59" i="21" s="1"/>
  <c r="I63" i="21"/>
  <c r="I54" i="21"/>
  <c r="J54" i="21" s="1"/>
  <c r="I53" i="21"/>
  <c r="I52" i="21"/>
  <c r="J51" i="21"/>
  <c r="I51" i="21"/>
  <c r="I50" i="21"/>
  <c r="J50" i="21" s="1"/>
  <c r="I49" i="21"/>
  <c r="J49" i="21" s="1"/>
  <c r="I48" i="21"/>
  <c r="J48" i="21" s="1"/>
  <c r="J47" i="21"/>
  <c r="I47" i="21"/>
  <c r="I46" i="21"/>
  <c r="J46" i="21" s="1"/>
  <c r="I45" i="21"/>
  <c r="J45" i="21" s="1"/>
  <c r="I44" i="21"/>
  <c r="J44" i="21" s="1"/>
  <c r="J43" i="21"/>
  <c r="I43" i="21"/>
  <c r="I42" i="21"/>
  <c r="J42" i="21" s="1"/>
  <c r="I41" i="21"/>
  <c r="J41" i="21" s="1"/>
  <c r="I40" i="21"/>
  <c r="J40" i="21" s="1"/>
  <c r="J39" i="21"/>
  <c r="I39" i="21"/>
  <c r="I38" i="21"/>
  <c r="J38" i="21" s="1"/>
  <c r="I37" i="21"/>
  <c r="J37" i="21" s="1"/>
  <c r="I36" i="21"/>
  <c r="J36" i="21" s="1"/>
  <c r="J35" i="21"/>
  <c r="I35" i="21"/>
  <c r="I34" i="21"/>
  <c r="J34" i="21" s="1"/>
  <c r="I33" i="21"/>
  <c r="J33" i="21" s="1"/>
  <c r="I32" i="21"/>
  <c r="J32" i="21" s="1"/>
  <c r="J31" i="21"/>
  <c r="I31" i="21"/>
  <c r="I30" i="21"/>
  <c r="J30" i="21" s="1"/>
  <c r="I29" i="21"/>
  <c r="I28" i="21"/>
  <c r="I27" i="21"/>
  <c r="I26" i="21"/>
  <c r="I25" i="21"/>
  <c r="I24" i="21"/>
  <c r="J24" i="21" s="1"/>
  <c r="H55" i="21"/>
  <c r="H66" i="21" s="1"/>
  <c r="G6" i="21" s="1"/>
  <c r="I23" i="21"/>
  <c r="J23" i="21" s="1"/>
  <c r="H21" i="21"/>
  <c r="I20" i="21"/>
  <c r="I19" i="21"/>
  <c r="J19" i="21" s="1"/>
  <c r="I18" i="21"/>
  <c r="J18" i="21" s="1"/>
  <c r="I17" i="21"/>
  <c r="I16" i="21"/>
  <c r="J16" i="21" s="1"/>
  <c r="J15" i="21"/>
  <c r="I15" i="21"/>
  <c r="I14" i="21"/>
  <c r="I13" i="21"/>
  <c r="J13" i="21" s="1"/>
  <c r="I12" i="21"/>
  <c r="J12" i="21" s="1"/>
  <c r="I55" i="22" l="1"/>
  <c r="H66" i="22"/>
  <c r="G6" i="22" s="1"/>
  <c r="I21" i="22"/>
  <c r="I63" i="22"/>
  <c r="J24" i="22"/>
  <c r="J58" i="21"/>
  <c r="I21" i="21"/>
  <c r="I55" i="21"/>
  <c r="I66" i="21" s="1"/>
  <c r="I66" i="22" l="1"/>
  <c r="H6" i="22" s="1"/>
  <c r="J6" i="21"/>
  <c r="H6" i="21"/>
  <c r="J6" i="22" l="1"/>
  <c r="K6" i="22" s="1"/>
  <c r="I6" i="22"/>
  <c r="A4" i="22"/>
  <c r="I6" i="21"/>
  <c r="K6" i="21"/>
  <c r="A4" i="21"/>
  <c r="H63" i="20" l="1"/>
  <c r="I62" i="20"/>
  <c r="J62" i="20" s="1"/>
  <c r="J61" i="20"/>
  <c r="I61" i="20"/>
  <c r="I60" i="20"/>
  <c r="J60" i="20" s="1"/>
  <c r="I59" i="20"/>
  <c r="J59" i="20" s="1"/>
  <c r="I54" i="20"/>
  <c r="I53" i="20"/>
  <c r="I52" i="20"/>
  <c r="I51" i="20"/>
  <c r="J51" i="20" s="1"/>
  <c r="I50" i="20"/>
  <c r="I49" i="20"/>
  <c r="I48" i="20"/>
  <c r="J48" i="20"/>
  <c r="I47" i="20"/>
  <c r="J47" i="20" s="1"/>
  <c r="I46" i="20"/>
  <c r="I45" i="20"/>
  <c r="J45" i="20" s="1"/>
  <c r="I44" i="20"/>
  <c r="J44" i="20"/>
  <c r="J43" i="20"/>
  <c r="I43" i="20"/>
  <c r="I42" i="20"/>
  <c r="I41" i="20"/>
  <c r="I40" i="20"/>
  <c r="J40" i="20"/>
  <c r="I39" i="20"/>
  <c r="J39" i="20" s="1"/>
  <c r="I38" i="20"/>
  <c r="J38" i="20" s="1"/>
  <c r="I37" i="20"/>
  <c r="I36" i="20"/>
  <c r="I35" i="20"/>
  <c r="J35" i="20" s="1"/>
  <c r="I34" i="20"/>
  <c r="J34" i="20" s="1"/>
  <c r="I33" i="20"/>
  <c r="I32" i="20"/>
  <c r="I31" i="20"/>
  <c r="J31" i="20" s="1"/>
  <c r="I30" i="20"/>
  <c r="I29" i="20"/>
  <c r="I28" i="20"/>
  <c r="I27" i="20"/>
  <c r="I26" i="20"/>
  <c r="I25" i="20"/>
  <c r="I24" i="20"/>
  <c r="J24" i="20" s="1"/>
  <c r="I23" i="20"/>
  <c r="H21" i="20"/>
  <c r="I20" i="20"/>
  <c r="I19" i="20"/>
  <c r="J19" i="20" s="1"/>
  <c r="I18" i="20"/>
  <c r="J18" i="20" s="1"/>
  <c r="I17" i="20"/>
  <c r="I16" i="20"/>
  <c r="J16" i="20" s="1"/>
  <c r="I15" i="20"/>
  <c r="J15" i="20" s="1"/>
  <c r="I14" i="20"/>
  <c r="I13" i="20"/>
  <c r="J13" i="20" s="1"/>
  <c r="I12" i="20"/>
  <c r="I21" i="20" l="1"/>
  <c r="J33" i="20"/>
  <c r="J42" i="20"/>
  <c r="J49" i="20"/>
  <c r="J12" i="20"/>
  <c r="H55" i="20"/>
  <c r="H66" i="20" s="1"/>
  <c r="G6" i="20" s="1"/>
  <c r="J30" i="20"/>
  <c r="J32" i="20"/>
  <c r="J37" i="20"/>
  <c r="J46" i="20"/>
  <c r="J54" i="20"/>
  <c r="I55" i="20"/>
  <c r="J36" i="20"/>
  <c r="J41" i="20"/>
  <c r="J50" i="20"/>
  <c r="I63" i="20"/>
  <c r="J23" i="20"/>
  <c r="J58" i="20"/>
  <c r="I16" i="19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J6" i="20" l="1"/>
  <c r="I59" i="19"/>
  <c r="I60" i="19"/>
  <c r="I61" i="19"/>
  <c r="I62" i="19"/>
  <c r="I6" i="20" l="1"/>
  <c r="K6" i="20"/>
  <c r="A4" i="20"/>
  <c r="I63" i="19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<sst xmlns="http://schemas.openxmlformats.org/spreadsheetml/2006/main" count="168" uniqueCount="45">
  <si>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</si>
  <si>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</si>
  <si>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</si>
  <si>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</si>
  <si>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</si>
  <si>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</si>
  <si>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</si>
  <si>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</si>
  <si>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</si>
  <si>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</si>
  <si>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</si>
  <si>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</si>
  <si>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</si>
  <si>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</si>
  <si>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</si>
  <si>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</si>
  <si>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</si>
  <si>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</si>
  <si>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</si>
  <si>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</si>
  <si>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</si>
  <si>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</si>
  <si>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</si>
  <si>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</si>
  <si>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</si>
  <si>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</si>
  <si>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</si>
  <si>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</si>
  <si>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</si>
  <si>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</si>
  <si>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</si>
  <si>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</si>
  <si>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</si>
  <si>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</si>
  <si>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</si>
  <si>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SIKAFLEX</t>
  </si>
  <si>
    <t>LB DE WIPE</t>
  </si>
  <si>
    <t>TORNILLOS ZINCALUM 1"</t>
  </si>
  <si>
    <r>
      <t>IMPERMEABILIZACIÓN DE PINES A 6M</t>
    </r>
    <r>
      <rPr>
        <b/>
        <sz val="22"/>
        <color theme="3"/>
        <rFont val="Arial"/>
        <family val="2"/>
      </rPr>
      <t xml:space="preserve">² </t>
    </r>
    <r>
      <rPr>
        <b/>
        <sz val="22"/>
        <color theme="3"/>
        <rFont val="Calibri"/>
        <family val="2"/>
        <scheme val="minor"/>
      </rPr>
      <t>BAÑOS</t>
    </r>
  </si>
  <si>
    <t>Ç</t>
  </si>
  <si>
    <t>GL DE THINNER</t>
  </si>
  <si>
    <r>
      <t>IMPERMEABILIZACIÓN DE 3M</t>
    </r>
    <r>
      <rPr>
        <b/>
        <sz val="22"/>
        <color theme="3"/>
        <rFont val="Calibri"/>
        <family val="2"/>
      </rPr>
      <t>²</t>
    </r>
    <r>
      <rPr>
        <b/>
        <sz val="22"/>
        <color theme="3"/>
        <rFont val="Calibri"/>
        <family val="2"/>
        <scheme val="minor"/>
      </rPr>
      <t xml:space="preserve"> PINES EN PERECEDEROS</t>
    </r>
  </si>
  <si>
    <r>
      <t>IMPERMEABILIZACIÓN DE 6M</t>
    </r>
    <r>
      <rPr>
        <b/>
        <sz val="22"/>
        <color theme="3"/>
        <rFont val="Calibri"/>
        <family val="2"/>
      </rPr>
      <t>² TECHO DE BODEGA</t>
    </r>
  </si>
  <si>
    <t>2 BAJADAS, 5 TRASLAPES, 2 ESQUINEROS EN CANAL DE ÁREA DE CONGELADOS</t>
  </si>
  <si>
    <t xml:space="preserve">SIKAFLEX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</si>
</sst>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3"/>
      <name val="Arial"/>
      <family val="2"/>
    </font>
    <font>
      <b/>
      <sz val="22"/>
      <color theme="3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2" fillId="7" borderId="0" xfId="0" applyFont="1" applyFill="1" applyAlignment="1">
      <alignment horizontal="center" vertical="center" textRotation="255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77" zoomScaleNormal="77" workbookViewId="0">
      <selection activeCell="D6" sqref="D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41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11.529375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f>(I66*1.65)</f>
        <v>92.234999999999999</v>
      </c>
      <c r="I6" s="39">
        <f>H6-G6</f>
        <v>92.234999999999999</v>
      </c>
      <c r="J6" s="37">
        <f>I66</f>
        <v>55.9</v>
      </c>
      <c r="K6" s="39">
        <f>H6-ABS(J6)</f>
        <v>36.335000000000001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12.17</v>
      </c>
      <c r="J13" s="8">
        <f>I13-H13</f>
        <v>12.17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30.5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2</v>
      </c>
      <c r="D23" s="6">
        <v>10.25</v>
      </c>
      <c r="E23" s="5"/>
      <c r="F23" s="6"/>
      <c r="G23" s="6"/>
      <c r="H23" s="7"/>
      <c r="I23" s="7">
        <f>C23*D23</f>
        <v>20.5</v>
      </c>
      <c r="J23" s="8">
        <f>I23-H23</f>
        <v>20.5</v>
      </c>
      <c r="K23" s="55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25</v>
      </c>
      <c r="D25" s="46">
        <v>0.05</v>
      </c>
      <c r="E25" s="6"/>
      <c r="F25" s="6"/>
      <c r="G25" s="6"/>
      <c r="H25" s="7"/>
      <c r="I25" s="7">
        <f t="shared" si="3"/>
        <v>1.25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/>
      <c r="I26" s="7">
        <f t="shared" si="3"/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22.4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6</v>
      </c>
      <c r="D58" s="6">
        <v>4</v>
      </c>
      <c r="E58" s="6">
        <v>0.04</v>
      </c>
      <c r="F58" s="21">
        <v>1</v>
      </c>
      <c r="G58" s="6"/>
      <c r="H58" s="7"/>
      <c r="I58" s="7">
        <v>3</v>
      </c>
      <c r="J58" s="8">
        <f>I58-H58</f>
        <v>3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3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55.9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77" zoomScaleNormal="77" workbookViewId="0">
      <selection activeCell="A8" sqref="A8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38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11.951156249999999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f>(I66*1.65)</f>
        <v>95.609249999999989</v>
      </c>
      <c r="I6" s="39">
        <f>H6-G6</f>
        <v>95.609249999999989</v>
      </c>
      <c r="J6" s="37">
        <f>I66</f>
        <v>57.945</v>
      </c>
      <c r="K6" s="39">
        <f>H6-ABS(J6)</f>
        <v>37.664249999999988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12.17</v>
      </c>
      <c r="J13" s="8">
        <f>I13-H13</f>
        <v>12.17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27.17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2.5</v>
      </c>
      <c r="D23" s="6">
        <v>10.25</v>
      </c>
      <c r="E23" s="5"/>
      <c r="F23" s="6"/>
      <c r="G23" s="6"/>
      <c r="H23" s="7"/>
      <c r="I23" s="7">
        <f>C23*D23</f>
        <v>25.625</v>
      </c>
      <c r="J23" s="8">
        <f>I23-H23</f>
        <v>25.625</v>
      </c>
      <c r="K23" s="55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50"/>
      <c r="L24" s="1"/>
      <c r="M24" s="1"/>
      <c r="N24" s="1"/>
      <c r="O24" s="1"/>
    </row>
    <row r="25" spans="1:15" x14ac:dyDescent="0.25">
      <c r="A25" s="47" t="s">
        <v>40</v>
      </c>
      <c r="B25" s="24"/>
      <c r="C25" s="21">
        <v>0.25</v>
      </c>
      <c r="D25" s="46">
        <v>5</v>
      </c>
      <c r="E25" s="6"/>
      <c r="F25" s="6"/>
      <c r="G25" s="6"/>
      <c r="H25" s="7"/>
      <c r="I25" s="7">
        <f t="shared" si="3"/>
        <v>1.25</v>
      </c>
      <c r="J25" s="8"/>
      <c r="K25" s="50"/>
      <c r="L25" s="1"/>
      <c r="M25" s="1"/>
      <c r="N25" s="1"/>
      <c r="O25" s="1"/>
    </row>
    <row r="26" spans="1:15" x14ac:dyDescent="0.25">
      <c r="A26" s="47" t="s">
        <v>37</v>
      </c>
      <c r="B26" s="24"/>
      <c r="C26" s="21">
        <v>25</v>
      </c>
      <c r="D26" s="46">
        <v>0.05</v>
      </c>
      <c r="E26" s="6"/>
      <c r="F26" s="6"/>
      <c r="G26" s="6"/>
      <c r="H26" s="7"/>
      <c r="I26" s="7">
        <f t="shared" si="3"/>
        <v>1.25</v>
      </c>
      <c r="J26" s="8"/>
      <c r="K26" s="5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5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5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5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50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50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50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50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50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5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50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5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5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5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50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5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5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50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5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5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5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50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28.774999999999999</v>
      </c>
      <c r="J55" s="4"/>
      <c r="K55" s="50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50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50"/>
      <c r="L57" s="1"/>
      <c r="M57" s="1"/>
      <c r="N57" s="1"/>
      <c r="O57" s="1"/>
    </row>
    <row r="58" spans="1:15" x14ac:dyDescent="0.25">
      <c r="A58" s="4"/>
      <c r="B58" s="4"/>
      <c r="C58" s="21">
        <v>6</v>
      </c>
      <c r="D58" s="6">
        <v>4</v>
      </c>
      <c r="E58" s="6">
        <v>0.04</v>
      </c>
      <c r="F58" s="21">
        <v>1</v>
      </c>
      <c r="G58" s="6"/>
      <c r="H58" s="7"/>
      <c r="I58" s="7">
        <v>2</v>
      </c>
      <c r="J58" s="8">
        <f>I58-H58</f>
        <v>2</v>
      </c>
      <c r="K58" s="50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50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2</v>
      </c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50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57.945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G4:I4"/>
    <mergeCell ref="J4:K4"/>
    <mergeCell ref="C9:G9"/>
    <mergeCell ref="K11:K23"/>
    <mergeCell ref="A67:K70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B6" sqref="B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42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11.951156249999999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f>(I66*1.65)</f>
        <v>95.609249999999989</v>
      </c>
      <c r="I6" s="39">
        <f>H6-G6</f>
        <v>95.609249999999989</v>
      </c>
      <c r="J6" s="37">
        <f>I66</f>
        <v>57.945</v>
      </c>
      <c r="K6" s="39">
        <f>H6-ABS(J6)</f>
        <v>37.664249999999988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12.17</v>
      </c>
      <c r="J13" s="8">
        <f>I13-H13</f>
        <v>12.17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27.17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2.5</v>
      </c>
      <c r="D23" s="6">
        <v>10.25</v>
      </c>
      <c r="E23" s="5"/>
      <c r="F23" s="6"/>
      <c r="G23" s="6"/>
      <c r="H23" s="7"/>
      <c r="I23" s="7">
        <f>C23*D23</f>
        <v>25.625</v>
      </c>
      <c r="J23" s="8">
        <f>I23-H23</f>
        <v>25.625</v>
      </c>
      <c r="K23" s="55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50"/>
      <c r="L24" s="1"/>
      <c r="M24" s="1"/>
      <c r="N24" s="1"/>
      <c r="O24" s="1"/>
    </row>
    <row r="25" spans="1:15" x14ac:dyDescent="0.25">
      <c r="A25" s="47" t="s">
        <v>40</v>
      </c>
      <c r="B25" s="24"/>
      <c r="C25" s="21">
        <v>0.25</v>
      </c>
      <c r="D25" s="46">
        <v>5</v>
      </c>
      <c r="E25" s="6"/>
      <c r="F25" s="6"/>
      <c r="G25" s="6"/>
      <c r="H25" s="7"/>
      <c r="I25" s="7">
        <f t="shared" si="3"/>
        <v>1.25</v>
      </c>
      <c r="J25" s="8"/>
      <c r="K25" s="50"/>
      <c r="L25" s="1"/>
      <c r="M25" s="1"/>
      <c r="N25" s="1"/>
      <c r="O25" s="1"/>
    </row>
    <row r="26" spans="1:15" x14ac:dyDescent="0.25">
      <c r="A26" s="47" t="s">
        <v>37</v>
      </c>
      <c r="B26" s="24"/>
      <c r="C26" s="21">
        <v>25</v>
      </c>
      <c r="D26" s="46">
        <v>0.05</v>
      </c>
      <c r="E26" s="6"/>
      <c r="F26" s="6"/>
      <c r="G26" s="6"/>
      <c r="H26" s="7"/>
      <c r="I26" s="7">
        <f t="shared" si="3"/>
        <v>1.25</v>
      </c>
      <c r="J26" s="8"/>
      <c r="K26" s="5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5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5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5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50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50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50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50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50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5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50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5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5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5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50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5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5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50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5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5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5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50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28.774999999999999</v>
      </c>
      <c r="J55" s="4"/>
      <c r="K55" s="50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50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50"/>
      <c r="L57" s="1"/>
      <c r="M57" s="1"/>
      <c r="N57" s="1"/>
      <c r="O57" s="1"/>
    </row>
    <row r="58" spans="1:15" x14ac:dyDescent="0.25">
      <c r="A58" s="4"/>
      <c r="B58" s="4"/>
      <c r="C58" s="21">
        <v>6</v>
      </c>
      <c r="D58" s="6">
        <v>4</v>
      </c>
      <c r="E58" s="6">
        <v>0.04</v>
      </c>
      <c r="F58" s="21">
        <v>1</v>
      </c>
      <c r="G58" s="6"/>
      <c r="H58" s="7"/>
      <c r="I58" s="7">
        <v>2</v>
      </c>
      <c r="J58" s="8">
        <f>I58-H58</f>
        <v>2</v>
      </c>
      <c r="K58" s="50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50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2</v>
      </c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50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57.945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G4:I4"/>
    <mergeCell ref="J4:K4"/>
    <mergeCell ref="C9:G9"/>
    <mergeCell ref="K11:K23"/>
    <mergeCell ref="A67:K70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77" zoomScaleNormal="77" workbookViewId="0">
      <selection activeCell="A8" sqref="A8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43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14.967562499999998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f>(I66*1.65)</f>
        <v>119.74049999999998</v>
      </c>
      <c r="I6" s="39">
        <f>H6-G6</f>
        <v>119.74049999999998</v>
      </c>
      <c r="J6" s="37">
        <f>I66</f>
        <v>72.569999999999993</v>
      </c>
      <c r="K6" s="39">
        <f>H6-ABS(J6)</f>
        <v>47.17049999999999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12.17</v>
      </c>
      <c r="J13" s="8">
        <f>I13-H13</f>
        <v>12.17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>
        <v>1</v>
      </c>
      <c r="F14" s="5"/>
      <c r="G14" s="6"/>
      <c r="H14" s="7"/>
      <c r="I14" s="7">
        <f t="shared" si="0"/>
        <v>15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27.17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44</v>
      </c>
      <c r="B23" s="23"/>
      <c r="C23" s="44">
        <v>4</v>
      </c>
      <c r="D23" s="6">
        <v>10.25</v>
      </c>
      <c r="E23" s="5"/>
      <c r="F23" s="6"/>
      <c r="G23" s="6"/>
      <c r="H23" s="7"/>
      <c r="I23" s="7">
        <f>C23*D23</f>
        <v>41</v>
      </c>
      <c r="J23" s="8">
        <f>I23-H23</f>
        <v>41</v>
      </c>
      <c r="K23" s="55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50"/>
      <c r="L24" s="1"/>
      <c r="M24" s="1"/>
      <c r="N24" s="1"/>
      <c r="O24" s="1"/>
    </row>
    <row r="25" spans="1:15" x14ac:dyDescent="0.25">
      <c r="A25" s="47" t="s">
        <v>40</v>
      </c>
      <c r="B25" s="24"/>
      <c r="C25" s="21">
        <v>0.5</v>
      </c>
      <c r="D25" s="46">
        <v>1</v>
      </c>
      <c r="E25" s="6"/>
      <c r="F25" s="6"/>
      <c r="G25" s="6"/>
      <c r="H25" s="7"/>
      <c r="I25" s="7">
        <f t="shared" si="3"/>
        <v>0.5</v>
      </c>
      <c r="J25" s="8"/>
      <c r="K25" s="50"/>
      <c r="L25" s="1"/>
      <c r="M25" s="1"/>
      <c r="N25" s="1"/>
      <c r="O25" s="1"/>
    </row>
    <row r="26" spans="1:15" x14ac:dyDescent="0.25">
      <c r="A26" s="47" t="s">
        <v>37</v>
      </c>
      <c r="B26" s="24"/>
      <c r="C26" s="21">
        <v>25</v>
      </c>
      <c r="D26" s="46">
        <v>0.05</v>
      </c>
      <c r="E26" s="6"/>
      <c r="F26" s="6"/>
      <c r="G26" s="6"/>
      <c r="H26" s="7"/>
      <c r="I26" s="7">
        <f t="shared" si="3"/>
        <v>1.25</v>
      </c>
      <c r="J26" s="8"/>
      <c r="K26" s="5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5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5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5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50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50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50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50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50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5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50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5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5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5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50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5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5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50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5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5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5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50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43.4</v>
      </c>
      <c r="J55" s="4"/>
      <c r="K55" s="50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50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50"/>
      <c r="L57" s="1"/>
      <c r="M57" s="1"/>
      <c r="N57" s="1"/>
      <c r="O57" s="1"/>
    </row>
    <row r="58" spans="1:15" x14ac:dyDescent="0.25">
      <c r="A58" s="4"/>
      <c r="B58" s="4"/>
      <c r="C58" s="21">
        <v>6</v>
      </c>
      <c r="D58" s="6">
        <v>4</v>
      </c>
      <c r="E58" s="6">
        <v>0.04</v>
      </c>
      <c r="F58" s="21">
        <v>1</v>
      </c>
      <c r="G58" s="6"/>
      <c r="H58" s="7"/>
      <c r="I58" s="7">
        <v>2</v>
      </c>
      <c r="J58" s="8">
        <f>I58-H58</f>
        <v>2</v>
      </c>
      <c r="K58" s="50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50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2</v>
      </c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50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72.569999999999993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G4:I4"/>
    <mergeCell ref="J4:K4"/>
    <mergeCell ref="C9:G9"/>
    <mergeCell ref="K11:K23"/>
    <mergeCell ref="A67:K70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PERECEDEROS</vt:lpstr>
      <vt:lpstr>BAÑO</vt:lpstr>
      <vt:lpstr>BODEGA</vt:lpstr>
      <vt:lpstr>CONGELADOS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2021-08-30T22:35:42Z</dcterms:modified>
</cp:coreProperties>
</file>