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AGOSTO\QUINTA SERMANA DE AGOSTO\MEMORIAS DE CALCULO\MEMORIAS YA ACTUALIZADAS\"/>
    </mc:Choice>
  </mc:AlternateContent>
  <bookViews>
    <workbookView xWindow="-120" yWindow="-120" windowWidth="24240" windowHeight="13140" tabRatio="500"/>
  </bookViews>
  <sheets>
    <sheet name="ITEM" sheetId="19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I59" i="19" l="1"/>
  <c r="I60" i="19"/>
  <c r="I61" i="19"/>
  <c r="I62" i="19"/>
  <c r="I58" i="19"/>
  <c r="I63" i="19" l="1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<sst xmlns="http://schemas.openxmlformats.org/spreadsheetml/2006/main" count="41" uniqueCount="39">
  <si>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</si>
  <si>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</si>
  <si>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</si>
  <si>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</si>
  <si>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</si>
  <si>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</si>
  <si>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</si>
  <si>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</si>
  <si>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</si>
  <si>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</si>
  <si>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</si>
  <si>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</si>
  <si>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</si>
  <si>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</si>
  <si>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</si>
  <si>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</si>
  <si>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</si>
  <si>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</si>
  <si>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</si>
  <si>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</si>
  <si>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</si>
  <si>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</si>
  <si>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</si>
  <si>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</si>
  <si>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</si>
  <si>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</si>
  <si>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</si>
  <si>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</si>
  <si>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</si>
  <si>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</si>
  <si>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</si>
  <si>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</si>
  <si>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</si>
  <si>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</si>
  <si>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</si>
  <si>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WD-40 LUBRICANTE</t>
  </si>
  <si>
    <t>LB DE WIPE</t>
  </si>
  <si>
    <t>TARRO DE GRASA</t>
  </si>
  <si>
    <t>PRESIÓN DE RESORTES, ENCARRILAMIENTO DE CABLES DE POLEA, REGULACIÓN DE MOTOR Y LUBRICACIÓN DE RESORTES DE ESPIRAL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</si>
</sst>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8" t="s">
        <v>38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16.875</v>
      </c>
      <c r="B4" s="41"/>
      <c r="C4" s="31"/>
      <c r="D4" s="31"/>
      <c r="E4" s="31"/>
      <c r="F4" s="31"/>
      <c r="G4" s="55" t="s">
        <v>24</v>
      </c>
      <c r="H4" s="56"/>
      <c r="I4" s="57"/>
      <c r="J4" s="55" t="s">
        <v>25</v>
      </c>
      <c r="K4" s="57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v>135</v>
      </c>
      <c r="I6" s="39">
        <f>H6-G6</f>
        <v>135</v>
      </c>
      <c r="J6" s="37">
        <f>I66</f>
        <v>46.905000000000001</v>
      </c>
      <c r="K6" s="39">
        <f>H6-ABS(J6)</f>
        <v>88.094999999999999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0" t="s">
        <v>18</v>
      </c>
      <c r="D9" s="51"/>
      <c r="E9" s="51"/>
      <c r="F9" s="51"/>
      <c r="G9" s="52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3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1</v>
      </c>
      <c r="F12" s="5"/>
      <c r="G12" s="6"/>
      <c r="H12" s="7"/>
      <c r="I12" s="7">
        <f>C12*D12*E12</f>
        <v>18.329999999999998</v>
      </c>
      <c r="J12" s="8">
        <f>I12-H12</f>
        <v>18.329999999999998</v>
      </c>
      <c r="K12" s="53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12.17</v>
      </c>
      <c r="E13" s="5">
        <v>1</v>
      </c>
      <c r="F13" s="5"/>
      <c r="G13" s="6"/>
      <c r="H13" s="7"/>
      <c r="I13" s="7">
        <f t="shared" ref="I13:I20" si="0">C13*D13*E13</f>
        <v>12.17</v>
      </c>
      <c r="J13" s="8">
        <f>I13-H13</f>
        <v>12.17</v>
      </c>
      <c r="K13" s="53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3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0.5</v>
      </c>
      <c r="G15" s="6"/>
      <c r="H15" s="7"/>
      <c r="I15" s="7">
        <f>C15*D15*E15*F15</f>
        <v>1.145</v>
      </c>
      <c r="J15" s="8">
        <f>I15-H15</f>
        <v>1.145</v>
      </c>
      <c r="K15" s="53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1.52</v>
      </c>
      <c r="E16" s="5">
        <v>1</v>
      </c>
      <c r="F16" s="5">
        <v>0.5</v>
      </c>
      <c r="G16" s="6"/>
      <c r="H16" s="7"/>
      <c r="I16" s="7">
        <f>C16*D16*E16*F16</f>
        <v>0.76</v>
      </c>
      <c r="J16" s="8">
        <f>I16-H16</f>
        <v>0.76</v>
      </c>
      <c r="K16" s="53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3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3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3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3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32.405000000000001</v>
      </c>
      <c r="J21" s="8"/>
      <c r="K21" s="53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3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</v>
      </c>
      <c r="D23" s="6">
        <v>4.95</v>
      </c>
      <c r="E23" s="5"/>
      <c r="F23" s="6"/>
      <c r="G23" s="6"/>
      <c r="H23" s="7"/>
      <c r="I23" s="7">
        <f>C23*D23</f>
        <v>4.95</v>
      </c>
      <c r="J23" s="8">
        <f>I23-H23</f>
        <v>4.95</v>
      </c>
      <c r="K23" s="53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0.65</v>
      </c>
      <c r="E24" s="6"/>
      <c r="F24" s="6"/>
      <c r="G24" s="6"/>
      <c r="H24" s="7"/>
      <c r="I24" s="7">
        <f t="shared" ref="I24:I54" si="3">C24*D24</f>
        <v>0.65</v>
      </c>
      <c r="J24" s="8">
        <f t="shared" ref="J24:J54" si="4">I24-H24</f>
        <v>0.65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1</v>
      </c>
      <c r="D25" s="46">
        <v>2.5</v>
      </c>
      <c r="E25" s="6"/>
      <c r="F25" s="6"/>
      <c r="G25" s="6"/>
      <c r="H25" s="7"/>
      <c r="I25" s="7">
        <f t="shared" si="3"/>
        <v>2.5</v>
      </c>
      <c r="J25" s="8"/>
      <c r="K25" s="30"/>
      <c r="L25" s="1"/>
      <c r="M25" s="1"/>
      <c r="N25" s="1"/>
      <c r="O25" s="1"/>
    </row>
    <row r="26" spans="1:15" x14ac:dyDescent="0.25">
      <c r="A26" s="47"/>
      <c r="B26" s="24"/>
      <c r="C26" s="21"/>
      <c r="D26" s="46"/>
      <c r="E26" s="6"/>
      <c r="F26" s="6"/>
      <c r="G26" s="6"/>
      <c r="H26" s="7"/>
      <c r="I26" s="7">
        <f t="shared" si="3"/>
        <v>0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8.1000000000000014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40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6.4</v>
      </c>
      <c r="J58" s="8">
        <f>I58-H58</f>
        <v>6.4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6.4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46.905000000000001</v>
      </c>
      <c r="J66" s="12"/>
      <c r="K66" s="1"/>
      <c r="L66" s="1"/>
      <c r="M66" s="1"/>
      <c r="N66" s="1"/>
    </row>
    <row r="67" spans="1:15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1"/>
      <c r="M67" s="1"/>
      <c r="N67" s="1"/>
    </row>
    <row r="68" spans="1:15" ht="23.1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1"/>
      <c r="M68" s="1"/>
      <c r="N68" s="1"/>
    </row>
    <row r="69" spans="1:15" ht="23.1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1"/>
      <c r="M69" s="1"/>
      <c r="N69" s="1"/>
    </row>
    <row r="70" spans="1:15" ht="23.1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1"/>
      <c r="M70" s="1"/>
      <c r="N70" s="1"/>
    </row>
    <row r="72" spans="1:15" x14ac:dyDescent="0.25">
      <c r="B72" s="25"/>
    </row>
  </sheetData>
  <mergeCells count="6">
    <mergeCell ref="A1:K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2021-08-31T20:00:07Z</dcterms:modified>
</cp:coreProperties>
</file>