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SEGUNDA SEMANA DE SEPTIEMBRE\MEMORIAS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9" l="1"/>
  <c r="J6" i="19"/>
  <c r="I6" i="19"/>
  <c r="H6" i="19"/>
  <c r="I29" i="19"/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58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H66" i="19" l="1"/>
  <c r="G6" i="19" s="1"/>
  <c r="A4" i="19" l="1"/>
</calcChain>
</file>

<file path=xl/sharedStrings.xml><?xml version="1.0" encoding="utf-8"?>
<sst xmlns="http://schemas.openxmlformats.org/spreadsheetml/2006/main" count="44" uniqueCount="42">
  <si>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</si>
  <si>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</si>
  <si>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</si>
  <si>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</si>
  <si>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</si>
  <si>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</si>
  <si>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</si>
  <si>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</si>
  <si>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</si>
  <si>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</si>
  <si>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</si>
  <si>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</si>
  <si>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</si>
  <si>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</si>
  <si>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</si>
  <si>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</si>
  <si>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</si>
  <si>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</si>
  <si>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</si>
  <si>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</si>
  <si>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</si>
  <si>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</si>
  <si>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</si>
  <si>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</si>
  <si>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</si>
  <si>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</si>
  <si>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</si>
  <si>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</si>
  <si>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</si>
  <si>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</si>
  <si>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</si>
  <si>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</si>
  <si>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</si>
  <si>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</si>
  <si>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</si>
  <si>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1 TUBO PVC 250 PSI DE 2"</t>
  </si>
  <si>
    <t>2 UNION COPLE PVC DE 1/2", 1 CODO PVC 1/2, 1 CINTA TEFLON, 1 CODO PVC DE 2", 2 UNION COPLE PVC DE 2", 1 MT DE TUBO PVC 1/2"</t>
  </si>
  <si>
    <t>1 PEGAMENTO PVC TANGIT, 2 CODOS PVC</t>
  </si>
  <si>
    <t>3 ADDAPTADOR MACHO DE PVC 2", 2 CODO PVC DE 2", 2 UNION COPLE PVC DE 2"</t>
  </si>
  <si>
    <t>1 PEGAMENTO PARA PVC 1/32</t>
  </si>
  <si>
    <t>reparación de fuga de riego en tubería de por talud y caja #28</t>
  </si>
  <si>
    <t xml:space="preserve">lb de wipe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</si>
</sst>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44" fontId="0" fillId="2" borderId="1" xfId="1" applyNumberFormat="1" applyFont="1" applyFill="1" applyBorder="1"/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K7" sqref="K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40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443.40449999999993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f>(I66*1.65)</f>
        <v>443.40449999999993</v>
      </c>
      <c r="I6" s="39">
        <f>H6-G6</f>
        <v>443.40449999999993</v>
      </c>
      <c r="J6" s="37">
        <f>I66</f>
        <v>268.72999999999996</v>
      </c>
      <c r="K6" s="39">
        <f>H6-ABS(J6)</f>
        <v>174.67449999999997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6</v>
      </c>
      <c r="F13" s="5"/>
      <c r="G13" s="6"/>
      <c r="H13" s="7"/>
      <c r="I13" s="7">
        <f t="shared" ref="I13:I20" si="0">C13*D13*E13</f>
        <v>73.02</v>
      </c>
      <c r="J13" s="8">
        <f>I13-H13</f>
        <v>73.02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6</v>
      </c>
      <c r="F14" s="5"/>
      <c r="G14" s="6"/>
      <c r="H14" s="7"/>
      <c r="I14" s="7">
        <f t="shared" si="0"/>
        <v>90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163.01999999999998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1</v>
      </c>
      <c r="D23" s="6">
        <v>24.95</v>
      </c>
      <c r="E23" s="5"/>
      <c r="F23" s="6"/>
      <c r="G23" s="6"/>
      <c r="H23" s="7"/>
      <c r="I23" s="7">
        <f>C23*D23</f>
        <v>24.95</v>
      </c>
      <c r="J23" s="8">
        <f>I23-H23</f>
        <v>24.95</v>
      </c>
      <c r="K23" s="54"/>
      <c r="L23" s="1"/>
      <c r="M23" s="1"/>
      <c r="N23" s="1"/>
      <c r="O23" s="1"/>
    </row>
    <row r="24" spans="1:15" ht="47.25" x14ac:dyDescent="0.25">
      <c r="A24" s="14" t="s">
        <v>36</v>
      </c>
      <c r="B24" s="49"/>
      <c r="C24" s="44">
        <v>1</v>
      </c>
      <c r="D24" s="45">
        <v>5.65</v>
      </c>
      <c r="E24" s="6"/>
      <c r="F24" s="6"/>
      <c r="G24" s="6"/>
      <c r="H24" s="7"/>
      <c r="I24" s="7">
        <f t="shared" ref="I24:I54" si="3">C24*D24</f>
        <v>5.65</v>
      </c>
      <c r="J24" s="8">
        <f t="shared" ref="J24:J54" si="4">I24-H24</f>
        <v>5.65</v>
      </c>
      <c r="K24" s="26"/>
      <c r="L24" s="1"/>
      <c r="M24" s="1"/>
      <c r="N24" s="1"/>
      <c r="O24" s="1"/>
    </row>
    <row r="25" spans="1:15" x14ac:dyDescent="0.25">
      <c r="A25" s="47" t="s">
        <v>37</v>
      </c>
      <c r="B25" s="24"/>
      <c r="C25" s="21">
        <v>1</v>
      </c>
      <c r="D25" s="46">
        <v>30.45</v>
      </c>
      <c r="E25" s="6"/>
      <c r="F25" s="6"/>
      <c r="G25" s="6"/>
      <c r="H25" s="7"/>
      <c r="I25" s="7">
        <f t="shared" si="3"/>
        <v>30.45</v>
      </c>
      <c r="J25" s="8"/>
      <c r="K25" s="30"/>
      <c r="L25" s="1"/>
      <c r="M25" s="1"/>
      <c r="N25" s="1"/>
      <c r="O25" s="1"/>
    </row>
    <row r="26" spans="1:15" ht="31.5" x14ac:dyDescent="0.25">
      <c r="A26" s="47" t="s">
        <v>38</v>
      </c>
      <c r="B26" s="24"/>
      <c r="C26" s="21">
        <v>1</v>
      </c>
      <c r="D26" s="46">
        <v>8.76</v>
      </c>
      <c r="E26" s="6"/>
      <c r="F26" s="6"/>
      <c r="G26" s="6"/>
      <c r="H26" s="7"/>
      <c r="I26" s="7">
        <f t="shared" si="3"/>
        <v>8.76</v>
      </c>
      <c r="J26" s="8"/>
      <c r="K26" s="30"/>
      <c r="L26" s="1"/>
      <c r="M26" s="1"/>
      <c r="N26" s="1"/>
      <c r="O26" s="1"/>
    </row>
    <row r="27" spans="1:15" x14ac:dyDescent="0.25">
      <c r="A27" s="47" t="s">
        <v>39</v>
      </c>
      <c r="B27" s="24"/>
      <c r="C27" s="21">
        <v>1</v>
      </c>
      <c r="D27" s="46">
        <v>4.5</v>
      </c>
      <c r="E27" s="6"/>
      <c r="F27" s="6"/>
      <c r="G27" s="6"/>
      <c r="H27" s="7"/>
      <c r="I27" s="7">
        <f t="shared" si="3"/>
        <v>4.5</v>
      </c>
      <c r="J27" s="8"/>
      <c r="K27" s="30"/>
      <c r="L27" s="1"/>
      <c r="M27" s="1"/>
      <c r="N27" s="1"/>
      <c r="O27" s="1"/>
    </row>
    <row r="28" spans="1:15" x14ac:dyDescent="0.25">
      <c r="A28" s="48" t="s">
        <v>41</v>
      </c>
      <c r="B28" s="24"/>
      <c r="C28" s="21">
        <v>4</v>
      </c>
      <c r="D28" s="46">
        <v>0.65</v>
      </c>
      <c r="E28" s="6"/>
      <c r="F28" s="6"/>
      <c r="G28" s="6"/>
      <c r="H28" s="7"/>
      <c r="I28" s="7">
        <f t="shared" si="3"/>
        <v>2.6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59">
        <f>C29*D29</f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76.91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30</v>
      </c>
      <c r="D58" s="6">
        <v>4</v>
      </c>
      <c r="E58" s="6">
        <v>0.04</v>
      </c>
      <c r="F58" s="21">
        <v>6</v>
      </c>
      <c r="G58" s="6"/>
      <c r="H58" s="7"/>
      <c r="I58" s="7">
        <f>C58*D58*E58*F58</f>
        <v>28.799999999999997</v>
      </c>
      <c r="J58" s="8">
        <f>I58-H58</f>
        <v>28.799999999999997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28.799999999999997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268.72999999999996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C9:G9"/>
    <mergeCell ref="K11:K23"/>
    <mergeCell ref="A67:K70"/>
    <mergeCell ref="G4:I4"/>
    <mergeCell ref="J4:K4"/>
    <mergeCell ref="A1:K1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2021-09-07T15:18:53Z</dcterms:modified>
</cp:coreProperties>
</file>