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FAC7824A-5BE0-473F-BD3E-7D28FD48F945}" xr6:coauthVersionLast="46" xr6:coauthVersionMax="46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IMPERM. PINES EN TRASLUCIDAS" sheetId="19" r:id="rId1"/>
    <sheet name="REP. BAJADAS" sheetId="21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21" l="1"/>
  <c r="I63" i="19"/>
  <c r="H62" i="21"/>
  <c r="J62" i="21" s="1"/>
  <c r="H61" i="21"/>
  <c r="J61" i="21" s="1"/>
  <c r="H60" i="21"/>
  <c r="J60" i="21" s="1"/>
  <c r="H59" i="21"/>
  <c r="J59" i="21" s="1"/>
  <c r="H58" i="21"/>
  <c r="J58" i="21" s="1"/>
  <c r="I55" i="21"/>
  <c r="H54" i="21"/>
  <c r="J54" i="21" s="1"/>
  <c r="H51" i="21"/>
  <c r="J50" i="21"/>
  <c r="H50" i="21"/>
  <c r="H49" i="21"/>
  <c r="H48" i="21"/>
  <c r="H47" i="21"/>
  <c r="H46" i="21"/>
  <c r="H45" i="21"/>
  <c r="H44" i="21"/>
  <c r="J43" i="21"/>
  <c r="H43" i="21"/>
  <c r="H42" i="21"/>
  <c r="H41" i="21"/>
  <c r="H40" i="21"/>
  <c r="H39" i="21"/>
  <c r="H38" i="21"/>
  <c r="H37" i="21"/>
  <c r="H36" i="21"/>
  <c r="H35" i="21"/>
  <c r="H34" i="21"/>
  <c r="H33" i="21"/>
  <c r="J33" i="21" s="1"/>
  <c r="H32" i="21"/>
  <c r="J32" i="21" s="1"/>
  <c r="H31" i="21"/>
  <c r="J31" i="21" s="1"/>
  <c r="H30" i="21"/>
  <c r="J30" i="21" s="1"/>
  <c r="H29" i="21"/>
  <c r="H28" i="21"/>
  <c r="H27" i="21"/>
  <c r="H26" i="21"/>
  <c r="H25" i="21"/>
  <c r="J24" i="21"/>
  <c r="H24" i="21"/>
  <c r="J23" i="21"/>
  <c r="H23" i="21"/>
  <c r="I21" i="21"/>
  <c r="J19" i="21"/>
  <c r="H19" i="21"/>
  <c r="J18" i="21"/>
  <c r="H18" i="21"/>
  <c r="H16" i="21"/>
  <c r="H15" i="21"/>
  <c r="H14" i="21"/>
  <c r="H13" i="21"/>
  <c r="H12" i="21"/>
  <c r="H21" i="21" l="1"/>
  <c r="I66" i="21"/>
  <c r="J6" i="21" s="1"/>
  <c r="H6" i="21" s="1"/>
  <c r="H55" i="21"/>
  <c r="H63" i="21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66" i="21" l="1"/>
  <c r="G6" i="21" s="1"/>
  <c r="I6" i="21" s="1"/>
  <c r="A4" i="21"/>
  <c r="K6" i="21"/>
  <c r="H35" i="19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I21" i="19"/>
  <c r="H19" i="19"/>
  <c r="J19" i="19" s="1"/>
  <c r="H18" i="19"/>
  <c r="J18" i="19" s="1"/>
  <c r="H16" i="19"/>
  <c r="J16" i="19" s="1"/>
  <c r="H15" i="19"/>
  <c r="J13" i="19"/>
  <c r="H12" i="19"/>
  <c r="H21" i="19" l="1"/>
  <c r="I66" i="19"/>
  <c r="J6" i="19" s="1"/>
  <c r="H6" i="19" s="1"/>
  <c r="H63" i="19"/>
  <c r="J23" i="19"/>
  <c r="H66" i="19" l="1"/>
  <c r="G6" i="19" s="1"/>
  <c r="K6" i="19" l="1"/>
  <c r="I6" i="19"/>
  <c r="A4" i="19" l="1"/>
</calcChain>
</file>

<file path=xl/sharedStrings.xml><?xml version="1.0" encoding="utf-8"?>
<sst xmlns="http://schemas.openxmlformats.org/spreadsheetml/2006/main" count="89" uniqueCount="46">
  <si>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</si>
  <si>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</si>
  <si>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</si>
  <si>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</si>
  <si>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</si>
  <si>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</si>
  <si>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</si>
  <si>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</si>
  <si>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</si>
  <si>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</si>
  <si>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</si>
  <si>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</si>
  <si>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</si>
  <si>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</si>
  <si>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</si>
  <si>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</si>
  <si>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</si>
  <si>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</si>
  <si>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</si>
  <si>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</si>
  <si>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</si>
  <si>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</si>
  <si>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</si>
  <si>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</si>
  <si>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</si>
  <si>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</si>
  <si>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</si>
  <si>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</si>
  <si>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</si>
  <si>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</si>
  <si>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</si>
  <si>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</si>
  <si>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</si>
  <si>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SIKAFLEX</t>
  </si>
  <si>
    <t>LB DE WIPE DE TELA</t>
  </si>
  <si>
    <t>GL DE THINNER</t>
  </si>
  <si>
    <t>TORNILLOS LÁMINA-POLÍN 1"</t>
  </si>
  <si>
    <t>Encargado de grupo</t>
  </si>
  <si>
    <t>Horas Extra Encargado ($2.29)</t>
  </si>
  <si>
    <t>2.5 horas rosalio</t>
  </si>
  <si>
    <t>2.5 horas sigfredo</t>
  </si>
  <si>
    <t>1 día rosalio</t>
  </si>
  <si>
    <t>1 día armando</t>
  </si>
  <si>
    <t>1 día arosalio</t>
  </si>
  <si>
    <t>1 día sigfredo</t>
  </si>
  <si>
    <t>2.5 horas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</si>
</sst>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J15" sqref="J1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142.03315499999999</v>
      </c>
      <c r="B4" s="41"/>
      <c r="C4" s="31"/>
      <c r="D4" s="31"/>
      <c r="E4" s="31"/>
      <c r="F4" s="31"/>
      <c r="G4" s="52" t="s">
        <v>24</v>
      </c>
      <c r="H4" s="53"/>
      <c r="I4" s="54"/>
      <c r="J4" s="52" t="s">
        <v>25</v>
      </c>
      <c r="K4" s="54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142.03315499999999</v>
      </c>
      <c r="I6" s="39">
        <f>H6-G6</f>
        <v>142.03315499999999</v>
      </c>
      <c r="J6" s="37">
        <f>I66</f>
        <v>86.080699999999993</v>
      </c>
      <c r="K6" s="39">
        <f>H6-ABS(J6)</f>
        <v>55.952455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37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 t="s">
        <v>43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15</v>
      </c>
      <c r="J14" s="8" t="s">
        <v>44</v>
      </c>
      <c r="K14" s="50"/>
      <c r="L14" s="1"/>
      <c r="M14" s="1"/>
      <c r="N14" s="1"/>
      <c r="O14" s="1"/>
    </row>
    <row r="15" spans="1:15" ht="15" customHeight="1" x14ac:dyDescent="0.25">
      <c r="A15" s="14" t="s">
        <v>38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5.7281000000000004</v>
      </c>
      <c r="J15" s="8" t="s">
        <v>39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50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v>4.6875</v>
      </c>
      <c r="J17" s="8" t="s">
        <v>40</v>
      </c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10</v>
      </c>
      <c r="J18" s="8">
        <f t="shared" ref="J18:J19" si="1">I18-H18</f>
        <v>10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5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SUM(I12:I16)</f>
        <v>39.058099999999996</v>
      </c>
      <c r="J21" s="8"/>
      <c r="K21" s="50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0"/>
      <c r="L22" s="1"/>
      <c r="M22" s="1"/>
      <c r="N22" s="1"/>
      <c r="O22" s="1"/>
    </row>
    <row r="23" spans="1:15" x14ac:dyDescent="0.25">
      <c r="A23" s="14" t="s">
        <v>33</v>
      </c>
      <c r="B23" s="19"/>
      <c r="C23" s="5">
        <v>2</v>
      </c>
      <c r="D23" s="6"/>
      <c r="E23" s="5"/>
      <c r="F23" s="6"/>
      <c r="G23" s="6"/>
      <c r="H23" s="7">
        <f>C23*D23</f>
        <v>0</v>
      </c>
      <c r="I23" s="7">
        <v>19.95</v>
      </c>
      <c r="J23" s="8">
        <f>I23-H23</f>
        <v>19.95</v>
      </c>
      <c r="K23" s="50"/>
      <c r="L23" s="1"/>
      <c r="M23" s="1"/>
      <c r="N23" s="1"/>
      <c r="O23" s="1"/>
    </row>
    <row r="24" spans="1:15" x14ac:dyDescent="0.25">
      <c r="A24" s="14" t="s">
        <v>34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6"/>
      <c r="L24" s="1"/>
      <c r="M24" s="1"/>
      <c r="N24" s="1"/>
      <c r="O24" s="1"/>
    </row>
    <row r="25" spans="1:15" x14ac:dyDescent="0.25">
      <c r="A25" s="14" t="s">
        <v>35</v>
      </c>
      <c r="B25" s="19"/>
      <c r="C25" s="5">
        <v>0.5</v>
      </c>
      <c r="D25" s="6"/>
      <c r="E25" s="6"/>
      <c r="F25" s="6"/>
      <c r="G25" s="6"/>
      <c r="H25" s="7">
        <f t="shared" ref="H25:H39" si="3">C25*D25</f>
        <v>0</v>
      </c>
      <c r="I25" s="7">
        <v>2.375</v>
      </c>
      <c r="J25" s="8"/>
      <c r="K25" s="30"/>
      <c r="L25" s="1"/>
      <c r="M25" s="1"/>
      <c r="N25" s="1"/>
      <c r="O25" s="1"/>
    </row>
    <row r="26" spans="1:15" x14ac:dyDescent="0.25">
      <c r="A26" s="14" t="s">
        <v>36</v>
      </c>
      <c r="B26" s="19"/>
      <c r="C26" s="5">
        <v>100</v>
      </c>
      <c r="D26" s="6"/>
      <c r="E26" s="6"/>
      <c r="F26" s="6"/>
      <c r="G26" s="6"/>
      <c r="H26" s="7">
        <f t="shared" si="3"/>
        <v>0</v>
      </c>
      <c r="I26" s="7">
        <v>5</v>
      </c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27.974999999999998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19.047599999999999</v>
      </c>
      <c r="J58" s="8">
        <f>I58-H58</f>
        <v>19.047599999999999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SUM(I58:I61)</f>
        <v>19.047599999999999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86.080699999999993</v>
      </c>
      <c r="J66" s="12"/>
      <c r="K66" s="1"/>
      <c r="L66" s="1"/>
      <c r="M66" s="1"/>
      <c r="N66" s="1"/>
    </row>
    <row r="67" spans="1:1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1"/>
      <c r="M67" s="1"/>
      <c r="N67" s="1"/>
    </row>
    <row r="68" spans="1:15" ht="23.1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"/>
      <c r="M68" s="1"/>
      <c r="N68" s="1"/>
    </row>
    <row r="69" spans="1:15" ht="23.1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1"/>
      <c r="M69" s="1"/>
      <c r="N69" s="1"/>
    </row>
    <row r="70" spans="1:15" ht="23.1" customHeight="1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2D83-0BB9-42DF-BD58-72C864A90BA7}">
  <dimension ref="A1:O72"/>
  <sheetViews>
    <sheetView tabSelected="1" topLeftCell="A10" zoomScale="77" zoomScaleNormal="77" workbookViewId="0">
      <selection activeCell="E17" sqref="E1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144.48785999999998</v>
      </c>
      <c r="B4" s="41"/>
      <c r="C4" s="31"/>
      <c r="D4" s="31"/>
      <c r="E4" s="31"/>
      <c r="F4" s="31"/>
      <c r="G4" s="52" t="s">
        <v>24</v>
      </c>
      <c r="H4" s="53"/>
      <c r="I4" s="54"/>
      <c r="J4" s="52" t="s">
        <v>25</v>
      </c>
      <c r="K4" s="54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144.48785999999998</v>
      </c>
      <c r="I6" s="39">
        <f>H6-G6</f>
        <v>144.48785999999998</v>
      </c>
      <c r="J6" s="37">
        <f>I66</f>
        <v>87.568399999999997</v>
      </c>
      <c r="K6" s="39">
        <f>H6-ABS(J6)</f>
        <v>56.919459999999987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37</v>
      </c>
      <c r="B12" s="4"/>
      <c r="C12" s="5"/>
      <c r="D12" s="6">
        <v>18.329999999999998</v>
      </c>
      <c r="E12" s="5">
        <v>1</v>
      </c>
      <c r="F12" s="5"/>
      <c r="G12" s="6"/>
      <c r="H12" s="7">
        <f>C12*D12*E12</f>
        <v>0</v>
      </c>
      <c r="I12" s="7">
        <v>18.329999999999998</v>
      </c>
      <c r="J12" s="8" t="s">
        <v>41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>
        <v>1</v>
      </c>
      <c r="F13" s="5"/>
      <c r="G13" s="6"/>
      <c r="H13" s="7">
        <f>C13*D13*E13</f>
        <v>0</v>
      </c>
      <c r="I13" s="7">
        <v>12</v>
      </c>
      <c r="J13" s="8" t="s">
        <v>42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50"/>
      <c r="L14" s="1"/>
      <c r="M14" s="1"/>
      <c r="N14" s="1"/>
      <c r="O14" s="1"/>
    </row>
    <row r="15" spans="1:15" ht="15" customHeight="1" x14ac:dyDescent="0.25">
      <c r="A15" s="14" t="s">
        <v>38</v>
      </c>
      <c r="B15" s="4"/>
      <c r="C15" s="5"/>
      <c r="D15" s="6">
        <v>2.29</v>
      </c>
      <c r="E15" s="5">
        <v>2.5</v>
      </c>
      <c r="F15" s="5"/>
      <c r="G15" s="6"/>
      <c r="H15" s="7">
        <f>C15*D15*E15*F15</f>
        <v>0</v>
      </c>
      <c r="I15" s="7">
        <v>5.7281000000000004</v>
      </c>
      <c r="J15" s="8" t="s">
        <v>39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>
        <v>2.5</v>
      </c>
      <c r="F16" s="5"/>
      <c r="G16" s="6"/>
      <c r="H16" s="7">
        <f>C16*D16*E16*F16</f>
        <v>0</v>
      </c>
      <c r="I16" s="7">
        <v>3.75</v>
      </c>
      <c r="J16" s="8" t="s">
        <v>45</v>
      </c>
      <c r="K16" s="50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/>
      <c r="J17" s="8"/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10</v>
      </c>
      <c r="J18" s="8">
        <f t="shared" ref="J18:J19" si="1">I18-H18</f>
        <v>10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5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/>
      <c r="J20" s="8"/>
      <c r="K20" s="5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SUM(I12:I16)</f>
        <v>39.808099999999996</v>
      </c>
      <c r="J21" s="8"/>
      <c r="K21" s="50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0"/>
      <c r="L22" s="1"/>
      <c r="M22" s="1"/>
      <c r="N22" s="1"/>
      <c r="O22" s="1"/>
    </row>
    <row r="23" spans="1:15" x14ac:dyDescent="0.25">
      <c r="A23" s="14" t="s">
        <v>33</v>
      </c>
      <c r="B23" s="19"/>
      <c r="C23" s="5">
        <v>2</v>
      </c>
      <c r="D23" s="6"/>
      <c r="E23" s="5"/>
      <c r="F23" s="6"/>
      <c r="G23" s="6"/>
      <c r="H23" s="7">
        <f>C23*D23</f>
        <v>0</v>
      </c>
      <c r="I23" s="7">
        <v>19.95</v>
      </c>
      <c r="J23" s="8">
        <f>I23-H23</f>
        <v>19.95</v>
      </c>
      <c r="K23" s="50"/>
      <c r="L23" s="1"/>
      <c r="M23" s="1"/>
      <c r="N23" s="1"/>
      <c r="O23" s="1"/>
    </row>
    <row r="24" spans="1:15" x14ac:dyDescent="0.25">
      <c r="A24" s="14" t="s">
        <v>34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45"/>
      <c r="L24" s="1"/>
      <c r="M24" s="1"/>
      <c r="N24" s="1"/>
      <c r="O24" s="1"/>
    </row>
    <row r="25" spans="1:15" x14ac:dyDescent="0.25">
      <c r="A25" s="14" t="s">
        <v>35</v>
      </c>
      <c r="B25" s="19"/>
      <c r="C25" s="5">
        <v>0.5</v>
      </c>
      <c r="D25" s="6"/>
      <c r="E25" s="6"/>
      <c r="F25" s="6"/>
      <c r="G25" s="6"/>
      <c r="H25" s="7">
        <f t="shared" ref="H25:H54" si="3">C25*D25</f>
        <v>0</v>
      </c>
      <c r="I25" s="7">
        <v>2.375</v>
      </c>
      <c r="J25" s="8"/>
      <c r="K25" s="45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45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45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45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45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45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45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45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/>
      <c r="J40" s="8"/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/>
      <c r="J41" s="8"/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/>
      <c r="J42" s="8"/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/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/>
      <c r="J44" s="8"/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/>
      <c r="J45" s="8"/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/>
      <c r="J46" s="8"/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/>
      <c r="J47" s="8"/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/>
      <c r="J48" s="8"/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/>
      <c r="J49" s="8"/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/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/>
      <c r="J51" s="8"/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/>
      <c r="I52" s="7"/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/>
      <c r="I53" s="7"/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/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22.974999999999998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24.785299999999999</v>
      </c>
      <c r="J58" s="8">
        <f>I58-H58</f>
        <v>24.785299999999999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SUM(I58:I61)</f>
        <v>24.785299999999999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87.568399999999997</v>
      </c>
      <c r="J66" s="12"/>
      <c r="K66" s="1"/>
      <c r="L66" s="1"/>
      <c r="M66" s="1"/>
      <c r="N66" s="1"/>
    </row>
    <row r="67" spans="1:1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1"/>
      <c r="M67" s="1"/>
      <c r="N67" s="1"/>
    </row>
    <row r="68" spans="1:15" ht="23.1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1"/>
      <c r="M68" s="1"/>
      <c r="N68" s="1"/>
    </row>
    <row r="69" spans="1:15" ht="23.1" customHeight="1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1"/>
      <c r="M69" s="1"/>
      <c r="N69" s="1"/>
    </row>
    <row r="70" spans="1:15" ht="23.1" customHeight="1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IMPERM. PINES EN TRASLUCIDAS</vt:lpstr>
      <vt:lpstr>REP. BAJADAS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2021-05-20T00:03:07Z</dcterms:modified>
</cp:coreProperties>
</file>