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MEMORIAS DE CALCULO\MEMORIAS YA ACTUALIZADAS\"/>
    </mc:Choice>
  </mc:AlternateContent>
  <bookViews>
    <workbookView xWindow="-120" yWindow="-120" windowWidth="24240" windowHeight="13140" tabRatio="500"/>
  </bookViews>
  <sheets>
    <sheet name="FUGA" sheetId="19" r:id="rId1"/>
    <sheet name="MEMBRANAS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20" l="1"/>
  <c r="G6" i="20" s="1"/>
  <c r="H63" i="20"/>
  <c r="I62" i="20"/>
  <c r="J62" i="20" s="1"/>
  <c r="J61" i="20"/>
  <c r="I61" i="20"/>
  <c r="I60" i="20"/>
  <c r="J60" i="20" s="1"/>
  <c r="J59" i="20"/>
  <c r="I59" i="20"/>
  <c r="I58" i="20"/>
  <c r="I63" i="20" s="1"/>
  <c r="H55" i="20"/>
  <c r="I54" i="20"/>
  <c r="J54" i="20" s="1"/>
  <c r="I53" i="20"/>
  <c r="I52" i="20"/>
  <c r="I51" i="20"/>
  <c r="J51" i="20" s="1"/>
  <c r="J50" i="20"/>
  <c r="I50" i="20"/>
  <c r="I49" i="20"/>
  <c r="J49" i="20" s="1"/>
  <c r="J48" i="20"/>
  <c r="I48" i="20"/>
  <c r="I47" i="20"/>
  <c r="J47" i="20" s="1"/>
  <c r="J46" i="20"/>
  <c r="I46" i="20"/>
  <c r="I45" i="20"/>
  <c r="J45" i="20" s="1"/>
  <c r="J44" i="20"/>
  <c r="I44" i="20"/>
  <c r="I43" i="20"/>
  <c r="J43" i="20" s="1"/>
  <c r="J42" i="20"/>
  <c r="I42" i="20"/>
  <c r="I41" i="20"/>
  <c r="J41" i="20" s="1"/>
  <c r="J40" i="20"/>
  <c r="I40" i="20"/>
  <c r="I39" i="20"/>
  <c r="J39" i="20" s="1"/>
  <c r="J38" i="20"/>
  <c r="I38" i="20"/>
  <c r="I37" i="20"/>
  <c r="J37" i="20" s="1"/>
  <c r="J36" i="20"/>
  <c r="I36" i="20"/>
  <c r="I35" i="20"/>
  <c r="J35" i="20" s="1"/>
  <c r="J34" i="20"/>
  <c r="I34" i="20"/>
  <c r="I33" i="20"/>
  <c r="J33" i="20" s="1"/>
  <c r="J32" i="20"/>
  <c r="I32" i="20"/>
  <c r="I31" i="20"/>
  <c r="J31" i="20" s="1"/>
  <c r="J30" i="20"/>
  <c r="I30" i="20"/>
  <c r="I29" i="20"/>
  <c r="I28" i="20"/>
  <c r="I27" i="20"/>
  <c r="I26" i="20"/>
  <c r="I25" i="20"/>
  <c r="I24" i="20"/>
  <c r="J24" i="20" s="1"/>
  <c r="I23" i="20"/>
  <c r="I55" i="20" s="1"/>
  <c r="H21" i="20"/>
  <c r="I20" i="20"/>
  <c r="I19" i="20"/>
  <c r="J19" i="20" s="1"/>
  <c r="I18" i="20"/>
  <c r="J18" i="20" s="1"/>
  <c r="I17" i="20"/>
  <c r="J16" i="20"/>
  <c r="I16" i="20"/>
  <c r="I15" i="20"/>
  <c r="J15" i="20" s="1"/>
  <c r="I14" i="20"/>
  <c r="I13" i="20"/>
  <c r="J13" i="20" s="1"/>
  <c r="I12" i="20"/>
  <c r="I21" i="20" l="1"/>
  <c r="I66" i="20" s="1"/>
  <c r="J23" i="20"/>
  <c r="J12" i="20"/>
  <c r="J58" i="20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J6" i="20" l="1"/>
  <c r="H6" i="20"/>
  <c r="I59" i="19"/>
  <c r="I60" i="19"/>
  <c r="I61" i="19"/>
  <c r="I62" i="19"/>
  <c r="I58" i="19"/>
  <c r="K6" i="20" l="1"/>
  <c r="A4" i="20"/>
  <c r="I6" i="20"/>
  <c r="I63" i="19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<sst xmlns="http://schemas.openxmlformats.org/spreadsheetml/2006/main" count="81" uniqueCount="41">
  <si>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</si>
  <si>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</si>
  <si>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</si>
  <si>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</si>
  <si>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</si>
  <si>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</si>
  <si>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</si>
  <si>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</si>
  <si>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</si>
  <si>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</si>
  <si>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</si>
  <si>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</si>
  <si>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</si>
  <si>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</si>
  <si>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</si>
  <si>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</si>
  <si>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</si>
  <si>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</si>
  <si>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</si>
  <si>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</si>
  <si>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</si>
  <si>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</si>
  <si>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</si>
  <si>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</si>
  <si>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</si>
  <si>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</si>
  <si>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</si>
  <si>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</si>
  <si>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</si>
  <si>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</si>
  <si>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</si>
  <si>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</si>
  <si>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</si>
  <si>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</si>
  <si>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</si>
  <si>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CAMBIO DE 3 MEMBRANAS EN FLUXOMETROS DE BAÑO DE HOMBRES</t>
  </si>
  <si>
    <t>REPARACIÓN DE FUGA DE AGUA EN FLUXOMETRO EN BAÑO DE HOMBRES</t>
  </si>
  <si>
    <t>NIPLE GALVANIZADO 3/4X2"</t>
  </si>
  <si>
    <t>NIPLE GALVANIZADO 3/4X2 1/2"</t>
  </si>
  <si>
    <t>REPUESTO PARA FLUXOMETRO A-36-A 45916</t>
  </si>
  <si>
    <t>CINTA TEFLON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</si>
</sst>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6.25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50</v>
      </c>
      <c r="I6" s="39">
        <f>H6-G6</f>
        <v>50</v>
      </c>
      <c r="J6" s="37">
        <f>I66</f>
        <v>20.484999999999999</v>
      </c>
      <c r="K6" s="39">
        <f>H6-ABS(J6)</f>
        <v>29.515000000000001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6.085</v>
      </c>
      <c r="J13" s="8">
        <f>I13-H13</f>
        <v>6.085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13.585000000000001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37</v>
      </c>
      <c r="B23" s="23"/>
      <c r="C23" s="44">
        <v>1</v>
      </c>
      <c r="D23" s="6">
        <v>0.5</v>
      </c>
      <c r="E23" s="5"/>
      <c r="F23" s="6"/>
      <c r="G23" s="6"/>
      <c r="H23" s="7"/>
      <c r="I23" s="7">
        <f>C23*D23</f>
        <v>0.5</v>
      </c>
      <c r="J23" s="8">
        <f>I23-H23</f>
        <v>0.5</v>
      </c>
      <c r="K23" s="54"/>
      <c r="L23" s="1"/>
      <c r="M23" s="1"/>
      <c r="N23" s="1"/>
      <c r="O23" s="1"/>
    </row>
    <row r="24" spans="1:15" x14ac:dyDescent="0.25">
      <c r="A24" s="14" t="s">
        <v>38</v>
      </c>
      <c r="B24" s="49"/>
      <c r="C24" s="44">
        <v>1</v>
      </c>
      <c r="D24" s="45">
        <v>0.6</v>
      </c>
      <c r="E24" s="6"/>
      <c r="F24" s="6"/>
      <c r="G24" s="6"/>
      <c r="H24" s="7"/>
      <c r="I24" s="7">
        <f t="shared" ref="I24:I54" si="3">C24*D24</f>
        <v>0.6</v>
      </c>
      <c r="J24" s="8">
        <f t="shared" ref="J24:J54" si="4">I24-H24</f>
        <v>0.6</v>
      </c>
      <c r="K24" s="26"/>
      <c r="L24" s="1"/>
      <c r="M24" s="1"/>
      <c r="N24" s="1"/>
      <c r="O24" s="1"/>
    </row>
    <row r="25" spans="1:15" x14ac:dyDescent="0.25">
      <c r="A25" s="47" t="s">
        <v>40</v>
      </c>
      <c r="B25" s="24"/>
      <c r="C25" s="21">
        <v>1</v>
      </c>
      <c r="D25" s="46">
        <v>1</v>
      </c>
      <c r="E25" s="6"/>
      <c r="F25" s="6"/>
      <c r="G25" s="6"/>
      <c r="H25" s="7"/>
      <c r="I25" s="7">
        <f t="shared" si="3"/>
        <v>1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2.1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20.484999999999999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7" zoomScale="77" zoomScaleNormal="77" workbookViewId="0">
      <selection activeCell="A23" sqref="A2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9" t="s">
        <v>35</v>
      </c>
      <c r="B1" s="59"/>
      <c r="C1" s="59"/>
      <c r="D1" s="59"/>
      <c r="E1" s="59"/>
      <c r="F1" s="59"/>
      <c r="G1" s="59"/>
      <c r="H1" s="59"/>
      <c r="I1" s="59"/>
      <c r="J1" s="59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21.292218749999996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170.33774999999997</v>
      </c>
      <c r="I6" s="39">
        <f>H6-G6</f>
        <v>170.33774999999997</v>
      </c>
      <c r="J6" s="37">
        <f>I66</f>
        <v>103.23499999999999</v>
      </c>
      <c r="K6" s="39">
        <f>H6-ABS(J6)</f>
        <v>67.102749999999986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6.085</v>
      </c>
      <c r="J13" s="8">
        <f>I13-H13</f>
        <v>6.085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13.585000000000001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39</v>
      </c>
      <c r="B23" s="23"/>
      <c r="C23" s="44">
        <v>3</v>
      </c>
      <c r="D23" s="6">
        <v>27.95</v>
      </c>
      <c r="E23" s="5"/>
      <c r="F23" s="6"/>
      <c r="G23" s="6"/>
      <c r="H23" s="7"/>
      <c r="I23" s="7">
        <f>C23*D23</f>
        <v>83.85</v>
      </c>
      <c r="J23" s="8">
        <f>I23-H23</f>
        <v>83.85</v>
      </c>
      <c r="K23" s="54"/>
      <c r="L23" s="1"/>
      <c r="M23" s="1"/>
      <c r="N23" s="1"/>
      <c r="O23" s="1"/>
    </row>
    <row r="24" spans="1:15" x14ac:dyDescent="0.25">
      <c r="A24" s="14" t="s">
        <v>40</v>
      </c>
      <c r="B24" s="49"/>
      <c r="C24" s="44">
        <v>1</v>
      </c>
      <c r="D24" s="45">
        <v>1</v>
      </c>
      <c r="E24" s="6"/>
      <c r="F24" s="6"/>
      <c r="G24" s="6"/>
      <c r="H24" s="7"/>
      <c r="I24" s="7">
        <f t="shared" ref="I24:I54" si="3">C24*D24</f>
        <v>1</v>
      </c>
      <c r="J24" s="8">
        <f t="shared" ref="J24:J54" si="4">I24-H24</f>
        <v>1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84.85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103.23499999999999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FUGA</vt:lpstr>
      <vt:lpstr>MEMBRANAS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2021-09-14T19:24:55Z</dcterms:modified>
</cp:coreProperties>
</file>