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OCTUBRE\PRIMERA SEMANA\MEMORIAS DE CALCULO\MEMORIAS YA ACTUALIZADAS\"/>
    </mc:Choice>
  </mc:AlternateContent>
  <bookViews>
    <workbookView xWindow="-120" yWindow="-120" windowWidth="24240" windowHeight="13140" tabRatio="500"/>
  </bookViews>
  <sheets>
    <sheet name="ITEM" sheetId="19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9" l="1"/>
  <c r="H18" i="19"/>
  <c r="H58" i="19" l="1"/>
  <c r="H31" i="19" l="1"/>
  <c r="H12" i="19" l="1"/>
  <c r="I63" i="19"/>
  <c r="I21" i="19" l="1"/>
  <c r="H29" i="19" l="1"/>
  <c r="H14" i="19"/>
  <c r="H13" i="19"/>
  <c r="H51" i="19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27" i="19"/>
  <c r="H28" i="19"/>
  <c r="H35" i="19" l="1"/>
  <c r="J35" i="19" s="1"/>
  <c r="H39" i="19"/>
  <c r="J39" i="19" s="1"/>
  <c r="H38" i="19"/>
  <c r="J38" i="19" s="1"/>
  <c r="H37" i="19"/>
  <c r="J37" i="19" s="1"/>
  <c r="H25" i="19"/>
  <c r="H26" i="19"/>
  <c r="H30" i="19"/>
  <c r="H32" i="19"/>
  <c r="H33" i="19"/>
  <c r="H34" i="19"/>
  <c r="J34" i="19" s="1"/>
  <c r="H36" i="19"/>
  <c r="J36" i="19" s="1"/>
  <c r="H24" i="19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H62" i="19"/>
  <c r="J62" i="19" s="1"/>
  <c r="H61" i="19"/>
  <c r="J61" i="19" s="1"/>
  <c r="H60" i="19"/>
  <c r="J60" i="19" s="1"/>
  <c r="H59" i="19"/>
  <c r="J59" i="19" s="1"/>
  <c r="J58" i="19"/>
  <c r="I55" i="19"/>
  <c r="H23" i="19"/>
  <c r="H55" i="19" s="1"/>
  <c r="H19" i="19"/>
  <c r="J19" i="19" s="1"/>
  <c r="J18" i="19"/>
  <c r="H16" i="19"/>
  <c r="J16" i="19" s="1"/>
  <c r="H15" i="19"/>
  <c r="J15" i="19" s="1"/>
  <c r="J13" i="19"/>
  <c r="H21" i="19" l="1"/>
  <c r="I66" i="19"/>
  <c r="J6" i="19" s="1"/>
  <c r="H63" i="19"/>
  <c r="J12" i="19"/>
  <c r="J23" i="19"/>
  <c r="H66" i="19" l="1"/>
  <c r="G6" i="19" s="1"/>
  <c r="H6" i="19" s="1"/>
  <c r="A4" i="19" l="1"/>
  <c r="K6" i="19" l="1"/>
  <c r="I6" i="19"/>
</calcChain>
</file>

<file path=xl/sharedStrings.xml><?xml version="1.0" encoding="utf-8"?>
<sst xmlns="http://schemas.openxmlformats.org/spreadsheetml/2006/main" count="38" uniqueCount="36">
  <si>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</si>
  <si>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</si>
  <si>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</si>
  <si>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</si>
  <si>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</si>
  <si>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</si>
  <si>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</si>
  <si>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</si>
  <si>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</si>
  <si>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</si>
  <si>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</si>
  <si>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</si>
  <si>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</si>
  <si>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</si>
  <si>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</si>
  <si>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</si>
  <si>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</si>
  <si>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</si>
  <si>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</si>
  <si>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</si>
  <si>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</si>
  <si>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</si>
  <si>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</si>
  <si>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</si>
  <si>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</si>
  <si>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</si>
  <si>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</si>
  <si>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</si>
  <si>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</si>
  <si>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</si>
  <si>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</si>
  <si>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</si>
  <si>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</si>
  <si>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</si>
  <si>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</si>
  <si>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AJUSTE DE PUERTA DE ENTRADA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</si>
</sst>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E19" sqref="E19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35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23.681624999999997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114.82</v>
      </c>
      <c r="H6" s="38">
        <f>(G6*1.65)</f>
        <v>189.45299999999997</v>
      </c>
      <c r="I6" s="39">
        <f>H6-G6</f>
        <v>74.632999999999981</v>
      </c>
      <c r="J6" s="37">
        <f>I66</f>
        <v>0</v>
      </c>
      <c r="K6" s="39">
        <f>H6-ABS(J6)</f>
        <v>189.45299999999997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>
        <f>C12*D12*E12</f>
        <v>0</v>
      </c>
      <c r="I12" s="7"/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1</v>
      </c>
      <c r="F13" s="5"/>
      <c r="G13" s="6"/>
      <c r="H13" s="7">
        <f>C13*D13*E13</f>
        <v>12.17</v>
      </c>
      <c r="I13" s="7">
        <v>0</v>
      </c>
      <c r="J13" s="8">
        <f>I13-H13</f>
        <v>-12.17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1</v>
      </c>
      <c r="F14" s="5"/>
      <c r="G14" s="6"/>
      <c r="H14" s="7">
        <f>C14*D14*E14</f>
        <v>15</v>
      </c>
      <c r="I14" s="7"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>
        <f>C15*D15*E15*F15</f>
        <v>0</v>
      </c>
      <c r="I15" s="7">
        <v>0</v>
      </c>
      <c r="J15" s="8">
        <f>I15-H15</f>
        <v>0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1.52</v>
      </c>
      <c r="E16" s="5">
        <v>1</v>
      </c>
      <c r="F16" s="5">
        <v>10</v>
      </c>
      <c r="G16" s="6"/>
      <c r="H16" s="7">
        <f>C16*D16*E16*F16</f>
        <v>15.2</v>
      </c>
      <c r="I16" s="7">
        <v>0</v>
      </c>
      <c r="J16" s="8">
        <f>I16-H16</f>
        <v>-15.2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>
        <v>1</v>
      </c>
      <c r="D17" s="6">
        <v>1.88</v>
      </c>
      <c r="E17" s="5">
        <v>1</v>
      </c>
      <c r="F17" s="5">
        <v>10.75</v>
      </c>
      <c r="G17" s="6"/>
      <c r="H17" s="7">
        <f>C17*D17*E17*F17</f>
        <v>20.209999999999997</v>
      </c>
      <c r="I17" s="7"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5</v>
      </c>
      <c r="E18" s="5">
        <v>1</v>
      </c>
      <c r="F18" s="5"/>
      <c r="G18" s="6"/>
      <c r="H18" s="7">
        <f>C18*D18*E18</f>
        <v>10</v>
      </c>
      <c r="I18" s="7">
        <v>0</v>
      </c>
      <c r="J18" s="8">
        <f t="shared" ref="J18:J19" si="0">I18-H18</f>
        <v>-10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>
        <f t="shared" ref="H19" si="1">C19*D19*E19</f>
        <v>0</v>
      </c>
      <c r="I19" s="7">
        <v>0</v>
      </c>
      <c r="J19" s="8">
        <f t="shared" si="0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72.58</v>
      </c>
      <c r="I21" s="9">
        <f>SUM(I12:I20)</f>
        <v>0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/>
      <c r="B23" s="23"/>
      <c r="C23" s="44"/>
      <c r="D23" s="6"/>
      <c r="E23" s="5"/>
      <c r="F23" s="6"/>
      <c r="G23" s="6"/>
      <c r="H23" s="7">
        <f>C23*D23</f>
        <v>0</v>
      </c>
      <c r="I23" s="7"/>
      <c r="J23" s="8">
        <f>I23-H23</f>
        <v>0</v>
      </c>
      <c r="K23" s="54"/>
      <c r="L23" s="1"/>
      <c r="M23" s="1"/>
      <c r="N23" s="1"/>
      <c r="O23" s="1"/>
    </row>
    <row r="24" spans="1:15" x14ac:dyDescent="0.25">
      <c r="A24" s="14"/>
      <c r="B24" s="49"/>
      <c r="C24" s="44"/>
      <c r="D24" s="45"/>
      <c r="E24" s="6"/>
      <c r="F24" s="6"/>
      <c r="G24" s="6"/>
      <c r="H24" s="7">
        <f>C24*D24</f>
        <v>0</v>
      </c>
      <c r="I24" s="7"/>
      <c r="J24" s="8">
        <f t="shared" ref="J24:J54" si="2">I24-H24</f>
        <v>0</v>
      </c>
      <c r="K24" s="26"/>
      <c r="L24" s="1"/>
      <c r="M24" s="1"/>
      <c r="N24" s="1"/>
      <c r="O24" s="1"/>
    </row>
    <row r="25" spans="1:15" x14ac:dyDescent="0.25">
      <c r="A25" s="47"/>
      <c r="B25" s="24"/>
      <c r="C25" s="21"/>
      <c r="D25" s="46"/>
      <c r="E25" s="6"/>
      <c r="F25" s="6"/>
      <c r="G25" s="6"/>
      <c r="H25" s="7">
        <f t="shared" ref="H25:H39" si="3">C25*D25</f>
        <v>0</v>
      </c>
      <c r="I25" s="7">
        <v>0</v>
      </c>
      <c r="J25" s="8"/>
      <c r="K25" s="30"/>
      <c r="L25" s="1"/>
      <c r="M25" s="1"/>
      <c r="N25" s="1"/>
      <c r="O25" s="1"/>
    </row>
    <row r="26" spans="1:15" x14ac:dyDescent="0.25">
      <c r="A26" s="47"/>
      <c r="B26" s="24"/>
      <c r="C26" s="21"/>
      <c r="D26" s="46"/>
      <c r="E26" s="6"/>
      <c r="F26" s="6"/>
      <c r="G26" s="6"/>
      <c r="H26" s="7">
        <f t="shared" si="3"/>
        <v>0</v>
      </c>
      <c r="I26" s="7">
        <v>0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>
        <f t="shared" si="3"/>
        <v>0</v>
      </c>
      <c r="I27" s="7"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>
        <f t="shared" si="3"/>
        <v>0</v>
      </c>
      <c r="I28" s="7"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>
        <f t="shared" si="3"/>
        <v>0</v>
      </c>
      <c r="I29" s="7"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3"/>
        <v>0</v>
      </c>
      <c r="I30" s="7">
        <v>0</v>
      </c>
      <c r="J30" s="8">
        <f t="shared" si="2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3"/>
        <v>0</v>
      </c>
      <c r="I31" s="7">
        <v>0</v>
      </c>
      <c r="J31" s="8">
        <f t="shared" si="2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3"/>
        <v>0</v>
      </c>
      <c r="I32" s="7">
        <v>0</v>
      </c>
      <c r="J32" s="8">
        <f t="shared" si="2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3"/>
        <v>0</v>
      </c>
      <c r="I33" s="7">
        <v>0</v>
      </c>
      <c r="J33" s="8">
        <f t="shared" si="2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3"/>
        <v>0</v>
      </c>
      <c r="I34" s="7">
        <v>0</v>
      </c>
      <c r="J34" s="8">
        <f t="shared" si="2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3"/>
        <v>0</v>
      </c>
      <c r="I35" s="7">
        <v>0</v>
      </c>
      <c r="J35" s="8">
        <f t="shared" si="2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3"/>
        <v>0</v>
      </c>
      <c r="I36" s="7">
        <v>0</v>
      </c>
      <c r="J36" s="8">
        <f t="shared" si="2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3"/>
        <v>0</v>
      </c>
      <c r="I37" s="7">
        <v>0</v>
      </c>
      <c r="J37" s="8">
        <f t="shared" si="2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3"/>
        <v>0</v>
      </c>
      <c r="I38" s="7">
        <v>0</v>
      </c>
      <c r="J38" s="8">
        <f t="shared" si="2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3"/>
        <v>0</v>
      </c>
      <c r="I39" s="7">
        <v>0</v>
      </c>
      <c r="J39" s="8">
        <f t="shared" si="2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4">C40*D40</f>
        <v>0</v>
      </c>
      <c r="I40" s="7">
        <v>0</v>
      </c>
      <c r="J40" s="8">
        <f t="shared" si="2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4"/>
        <v>0</v>
      </c>
      <c r="I41" s="7">
        <v>0</v>
      </c>
      <c r="J41" s="8">
        <f t="shared" si="2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4"/>
        <v>0</v>
      </c>
      <c r="I42" s="7">
        <v>0</v>
      </c>
      <c r="J42" s="8">
        <f t="shared" si="2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4"/>
        <v>0</v>
      </c>
      <c r="I43" s="7">
        <v>0</v>
      </c>
      <c r="J43" s="8">
        <f t="shared" si="2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4"/>
        <v>0</v>
      </c>
      <c r="I44" s="7">
        <v>0</v>
      </c>
      <c r="J44" s="8">
        <f t="shared" si="2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4"/>
        <v>0</v>
      </c>
      <c r="I45" s="7">
        <v>0</v>
      </c>
      <c r="J45" s="8">
        <f t="shared" si="2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4"/>
        <v>0</v>
      </c>
      <c r="I46" s="7">
        <v>0</v>
      </c>
      <c r="J46" s="8">
        <f t="shared" si="2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4"/>
        <v>0</v>
      </c>
      <c r="I47" s="7">
        <v>0</v>
      </c>
      <c r="J47" s="8">
        <f t="shared" si="2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4"/>
        <v>0</v>
      </c>
      <c r="I48" s="7">
        <v>0</v>
      </c>
      <c r="J48" s="8">
        <f t="shared" si="2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4"/>
        <v>0</v>
      </c>
      <c r="I49" s="7">
        <v>0</v>
      </c>
      <c r="J49" s="8">
        <f t="shared" si="2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4"/>
        <v>0</v>
      </c>
      <c r="I50" s="7">
        <v>0</v>
      </c>
      <c r="J50" s="8">
        <f t="shared" si="2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4"/>
        <v>0</v>
      </c>
      <c r="I51" s="7">
        <v>0</v>
      </c>
      <c r="J51" s="8">
        <f t="shared" si="2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4"/>
        <v>0</v>
      </c>
      <c r="I54" s="7">
        <v>0</v>
      </c>
      <c r="J54" s="8">
        <f t="shared" si="2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0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264</v>
      </c>
      <c r="D58" s="6">
        <v>4</v>
      </c>
      <c r="E58" s="6">
        <v>0.04</v>
      </c>
      <c r="F58" s="21">
        <v>1</v>
      </c>
      <c r="G58" s="6"/>
      <c r="H58" s="7">
        <f>C58*D58*E58*F58</f>
        <v>42.24</v>
      </c>
      <c r="I58" s="7"/>
      <c r="J58" s="8">
        <f>I58-H58</f>
        <v>-42.24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>
        <f>C59*D59*E59*F59</f>
        <v>0</v>
      </c>
      <c r="I59" s="7"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ref="H60:H62" si="5">C60*D60*E60*F60</f>
        <v>0</v>
      </c>
      <c r="I60" s="7"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5"/>
        <v>0</v>
      </c>
      <c r="I61" s="7"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>
        <f t="shared" si="5"/>
        <v>0</v>
      </c>
      <c r="I62" s="7"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42.24</v>
      </c>
      <c r="I63" s="11">
        <f>SUM(I58:I62)</f>
        <v>0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114.82</v>
      </c>
      <c r="I66" s="13">
        <f>SUM(I63,I55,I21)</f>
        <v>0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2021-10-04T15:32:27Z</dcterms:modified>
</cp:coreProperties>
</file>