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OCTUBRE\PRIMERA SEMANA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<sst xmlns="http://schemas.openxmlformats.org/spreadsheetml/2006/main" count="43" uniqueCount="41">
  <si>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</si>
  <si>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</si>
  <si>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</si>
  <si>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</si>
  <si>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</si>
  <si>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</si>
  <si>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</si>
  <si>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</si>
  <si>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</si>
  <si>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</si>
  <si>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</si>
  <si>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</si>
  <si>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</si>
  <si>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</si>
  <si>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</si>
  <si>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</si>
  <si>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</si>
  <si>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</si>
  <si>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</si>
  <si>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</si>
  <si>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</si>
  <si>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</si>
  <si>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</si>
  <si>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</si>
  <si>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</si>
  <si>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</si>
  <si>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</si>
  <si>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</si>
  <si>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</si>
  <si>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</si>
  <si>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</si>
  <si>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</si>
  <si>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</si>
  <si>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</si>
  <si>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</si>
  <si>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 xml:space="preserve">MEMBRANA PARA FLUXOMETRO </t>
  </si>
  <si>
    <t>NIPLE 1"X5"</t>
  </si>
  <si>
    <t>CODO 90º</t>
  </si>
  <si>
    <t>PARQUEO</t>
  </si>
  <si>
    <t>LB DE WIPE</t>
  </si>
  <si>
    <t>CINTA TEFLON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</si>
</sst>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F59" sqref="F5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28.586250000000003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f>(I66*1.65)</f>
        <v>228.69000000000003</v>
      </c>
      <c r="I6" s="39">
        <f>H6-G6</f>
        <v>228.69000000000003</v>
      </c>
      <c r="J6" s="37">
        <f>I66</f>
        <v>138.60000000000002</v>
      </c>
      <c r="K6" s="39">
        <f>H6-ABS(J6)</f>
        <v>90.09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2</v>
      </c>
      <c r="F13" s="5"/>
      <c r="G13" s="6"/>
      <c r="H13" s="7"/>
      <c r="I13" s="7">
        <f t="shared" ref="I13:I20" si="0">C13*D13*E13</f>
        <v>24.34</v>
      </c>
      <c r="J13" s="8">
        <f>I13-H13</f>
        <v>24.34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2</v>
      </c>
      <c r="F14" s="5"/>
      <c r="G14" s="6"/>
      <c r="H14" s="7"/>
      <c r="I14" s="7">
        <f t="shared" si="0"/>
        <v>30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2</v>
      </c>
      <c r="F16" s="5">
        <v>3</v>
      </c>
      <c r="G16" s="6"/>
      <c r="H16" s="7"/>
      <c r="I16" s="7">
        <f>C16*D16*E16*F16</f>
        <v>9.120000000000001</v>
      </c>
      <c r="J16" s="8">
        <f>I16-H16</f>
        <v>9.120000000000001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>
        <v>1</v>
      </c>
      <c r="D17" s="6">
        <v>1.88</v>
      </c>
      <c r="E17" s="5">
        <v>2</v>
      </c>
      <c r="F17" s="5">
        <v>3</v>
      </c>
      <c r="G17" s="6"/>
      <c r="H17" s="7"/>
      <c r="I17" s="7">
        <f t="shared" ref="I17" si="1">C17*D17*E17*F17</f>
        <v>11.28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2</v>
      </c>
      <c r="F18" s="5"/>
      <c r="G18" s="6"/>
      <c r="H18" s="7"/>
      <c r="I18" s="7">
        <f>C18*D18*E18</f>
        <v>10</v>
      </c>
      <c r="J18" s="8">
        <f t="shared" ref="J18:J19" si="2">I18-H18</f>
        <v>10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84.740000000000009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27.95</v>
      </c>
      <c r="E23" s="5"/>
      <c r="F23" s="6"/>
      <c r="G23" s="6"/>
      <c r="H23" s="7"/>
      <c r="I23" s="7">
        <f>C23*D23</f>
        <v>27.95</v>
      </c>
      <c r="J23" s="8">
        <f>I23-H23</f>
        <v>27.95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2</v>
      </c>
      <c r="E24" s="6"/>
      <c r="F24" s="6"/>
      <c r="G24" s="6"/>
      <c r="H24" s="7"/>
      <c r="I24" s="7">
        <f t="shared" ref="I24:I54" si="3">C24*D24</f>
        <v>2</v>
      </c>
      <c r="J24" s="8">
        <f t="shared" ref="J24:J54" si="4">I24-H24</f>
        <v>2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6</v>
      </c>
      <c r="E25" s="6"/>
      <c r="F25" s="6"/>
      <c r="G25" s="6"/>
      <c r="H25" s="7"/>
      <c r="I25" s="7">
        <f t="shared" si="3"/>
        <v>6</v>
      </c>
      <c r="J25" s="8"/>
      <c r="K25" s="30"/>
      <c r="L25" s="1"/>
      <c r="M25" s="1"/>
      <c r="N25" s="1"/>
      <c r="O25" s="1"/>
    </row>
    <row r="26" spans="1:15" x14ac:dyDescent="0.25">
      <c r="A26" s="47" t="s">
        <v>39</v>
      </c>
      <c r="B26" s="24"/>
      <c r="C26" s="21">
        <v>1</v>
      </c>
      <c r="D26" s="46">
        <v>0.75</v>
      </c>
      <c r="E26" s="6"/>
      <c r="F26" s="6"/>
      <c r="G26" s="6"/>
      <c r="H26" s="7"/>
      <c r="I26" s="7">
        <f t="shared" si="3"/>
        <v>0.75</v>
      </c>
      <c r="J26" s="8"/>
      <c r="K26" s="30"/>
      <c r="L26" s="1"/>
      <c r="M26" s="1"/>
      <c r="N26" s="1"/>
      <c r="O26" s="1"/>
    </row>
    <row r="27" spans="1:15" x14ac:dyDescent="0.25">
      <c r="A27" s="47" t="s">
        <v>40</v>
      </c>
      <c r="B27" s="24"/>
      <c r="C27" s="21">
        <v>1</v>
      </c>
      <c r="D27" s="46">
        <v>1</v>
      </c>
      <c r="E27" s="6"/>
      <c r="F27" s="6"/>
      <c r="G27" s="6"/>
      <c r="H27" s="7"/>
      <c r="I27" s="7">
        <f t="shared" si="3"/>
        <v>1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37.700000000000003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38</v>
      </c>
      <c r="D58" s="6">
        <v>4</v>
      </c>
      <c r="E58" s="6">
        <v>0.04</v>
      </c>
      <c r="F58" s="21">
        <v>2</v>
      </c>
      <c r="G58" s="6"/>
      <c r="H58" s="7"/>
      <c r="I58" s="7">
        <f>C58*D58*E58*F58</f>
        <v>12.16</v>
      </c>
      <c r="J58" s="8">
        <f>I58-H58</f>
        <v>12.16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 t="s">
        <v>38</v>
      </c>
      <c r="B60" s="4"/>
      <c r="C60" s="21">
        <v>1</v>
      </c>
      <c r="D60" s="6">
        <v>2</v>
      </c>
      <c r="E60" s="6">
        <v>1</v>
      </c>
      <c r="F60" s="21">
        <v>2</v>
      </c>
      <c r="G60" s="6"/>
      <c r="H60" s="7"/>
      <c r="I60" s="7">
        <f t="shared" si="5"/>
        <v>4</v>
      </c>
      <c r="J60" s="8">
        <f t="shared" ref="J60:J62" si="6">I60-H60</f>
        <v>4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16.16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138.60000000000002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C9:G9"/>
    <mergeCell ref="K11:K23"/>
    <mergeCell ref="A67:K70"/>
    <mergeCell ref="G4:I4"/>
    <mergeCell ref="J4:K4"/>
    <mergeCell ref="A1:K1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2021-10-07T17:47:30Z</dcterms:modified>
</cp:coreProperties>
</file>