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memorias ya actualizadas\"/>
    </mc:Choice>
  </mc:AlternateContent>
  <xr:revisionPtr revIDLastSave="0" documentId="13_ncr:1_{2D5781A6-046B-45BD-B32E-50138E0809CF}" xr6:coauthVersionLast="46" xr6:coauthVersionMax="46" xr10:uidLastSave="{00000000-0000-0000-0000-000000000000}"/>
  <bookViews>
    <workbookView xWindow="-120" yWindow="-120" windowWidth="24240" windowHeight="13140" tabRatio="500" xr2:uid="{00000000-000D-0000-FFFF-FFFF00000000}"/>
  </bookViews>
  <sheets>
    <sheet name="ENTRADA DE TIENDA" sheetId="19" r:id="rId1"/>
    <sheet name="ENTRADA DE PARQUEO" sheetId="21" r:id="rId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3" i="21" l="1"/>
  <c r="I21" i="21"/>
  <c r="I63" i="19"/>
  <c r="I21" i="19"/>
  <c r="H62" i="21" l="1"/>
  <c r="J62" i="21" s="1"/>
  <c r="J61" i="21"/>
  <c r="H61" i="21"/>
  <c r="H60" i="21"/>
  <c r="J60" i="21" s="1"/>
  <c r="J59" i="21"/>
  <c r="H59" i="21"/>
  <c r="H58" i="21"/>
  <c r="H63" i="21" s="1"/>
  <c r="I55" i="21"/>
  <c r="I66" i="21" s="1"/>
  <c r="J6" i="21" s="1"/>
  <c r="H6" i="21" s="1"/>
  <c r="H54" i="21"/>
  <c r="J54" i="21" s="1"/>
  <c r="H51" i="21"/>
  <c r="H50" i="21"/>
  <c r="J50" i="21" s="1"/>
  <c r="H49" i="21"/>
  <c r="H48" i="21"/>
  <c r="H47" i="21"/>
  <c r="H46" i="21"/>
  <c r="H45" i="21"/>
  <c r="H44" i="21"/>
  <c r="H43" i="21"/>
  <c r="J43" i="21" s="1"/>
  <c r="H42" i="21"/>
  <c r="H41" i="21"/>
  <c r="H40" i="21"/>
  <c r="H39" i="21"/>
  <c r="H38" i="21"/>
  <c r="H37" i="21"/>
  <c r="H36" i="21"/>
  <c r="H35" i="21"/>
  <c r="H34" i="21"/>
  <c r="J33" i="21"/>
  <c r="H33" i="21"/>
  <c r="H32" i="21"/>
  <c r="J32" i="21" s="1"/>
  <c r="J31" i="21"/>
  <c r="H31" i="21"/>
  <c r="H30" i="21"/>
  <c r="J30" i="21" s="1"/>
  <c r="H29" i="21"/>
  <c r="H28" i="21"/>
  <c r="H27" i="21"/>
  <c r="H26" i="21"/>
  <c r="H25" i="21"/>
  <c r="H24" i="21"/>
  <c r="J24" i="21" s="1"/>
  <c r="H23" i="21"/>
  <c r="J19" i="21"/>
  <c r="H19" i="21"/>
  <c r="H18" i="21"/>
  <c r="J18" i="21" s="1"/>
  <c r="J16" i="21"/>
  <c r="H16" i="21"/>
  <c r="H15" i="21"/>
  <c r="J15" i="21" s="1"/>
  <c r="H14" i="21"/>
  <c r="J13" i="21"/>
  <c r="H13" i="21"/>
  <c r="H12" i="21"/>
  <c r="H21" i="21" s="1"/>
  <c r="H29" i="19"/>
  <c r="H14" i="19"/>
  <c r="H13" i="19"/>
  <c r="H58" i="19"/>
  <c r="H51" i="19"/>
  <c r="H49" i="19"/>
  <c r="H48" i="19"/>
  <c r="H47" i="19"/>
  <c r="H46" i="19"/>
  <c r="H45" i="19"/>
  <c r="H44" i="19"/>
  <c r="H42" i="19"/>
  <c r="H41" i="19"/>
  <c r="H27" i="19"/>
  <c r="H28" i="19"/>
  <c r="H55" i="21" l="1"/>
  <c r="H66" i="21" s="1"/>
  <c r="G6" i="21" s="1"/>
  <c r="J23" i="21"/>
  <c r="J12" i="21"/>
  <c r="J58" i="21"/>
  <c r="H35" i="19"/>
  <c r="H39" i="19"/>
  <c r="H38" i="19"/>
  <c r="H37" i="19"/>
  <c r="H25" i="19"/>
  <c r="H26" i="19"/>
  <c r="H30" i="19"/>
  <c r="H31" i="19"/>
  <c r="H32" i="19"/>
  <c r="H33" i="19"/>
  <c r="H34" i="19"/>
  <c r="H36" i="19"/>
  <c r="H24" i="19"/>
  <c r="K6" i="21" l="1"/>
  <c r="A4" i="21"/>
  <c r="I6" i="21"/>
  <c r="H40" i="19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I55" i="19"/>
  <c r="H23" i="19"/>
  <c r="H55" i="19" s="1"/>
  <c r="H19" i="19"/>
  <c r="J19" i="19" s="1"/>
  <c r="H18" i="19"/>
  <c r="J18" i="19" s="1"/>
  <c r="H16" i="19"/>
  <c r="J16" i="19" s="1"/>
  <c r="H15" i="19"/>
  <c r="J15" i="19" s="1"/>
  <c r="J13" i="19"/>
  <c r="H12" i="19"/>
  <c r="H21" i="19" l="1"/>
  <c r="I66" i="19"/>
  <c r="J6" i="19" s="1"/>
  <c r="H6" i="19" s="1"/>
  <c r="H63" i="19"/>
  <c r="J12" i="19"/>
  <c r="J23" i="19"/>
  <c r="H66" i="19" l="1"/>
  <c r="G6" i="19" s="1"/>
  <c r="K6" i="19" l="1"/>
  <c r="I6" i="19" l="1"/>
  <c r="A4" i="19"/>
</calcChain>
</file>

<file path=xl/sharedStrings.xml><?xml version="1.0" encoding="utf-8"?>
<sst xmlns="http://schemas.openxmlformats.org/spreadsheetml/2006/main" count="90" uniqueCount="47">
  <si>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</si>
  <si>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</si>
  <si>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</si>
  <si>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</si>
  <si>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</si>
  <si>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</si>
  <si>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</si>
  <si>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</si>
  <si>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</si>
  <si>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</si>
  <si>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</si>
  <si>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</si>
  <si>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</si>
  <si>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</si>
  <si>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</si>
  <si>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</si>
  <si>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</si>
  <si>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</si>
  <si>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</si>
  <si>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</si>
  <si>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</si>
  <si>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</si>
  <si>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</si>
  <si>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Horas Extra Tecnicos ($2.29)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</si>
  <si>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</si>
  <si>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</si>
  <si>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</si>
  <si>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</si>
  <si>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</si>
  <si>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</si>
  <si>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</si>
  <si>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</si>
  <si>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</si>
  <si>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</si>
  <si>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 xml:space="preserve"> </t>
  </si>
  <si>
    <t>LB ELECTRODO</t>
  </si>
  <si>
    <t>ANTICORROSIVO GRIS 2000</t>
  </si>
  <si>
    <t>BROCHA 3"</t>
  </si>
  <si>
    <t xml:space="preserve">LB WIPE </t>
  </si>
  <si>
    <t>GL THINNER</t>
  </si>
  <si>
    <t>WD-40</t>
  </si>
  <si>
    <t>BISAGRA 3/4X2" SIN ALETA</t>
  </si>
  <si>
    <t>TARRO DE GRASA</t>
  </si>
  <si>
    <t>LB WIPE DE TELA</t>
  </si>
  <si>
    <t>DISCO DE CORTE 4 1/2"</t>
  </si>
  <si>
    <t>RESOLDAMIENTO DE BISAGRA EN ENTRADA DE PARQUEO</t>
  </si>
  <si>
    <t>RESOLDAMIENTO DE ALETAS DE ENTRADA DE TIENDA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</si>
</sst>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2" fillId="7" borderId="0" xfId="0" applyFont="1" applyFill="1" applyAlignment="1">
      <alignment horizontal="center" vertical="center" textRotation="255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7" zoomScaleNormal="77" workbookViewId="0">
      <selection activeCell="A2" sqref="A2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6" t="s">
        <v>46</v>
      </c>
      <c r="B1" s="46"/>
      <c r="C1" s="46"/>
      <c r="D1" s="46"/>
      <c r="E1" s="46"/>
      <c r="F1" s="46"/>
      <c r="G1" s="46"/>
      <c r="H1" s="46"/>
      <c r="I1" s="46"/>
      <c r="J1" s="46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77.606575000000007</v>
      </c>
      <c r="B4" s="41"/>
      <c r="C4" s="31"/>
      <c r="D4" s="31"/>
      <c r="E4" s="31"/>
      <c r="F4" s="31"/>
      <c r="G4" s="52" t="s">
        <v>25</v>
      </c>
      <c r="H4" s="53"/>
      <c r="I4" s="54"/>
      <c r="J4" s="52" t="s">
        <v>26</v>
      </c>
      <c r="K4" s="54"/>
      <c r="L4" s="1"/>
      <c r="M4" s="1"/>
      <c r="N4" s="1"/>
      <c r="O4" s="1"/>
    </row>
    <row r="5" spans="1:15" ht="37.5" x14ac:dyDescent="0.25">
      <c r="A5" s="28" t="s">
        <v>24</v>
      </c>
      <c r="B5" s="42"/>
      <c r="C5" s="43"/>
      <c r="D5" s="43"/>
      <c r="E5" s="31"/>
      <c r="F5" s="31"/>
      <c r="G5" s="32" t="s">
        <v>27</v>
      </c>
      <c r="H5" s="33" t="s">
        <v>19</v>
      </c>
      <c r="I5" s="34" t="s">
        <v>28</v>
      </c>
      <c r="J5" s="35" t="s">
        <v>29</v>
      </c>
      <c r="K5" s="36" t="s">
        <v>30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f>(J6*1.85)</f>
        <v>77.606575000000007</v>
      </c>
      <c r="I6" s="39">
        <f>H6-G6</f>
        <v>77.606575000000007</v>
      </c>
      <c r="J6" s="37">
        <f>I66</f>
        <v>41.9495</v>
      </c>
      <c r="K6" s="39">
        <f>H6-ABS(J6)</f>
        <v>35.657075000000006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7" t="s">
        <v>18</v>
      </c>
      <c r="D9" s="48"/>
      <c r="E9" s="48"/>
      <c r="F9" s="48"/>
      <c r="G9" s="49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50"/>
      <c r="L11" s="1"/>
      <c r="M11" s="1"/>
      <c r="N11" s="1"/>
      <c r="O11" s="1"/>
    </row>
    <row r="12" spans="1:15" x14ac:dyDescent="0.25">
      <c r="A12" s="4" t="s">
        <v>4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>
        <v>18.329999999999998</v>
      </c>
      <c r="J12" s="8">
        <f>I12-H12</f>
        <v>18.329999999999998</v>
      </c>
      <c r="K12" s="50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</v>
      </c>
      <c r="E13" s="5"/>
      <c r="F13" s="5"/>
      <c r="G13" s="6"/>
      <c r="H13" s="7">
        <f>C13*D13*E13</f>
        <v>0</v>
      </c>
      <c r="I13" s="7">
        <v>10.14</v>
      </c>
      <c r="J13" s="8">
        <f>I13-H13</f>
        <v>10.14</v>
      </c>
      <c r="K13" s="50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>
        <f>C14*D14*E14</f>
        <v>0</v>
      </c>
      <c r="I14" s="7">
        <v>0</v>
      </c>
      <c r="J14" s="8"/>
      <c r="K14" s="50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>
        <v>0</v>
      </c>
      <c r="J15" s="8">
        <f>I15-H15</f>
        <v>0</v>
      </c>
      <c r="K15" s="50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>
        <v>0</v>
      </c>
      <c r="J16" s="8">
        <f>I16-H16</f>
        <v>0</v>
      </c>
      <c r="K16" s="50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/>
      <c r="I17" s="7">
        <v>0</v>
      </c>
      <c r="J17" s="8"/>
      <c r="K17" s="50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 t="shared" ref="H18:H19" si="0">C18*D18*E18</f>
        <v>0</v>
      </c>
      <c r="I18" s="7">
        <v>2.5</v>
      </c>
      <c r="J18" s="8">
        <f t="shared" ref="J18:J19" si="1">I18-H18</f>
        <v>2.5</v>
      </c>
      <c r="K18" s="50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>
        <v>0</v>
      </c>
      <c r="J19" s="8">
        <f t="shared" si="1"/>
        <v>0</v>
      </c>
      <c r="K19" s="50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v>0</v>
      </c>
      <c r="J20" s="8"/>
      <c r="K20" s="50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30.97</v>
      </c>
      <c r="J21" s="8"/>
      <c r="K21" s="50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0"/>
      <c r="L22" s="1"/>
      <c r="M22" s="1"/>
      <c r="N22" s="1"/>
      <c r="O22" s="1"/>
    </row>
    <row r="23" spans="1:15" x14ac:dyDescent="0.25">
      <c r="A23" s="14" t="s">
        <v>35</v>
      </c>
      <c r="B23" s="19"/>
      <c r="C23" s="5">
        <v>0.5</v>
      </c>
      <c r="D23" s="6"/>
      <c r="E23" s="5"/>
      <c r="F23" s="6"/>
      <c r="G23" s="6"/>
      <c r="H23" s="7">
        <f>C23*D23</f>
        <v>0</v>
      </c>
      <c r="I23" s="7">
        <v>0.45</v>
      </c>
      <c r="J23" s="8">
        <f>I23-H23</f>
        <v>0.45</v>
      </c>
      <c r="K23" s="50"/>
      <c r="L23" s="1"/>
      <c r="M23" s="1"/>
      <c r="N23" s="1"/>
      <c r="O23" s="1"/>
    </row>
    <row r="24" spans="1:15" x14ac:dyDescent="0.25">
      <c r="A24" s="14" t="s">
        <v>36</v>
      </c>
      <c r="B24" s="19"/>
      <c r="C24" s="5">
        <v>0.25</v>
      </c>
      <c r="D24" s="6"/>
      <c r="E24" s="6"/>
      <c r="F24" s="6"/>
      <c r="G24" s="6"/>
      <c r="H24" s="7">
        <f>C24*D24</f>
        <v>0</v>
      </c>
      <c r="I24" s="7">
        <v>4.0795000000000003</v>
      </c>
      <c r="J24" s="8">
        <f t="shared" ref="J24:J54" si="2">I24-H24</f>
        <v>4.0795000000000003</v>
      </c>
      <c r="K24" s="26"/>
      <c r="L24" s="1"/>
      <c r="M24" s="1"/>
      <c r="N24" s="1"/>
      <c r="O24" s="1"/>
    </row>
    <row r="25" spans="1:15" x14ac:dyDescent="0.25">
      <c r="A25" s="14" t="s">
        <v>37</v>
      </c>
      <c r="B25" s="19"/>
      <c r="C25" s="5">
        <v>1</v>
      </c>
      <c r="D25" s="6"/>
      <c r="E25" s="6"/>
      <c r="F25" s="6"/>
      <c r="G25" s="6"/>
      <c r="H25" s="7">
        <f t="shared" ref="H25:H39" si="3">C25*D25</f>
        <v>0</v>
      </c>
      <c r="I25" s="7">
        <v>0.9</v>
      </c>
      <c r="J25" s="8"/>
      <c r="K25" s="30"/>
      <c r="L25" s="1"/>
      <c r="M25" s="1"/>
      <c r="N25" s="1"/>
      <c r="O25" s="1"/>
    </row>
    <row r="26" spans="1:15" x14ac:dyDescent="0.25">
      <c r="A26" s="14" t="s">
        <v>38</v>
      </c>
      <c r="B26" s="19"/>
      <c r="C26" s="5">
        <v>0.5</v>
      </c>
      <c r="D26" s="6"/>
      <c r="E26" s="6"/>
      <c r="F26" s="6"/>
      <c r="G26" s="6"/>
      <c r="H26" s="7">
        <f t="shared" si="3"/>
        <v>0</v>
      </c>
      <c r="I26" s="7">
        <v>0.32500000000000001</v>
      </c>
      <c r="J26" s="8"/>
      <c r="K26" s="30"/>
      <c r="L26" s="1"/>
      <c r="M26" s="1"/>
      <c r="N26" s="1"/>
      <c r="O26" s="1"/>
    </row>
    <row r="27" spans="1:15" x14ac:dyDescent="0.25">
      <c r="A27" s="14" t="s">
        <v>39</v>
      </c>
      <c r="B27" s="19"/>
      <c r="C27" s="23">
        <v>0.25</v>
      </c>
      <c r="D27" s="24"/>
      <c r="E27" s="6"/>
      <c r="F27" s="6"/>
      <c r="G27" s="6"/>
      <c r="H27" s="7">
        <f t="shared" si="3"/>
        <v>0</v>
      </c>
      <c r="I27" s="7">
        <v>1.1875</v>
      </c>
      <c r="J27" s="8"/>
      <c r="K27" s="30"/>
      <c r="L27" s="1"/>
      <c r="M27" s="1"/>
      <c r="N27" s="1"/>
      <c r="O27" s="1"/>
    </row>
    <row r="28" spans="1:15" x14ac:dyDescent="0.25">
      <c r="A28" s="14" t="s">
        <v>40</v>
      </c>
      <c r="B28" s="19"/>
      <c r="C28" s="23">
        <v>0.25</v>
      </c>
      <c r="D28" s="24"/>
      <c r="E28" s="6"/>
      <c r="F28" s="6"/>
      <c r="G28" s="6"/>
      <c r="H28" s="7">
        <f t="shared" si="3"/>
        <v>0</v>
      </c>
      <c r="I28" s="7">
        <v>1.2375</v>
      </c>
      <c r="J28" s="8"/>
      <c r="K28" s="30"/>
      <c r="L28" s="1"/>
      <c r="M28" s="1"/>
      <c r="N28" s="1"/>
      <c r="O28" s="1"/>
    </row>
    <row r="29" spans="1:15" x14ac:dyDescent="0.25">
      <c r="A29" s="44"/>
      <c r="B29" s="19"/>
      <c r="C29" s="5"/>
      <c r="D29" s="6"/>
      <c r="E29" s="6"/>
      <c r="F29" s="6"/>
      <c r="G29" s="6"/>
      <c r="H29" s="7">
        <f t="shared" si="3"/>
        <v>0</v>
      </c>
      <c r="I29" s="7"/>
      <c r="J29" s="8"/>
      <c r="K29" s="30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/>
      <c r="J30" s="8">
        <f t="shared" si="2"/>
        <v>0</v>
      </c>
      <c r="K30" s="26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/>
      <c r="J31" s="8">
        <f t="shared" si="2"/>
        <v>0</v>
      </c>
      <c r="K31" s="26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/>
      <c r="J32" s="8">
        <f t="shared" si="2"/>
        <v>0</v>
      </c>
      <c r="K32" s="26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/>
      <c r="J33" s="8">
        <f t="shared" si="2"/>
        <v>0</v>
      </c>
      <c r="K33" s="26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/>
      <c r="K34" s="29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30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29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30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30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30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ref="H40:H54" si="4">C40*D40</f>
        <v>0</v>
      </c>
      <c r="I40" s="7"/>
      <c r="J40" s="8"/>
      <c r="K40" s="29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4"/>
        <v>0</v>
      </c>
      <c r="I41" s="7"/>
      <c r="J41" s="8"/>
      <c r="K41" s="30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4"/>
        <v>0</v>
      </c>
      <c r="I42" s="7"/>
      <c r="J42" s="8"/>
      <c r="K42" s="30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4"/>
        <v>0</v>
      </c>
      <c r="I43" s="7"/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4"/>
        <v>0</v>
      </c>
      <c r="I44" s="7"/>
      <c r="J44" s="8"/>
      <c r="K44" s="30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4"/>
        <v>0</v>
      </c>
      <c r="I45" s="7"/>
      <c r="J45" s="8"/>
      <c r="K45" s="30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4"/>
        <v>0</v>
      </c>
      <c r="I46" s="7"/>
      <c r="J46" s="8"/>
      <c r="K46" s="30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4"/>
        <v>0</v>
      </c>
      <c r="I47" s="7"/>
      <c r="J47" s="8"/>
      <c r="K47" s="30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4"/>
        <v>0</v>
      </c>
      <c r="I48" s="7"/>
      <c r="J48" s="8"/>
      <c r="K48" s="30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4"/>
        <v>0</v>
      </c>
      <c r="I49" s="7"/>
      <c r="J49" s="8"/>
      <c r="K49" s="30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4"/>
        <v>0</v>
      </c>
      <c r="I50" s="7"/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4"/>
        <v>0</v>
      </c>
      <c r="I51" s="7"/>
      <c r="J51" s="8"/>
      <c r="K51" s="30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/>
      <c r="I52" s="7"/>
      <c r="J52" s="8"/>
      <c r="K52" s="30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/>
      <c r="I53" s="7"/>
      <c r="J53" s="8"/>
      <c r="K53" s="30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4"/>
        <v>0</v>
      </c>
      <c r="I54" s="7"/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 t="s">
        <v>34</v>
      </c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8.1795000000000009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/>
      <c r="D58" s="6">
        <v>3.5</v>
      </c>
      <c r="E58" s="6">
        <v>0.04</v>
      </c>
      <c r="F58" s="21"/>
      <c r="G58" s="6"/>
      <c r="H58" s="7">
        <f>C58*D58*E58*F58</f>
        <v>0</v>
      </c>
      <c r="I58" s="7">
        <v>2.8</v>
      </c>
      <c r="J58" s="8">
        <f>I58-H58</f>
        <v>2.8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SUM(I58:I61)</f>
        <v>2.8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41.9495</v>
      </c>
      <c r="J66" s="12"/>
      <c r="K66" s="1"/>
      <c r="L66" s="1"/>
      <c r="M66" s="1"/>
      <c r="N66" s="1"/>
    </row>
    <row r="67" spans="1:15" x14ac:dyDescent="0.2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1"/>
      <c r="M67" s="1"/>
      <c r="N67" s="1"/>
    </row>
    <row r="68" spans="1:15" ht="23.1" customHeight="1" x14ac:dyDescent="0.2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1"/>
      <c r="M68" s="1"/>
      <c r="N68" s="1"/>
    </row>
    <row r="69" spans="1:15" ht="23.1" customHeight="1" x14ac:dyDescent="0.2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1"/>
      <c r="M69" s="1"/>
      <c r="N69" s="1"/>
    </row>
    <row r="70" spans="1:15" ht="23.1" customHeight="1" x14ac:dyDescent="0.2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1BF30-6ED4-4F79-953C-625AF85032D9}">
  <dimension ref="A1:O72"/>
  <sheetViews>
    <sheetView zoomScale="75" zoomScaleNormal="75" workbookViewId="0">
      <selection activeCell="A2" sqref="A2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6" t="s">
        <v>45</v>
      </c>
      <c r="B1" s="46"/>
      <c r="C1" s="46"/>
      <c r="D1" s="46"/>
      <c r="E1" s="46"/>
      <c r="F1" s="46"/>
      <c r="G1" s="46"/>
      <c r="H1" s="46"/>
      <c r="I1" s="46"/>
      <c r="J1" s="46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78.675319999999999</v>
      </c>
      <c r="B4" s="41"/>
      <c r="C4" s="31"/>
      <c r="D4" s="31"/>
      <c r="E4" s="31"/>
      <c r="F4" s="31"/>
      <c r="G4" s="52" t="s">
        <v>25</v>
      </c>
      <c r="H4" s="53"/>
      <c r="I4" s="54"/>
      <c r="J4" s="52" t="s">
        <v>26</v>
      </c>
      <c r="K4" s="54"/>
      <c r="L4" s="1"/>
      <c r="M4" s="1"/>
      <c r="N4" s="1"/>
      <c r="O4" s="1"/>
    </row>
    <row r="5" spans="1:15" ht="37.5" x14ac:dyDescent="0.25">
      <c r="A5" s="28" t="s">
        <v>24</v>
      </c>
      <c r="B5" s="42"/>
      <c r="C5" s="43"/>
      <c r="D5" s="43"/>
      <c r="E5" s="31"/>
      <c r="F5" s="31"/>
      <c r="G5" s="32" t="s">
        <v>27</v>
      </c>
      <c r="H5" s="33" t="s">
        <v>19</v>
      </c>
      <c r="I5" s="34" t="s">
        <v>28</v>
      </c>
      <c r="J5" s="35" t="s">
        <v>29</v>
      </c>
      <c r="K5" s="36" t="s">
        <v>30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f>(J6*1.85)</f>
        <v>78.675319999999999</v>
      </c>
      <c r="I6" s="39">
        <f>H6-G6</f>
        <v>78.675319999999999</v>
      </c>
      <c r="J6" s="37">
        <f>I66</f>
        <v>42.527200000000001</v>
      </c>
      <c r="K6" s="39">
        <f>H6-ABS(J6)</f>
        <v>36.148119999999999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7" t="s">
        <v>18</v>
      </c>
      <c r="D9" s="48"/>
      <c r="E9" s="48"/>
      <c r="F9" s="48"/>
      <c r="G9" s="49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50"/>
      <c r="L11" s="1"/>
      <c r="M11" s="1"/>
      <c r="N11" s="1"/>
      <c r="O11" s="1"/>
    </row>
    <row r="12" spans="1:15" x14ac:dyDescent="0.25">
      <c r="A12" s="4" t="s">
        <v>4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>
        <v>18.329999999999998</v>
      </c>
      <c r="J12" s="8">
        <f>I12-H12</f>
        <v>18.329999999999998</v>
      </c>
      <c r="K12" s="50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</v>
      </c>
      <c r="E13" s="5"/>
      <c r="F13" s="5"/>
      <c r="G13" s="6"/>
      <c r="H13" s="7">
        <f>C13*D13*E13</f>
        <v>0</v>
      </c>
      <c r="I13" s="7">
        <v>10.14</v>
      </c>
      <c r="J13" s="8">
        <f>I13-H13</f>
        <v>10.14</v>
      </c>
      <c r="K13" s="50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>
        <f>C14*D14*E14</f>
        <v>0</v>
      </c>
      <c r="I14" s="7">
        <v>0</v>
      </c>
      <c r="J14" s="8"/>
      <c r="K14" s="50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>
        <v>0</v>
      </c>
      <c r="J15" s="8">
        <f>I15-H15</f>
        <v>0</v>
      </c>
      <c r="K15" s="50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>
        <v>0</v>
      </c>
      <c r="J16" s="8">
        <f>I16-H16</f>
        <v>0</v>
      </c>
      <c r="K16" s="50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/>
      <c r="I17" s="7">
        <v>0</v>
      </c>
      <c r="J17" s="8"/>
      <c r="K17" s="50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 t="shared" ref="H18:H19" si="0">C18*D18*E18</f>
        <v>0</v>
      </c>
      <c r="I18" s="7">
        <v>2.5</v>
      </c>
      <c r="J18" s="8">
        <f t="shared" ref="J18:J19" si="1">I18-H18</f>
        <v>2.5</v>
      </c>
      <c r="K18" s="50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/>
      <c r="J19" s="8">
        <f t="shared" si="1"/>
        <v>0</v>
      </c>
      <c r="K19" s="50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/>
      <c r="J20" s="8"/>
      <c r="K20" s="50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SUM(I12:I18)</f>
        <v>30.97</v>
      </c>
      <c r="J21" s="8"/>
      <c r="K21" s="50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0"/>
      <c r="L22" s="1"/>
      <c r="M22" s="1"/>
      <c r="N22" s="1"/>
      <c r="O22" s="1"/>
    </row>
    <row r="23" spans="1:15" x14ac:dyDescent="0.25">
      <c r="A23" s="14" t="s">
        <v>41</v>
      </c>
      <c r="B23" s="19"/>
      <c r="C23" s="5">
        <v>1</v>
      </c>
      <c r="D23" s="6"/>
      <c r="E23" s="5"/>
      <c r="F23" s="6"/>
      <c r="G23" s="6"/>
      <c r="H23" s="7">
        <f>C23*D23</f>
        <v>0</v>
      </c>
      <c r="I23" s="7">
        <v>2.25</v>
      </c>
      <c r="J23" s="8">
        <f>I23-H23</f>
        <v>2.25</v>
      </c>
      <c r="K23" s="50"/>
      <c r="L23" s="1"/>
      <c r="M23" s="1"/>
      <c r="N23" s="1"/>
      <c r="O23" s="1"/>
    </row>
    <row r="24" spans="1:15" x14ac:dyDescent="0.25">
      <c r="A24" s="14" t="s">
        <v>36</v>
      </c>
      <c r="B24" s="19"/>
      <c r="C24" s="5">
        <v>0.13</v>
      </c>
      <c r="D24" s="6"/>
      <c r="E24" s="6"/>
      <c r="F24" s="6"/>
      <c r="G24" s="6"/>
      <c r="H24" s="7">
        <f>C24*D24</f>
        <v>0</v>
      </c>
      <c r="I24" s="7">
        <v>2.0396999999999998</v>
      </c>
      <c r="J24" s="8">
        <f t="shared" ref="J24:J54" si="2">I24-H24</f>
        <v>2.0396999999999998</v>
      </c>
      <c r="K24" s="45"/>
      <c r="L24" s="1"/>
      <c r="M24" s="1"/>
      <c r="N24" s="1"/>
      <c r="O24" s="1"/>
    </row>
    <row r="25" spans="1:15" x14ac:dyDescent="0.25">
      <c r="A25" s="14" t="s">
        <v>37</v>
      </c>
      <c r="B25" s="19"/>
      <c r="C25" s="5">
        <v>1</v>
      </c>
      <c r="D25" s="6"/>
      <c r="E25" s="6"/>
      <c r="F25" s="6"/>
      <c r="G25" s="6"/>
      <c r="H25" s="7">
        <f t="shared" ref="H25:H54" si="3">C25*D25</f>
        <v>0</v>
      </c>
      <c r="I25" s="7">
        <v>0.9</v>
      </c>
      <c r="J25" s="8"/>
      <c r="K25" s="45"/>
      <c r="L25" s="1"/>
      <c r="M25" s="1"/>
      <c r="N25" s="1"/>
      <c r="O25" s="1"/>
    </row>
    <row r="26" spans="1:15" x14ac:dyDescent="0.25">
      <c r="A26" s="14" t="s">
        <v>42</v>
      </c>
      <c r="B26" s="19"/>
      <c r="C26" s="5">
        <v>0.5</v>
      </c>
      <c r="D26" s="6"/>
      <c r="E26" s="6"/>
      <c r="F26" s="6"/>
      <c r="G26" s="6"/>
      <c r="H26" s="7">
        <f t="shared" si="3"/>
        <v>0</v>
      </c>
      <c r="I26" s="7">
        <v>1.25</v>
      </c>
      <c r="J26" s="8"/>
      <c r="K26" s="45"/>
      <c r="L26" s="1"/>
      <c r="M26" s="1"/>
      <c r="N26" s="1"/>
      <c r="O26" s="1"/>
    </row>
    <row r="27" spans="1:15" x14ac:dyDescent="0.25">
      <c r="A27" s="14" t="s">
        <v>43</v>
      </c>
      <c r="B27" s="19"/>
      <c r="C27" s="23">
        <v>0.5</v>
      </c>
      <c r="D27" s="24"/>
      <c r="E27" s="6"/>
      <c r="F27" s="6"/>
      <c r="G27" s="6"/>
      <c r="H27" s="7">
        <f t="shared" si="3"/>
        <v>0</v>
      </c>
      <c r="I27" s="7">
        <v>0.33</v>
      </c>
      <c r="J27" s="8"/>
      <c r="K27" s="45"/>
      <c r="L27" s="1"/>
      <c r="M27" s="1"/>
      <c r="N27" s="1"/>
      <c r="O27" s="1"/>
    </row>
    <row r="28" spans="1:15" x14ac:dyDescent="0.25">
      <c r="A28" s="14" t="s">
        <v>39</v>
      </c>
      <c r="B28" s="19"/>
      <c r="C28" s="23">
        <v>0.25</v>
      </c>
      <c r="D28" s="24"/>
      <c r="E28" s="6"/>
      <c r="F28" s="6"/>
      <c r="G28" s="6"/>
      <c r="H28" s="7">
        <f t="shared" si="3"/>
        <v>0</v>
      </c>
      <c r="I28" s="7">
        <v>1.1875</v>
      </c>
      <c r="J28" s="8"/>
      <c r="K28" s="45"/>
      <c r="L28" s="1"/>
      <c r="M28" s="1"/>
      <c r="N28" s="1"/>
      <c r="O28" s="1"/>
    </row>
    <row r="29" spans="1:15" x14ac:dyDescent="0.25">
      <c r="A29" s="44" t="s">
        <v>44</v>
      </c>
      <c r="B29" s="19"/>
      <c r="C29" s="5">
        <v>1</v>
      </c>
      <c r="D29" s="6"/>
      <c r="E29" s="6"/>
      <c r="F29" s="6"/>
      <c r="G29" s="6"/>
      <c r="H29" s="7">
        <f t="shared" si="3"/>
        <v>0</v>
      </c>
      <c r="I29" s="7">
        <v>0.8</v>
      </c>
      <c r="J29" s="8"/>
      <c r="K29" s="45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/>
      <c r="J30" s="8">
        <f t="shared" si="2"/>
        <v>0</v>
      </c>
      <c r="K30" s="45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/>
      <c r="J31" s="8">
        <f t="shared" si="2"/>
        <v>0</v>
      </c>
      <c r="K31" s="45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/>
      <c r="J32" s="8">
        <f t="shared" si="2"/>
        <v>0</v>
      </c>
      <c r="K32" s="45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/>
      <c r="J33" s="8">
        <f t="shared" si="2"/>
        <v>0</v>
      </c>
      <c r="K33" s="45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/>
      <c r="K34" s="45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45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45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45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45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45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si="3"/>
        <v>0</v>
      </c>
      <c r="I40" s="7"/>
      <c r="J40" s="8"/>
      <c r="K40" s="45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3"/>
        <v>0</v>
      </c>
      <c r="I41" s="7"/>
      <c r="J41" s="8"/>
      <c r="K41" s="45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3"/>
        <v>0</v>
      </c>
      <c r="I42" s="7"/>
      <c r="J42" s="8"/>
      <c r="K42" s="45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3"/>
        <v>0</v>
      </c>
      <c r="I43" s="7"/>
      <c r="J43" s="8">
        <f t="shared" si="2"/>
        <v>0</v>
      </c>
      <c r="K43" s="45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3"/>
        <v>0</v>
      </c>
      <c r="I44" s="7"/>
      <c r="J44" s="8"/>
      <c r="K44" s="45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3"/>
        <v>0</v>
      </c>
      <c r="I45" s="7"/>
      <c r="J45" s="8"/>
      <c r="K45" s="45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3"/>
        <v>0</v>
      </c>
      <c r="I46" s="7"/>
      <c r="J46" s="8"/>
      <c r="K46" s="45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3"/>
        <v>0</v>
      </c>
      <c r="I47" s="7"/>
      <c r="J47" s="8"/>
      <c r="K47" s="45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3"/>
        <v>0</v>
      </c>
      <c r="I48" s="7"/>
      <c r="J48" s="8"/>
      <c r="K48" s="45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3"/>
        <v>0</v>
      </c>
      <c r="I49" s="7"/>
      <c r="J49" s="8"/>
      <c r="K49" s="45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3"/>
        <v>0</v>
      </c>
      <c r="I50" s="7"/>
      <c r="J50" s="8">
        <f t="shared" si="2"/>
        <v>0</v>
      </c>
      <c r="K50" s="45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3"/>
        <v>0</v>
      </c>
      <c r="I51" s="7"/>
      <c r="J51" s="8"/>
      <c r="K51" s="45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/>
      <c r="I52" s="7"/>
      <c r="J52" s="8"/>
      <c r="K52" s="45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/>
      <c r="I53" s="7"/>
      <c r="J53" s="8"/>
      <c r="K53" s="45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3"/>
        <v>0</v>
      </c>
      <c r="I54" s="7"/>
      <c r="J54" s="8">
        <f t="shared" si="2"/>
        <v>0</v>
      </c>
      <c r="K54" s="45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8.757200000000001</v>
      </c>
      <c r="J55" s="4"/>
      <c r="K55" s="45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45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45"/>
      <c r="L57" s="1"/>
      <c r="M57" s="1"/>
      <c r="N57" s="1"/>
      <c r="O57" s="1"/>
    </row>
    <row r="58" spans="1:15" x14ac:dyDescent="0.25">
      <c r="A58" s="4"/>
      <c r="B58" s="4"/>
      <c r="C58" s="21"/>
      <c r="D58" s="6">
        <v>3.5</v>
      </c>
      <c r="E58" s="6">
        <v>0.04</v>
      </c>
      <c r="F58" s="21"/>
      <c r="G58" s="6"/>
      <c r="H58" s="7">
        <f>C58*D58*E58*F58</f>
        <v>0</v>
      </c>
      <c r="I58" s="7">
        <v>2.8</v>
      </c>
      <c r="J58" s="8">
        <f>I58-H58</f>
        <v>2.8</v>
      </c>
      <c r="K58" s="45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>
        <v>0</v>
      </c>
      <c r="J59" s="8">
        <f>I59-H59</f>
        <v>0</v>
      </c>
      <c r="K59" s="45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4">C60*D60*E60*F60</f>
        <v>0</v>
      </c>
      <c r="I60" s="7">
        <v>0</v>
      </c>
      <c r="J60" s="8">
        <f t="shared" ref="J60:J62" si="5">I60-H60</f>
        <v>0</v>
      </c>
      <c r="K60" s="45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4"/>
        <v>0</v>
      </c>
      <c r="I61" s="7">
        <v>0</v>
      </c>
      <c r="J61" s="8">
        <f t="shared" si="5"/>
        <v>0</v>
      </c>
      <c r="K61" s="45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4"/>
        <v>0</v>
      </c>
      <c r="I62" s="7">
        <v>0</v>
      </c>
      <c r="J62" s="8">
        <f t="shared" si="5"/>
        <v>0</v>
      </c>
      <c r="K62" s="45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SUM(I58:I61)</f>
        <v>2.8</v>
      </c>
      <c r="J63" s="4"/>
      <c r="K63" s="45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45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45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42.527200000000001</v>
      </c>
      <c r="J66" s="12"/>
      <c r="K66" s="1"/>
      <c r="L66" s="1"/>
      <c r="M66" s="1"/>
      <c r="N66" s="1"/>
    </row>
    <row r="67" spans="1:15" x14ac:dyDescent="0.2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1"/>
      <c r="M67" s="1"/>
      <c r="N67" s="1"/>
    </row>
    <row r="68" spans="1:15" ht="23.1" customHeight="1" x14ac:dyDescent="0.2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1"/>
      <c r="M68" s="1"/>
      <c r="N68" s="1"/>
    </row>
    <row r="69" spans="1:15" ht="23.1" customHeight="1" x14ac:dyDescent="0.2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1"/>
      <c r="M69" s="1"/>
      <c r="N69" s="1"/>
    </row>
    <row r="70" spans="1:15" ht="23.1" customHeight="1" x14ac:dyDescent="0.2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1"/>
      <c r="M70" s="1"/>
      <c r="N70" s="1"/>
    </row>
    <row r="72" spans="1:15" x14ac:dyDescent="0.25">
      <c r="B72" s="25"/>
    </row>
  </sheetData>
  <mergeCells count="6">
    <mergeCell ref="A1:J1"/>
    <mergeCell ref="G4:I4"/>
    <mergeCell ref="J4:K4"/>
    <mergeCell ref="C9:G9"/>
    <mergeCell ref="K11:K23"/>
    <mergeCell ref="A67:K70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ENTRADA DE TIENDA</vt:lpstr>
      <vt:lpstr>ENTRADA DE PARQUEO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2021-05-17T21:49:57Z</dcterms:modified>
</cp:coreProperties>
</file>