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I:\Operations\Procedures\"/>
    </mc:Choice>
  </mc:AlternateContent>
  <xr:revisionPtr revIDLastSave="0" documentId="13_ncr:1_{EBB2DEEA-C3FB-4DC9-BBA6-4C7A1ABBAA91}" xr6:coauthVersionLast="34" xr6:coauthVersionMax="34" xr10:uidLastSave="{00000000-0000-0000-0000-000000000000}"/>
  <bookViews>
    <workbookView xWindow="0" yWindow="0" windowWidth="19200" windowHeight="5910" xr2:uid="{00000000-000D-0000-FFFF-FFFF00000000}"/>
  </bookViews>
  <sheets>
    <sheet name="Product List 1-4-17" sheetId="1" r:id="rId1"/>
  </sheets>
  <externalReferences>
    <externalReference r:id="rId2"/>
    <externalReference r:id="rId3"/>
  </externalReferences>
  <definedNames>
    <definedName name="_xlnm._FilterDatabase" localSheetId="0" hidden="1">'Product List 1-4-17'!$H$1:$H$671</definedName>
    <definedName name="_xlnm.Print_Area" localSheetId="0">'Product List 1-4-17'!$A:$K</definedName>
    <definedName name="_xlnm.Print_Titles" localSheetId="0">'Product List 1-4-17'!$1:$1</definedName>
  </definedNames>
  <calcPr calcId="179017"/>
</workbook>
</file>

<file path=xl/calcChain.xml><?xml version="1.0" encoding="utf-8"?>
<calcChain xmlns="http://schemas.openxmlformats.org/spreadsheetml/2006/main">
  <c r="H97" i="1" l="1"/>
  <c r="I19" i="1"/>
  <c r="B8" i="1" l="1"/>
  <c r="B9" i="1"/>
  <c r="B10" i="1"/>
  <c r="B14" i="1"/>
  <c r="B15" i="1"/>
  <c r="B16" i="1"/>
  <c r="B18" i="1"/>
  <c r="B19" i="1"/>
  <c r="B21" i="1"/>
  <c r="B25" i="1"/>
  <c r="B26" i="1"/>
  <c r="B27" i="1"/>
  <c r="B28" i="1"/>
  <c r="B29" i="1"/>
  <c r="B30" i="1"/>
  <c r="B31" i="1"/>
  <c r="B39" i="1"/>
  <c r="B44" i="1"/>
  <c r="B45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8" i="1"/>
  <c r="B70" i="1"/>
  <c r="B71" i="1"/>
  <c r="B73" i="1"/>
  <c r="B74" i="1"/>
  <c r="B75" i="1"/>
  <c r="B76" i="1"/>
  <c r="B77" i="1"/>
  <c r="B78" i="1"/>
  <c r="B95" i="1"/>
  <c r="B98" i="1"/>
  <c r="B99" i="1"/>
  <c r="B104" i="1"/>
  <c r="B105" i="1"/>
  <c r="B107" i="1"/>
  <c r="B109" i="1"/>
  <c r="B110" i="1"/>
  <c r="B111" i="1"/>
  <c r="B112" i="1"/>
  <c r="B113" i="1"/>
  <c r="B114" i="1"/>
  <c r="B157" i="1"/>
  <c r="B170" i="1"/>
  <c r="B171" i="1"/>
  <c r="B172" i="1"/>
  <c r="B173" i="1"/>
  <c r="B174" i="1"/>
  <c r="B177" i="1"/>
  <c r="B178" i="1"/>
  <c r="B179" i="1"/>
  <c r="B180" i="1"/>
  <c r="B181" i="1"/>
  <c r="B182" i="1"/>
  <c r="B183" i="1"/>
  <c r="B184" i="1"/>
  <c r="B191" i="1"/>
  <c r="B192" i="1"/>
  <c r="H162" i="1" l="1"/>
  <c r="H163" i="1"/>
  <c r="H164" i="1"/>
  <c r="H167" i="1"/>
  <c r="H168" i="1"/>
  <c r="H169" i="1"/>
  <c r="H175" i="1"/>
  <c r="H180" i="1"/>
  <c r="H11" i="1"/>
  <c r="H12" i="1"/>
  <c r="H13" i="1"/>
  <c r="H20" i="1"/>
  <c r="H22" i="1"/>
  <c r="H23" i="1"/>
  <c r="H24" i="1"/>
  <c r="H31" i="1"/>
  <c r="H38" i="1"/>
  <c r="H40" i="1"/>
  <c r="H42" i="1"/>
  <c r="H45" i="1"/>
  <c r="H48" i="1"/>
  <c r="H53" i="1"/>
  <c r="H57" i="1"/>
  <c r="H67" i="1"/>
  <c r="H68" i="1"/>
  <c r="H75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102" i="1"/>
  <c r="H105" i="1"/>
  <c r="H108" i="1"/>
  <c r="H111" i="1"/>
  <c r="H112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2" i="1"/>
  <c r="H133" i="1"/>
  <c r="H134" i="1"/>
  <c r="H137" i="1"/>
  <c r="H139" i="1"/>
  <c r="H141" i="1"/>
  <c r="H142" i="1"/>
  <c r="H143" i="1"/>
  <c r="H145" i="1"/>
  <c r="H147" i="1"/>
  <c r="H148" i="1"/>
  <c r="H149" i="1"/>
  <c r="H150" i="1"/>
  <c r="H152" i="1"/>
  <c r="H153" i="1"/>
  <c r="H155" i="1"/>
  <c r="H157" i="1"/>
  <c r="H158" i="1"/>
  <c r="H159" i="1"/>
  <c r="H16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7" i="1"/>
  <c r="G28" i="1"/>
  <c r="G29" i="1"/>
  <c r="G30" i="1"/>
  <c r="G32" i="1"/>
  <c r="G33" i="1"/>
  <c r="G34" i="1"/>
  <c r="G35" i="1"/>
  <c r="G36" i="1"/>
  <c r="G37" i="1"/>
  <c r="G38" i="1"/>
  <c r="G40" i="1"/>
  <c r="G41" i="1"/>
  <c r="G42" i="1"/>
  <c r="G43" i="1"/>
  <c r="G44" i="1"/>
  <c r="G46" i="1"/>
  <c r="G47" i="1"/>
  <c r="G48" i="1"/>
  <c r="G50" i="1"/>
  <c r="G51" i="1"/>
  <c r="G52" i="1"/>
  <c r="G53" i="1"/>
  <c r="G54" i="1"/>
  <c r="G55" i="1"/>
  <c r="G56" i="1"/>
  <c r="G58" i="1"/>
  <c r="G60" i="1"/>
  <c r="G61" i="1"/>
  <c r="G63" i="1"/>
  <c r="G64" i="1"/>
  <c r="G65" i="1"/>
  <c r="G66" i="1"/>
  <c r="G67" i="1"/>
  <c r="G70" i="1"/>
  <c r="G71" i="1"/>
  <c r="G73" i="1"/>
  <c r="G74" i="1"/>
  <c r="G77" i="1"/>
  <c r="G78" i="1"/>
  <c r="G83" i="1"/>
  <c r="G84" i="1"/>
  <c r="G85" i="1"/>
  <c r="G86" i="1"/>
  <c r="G87" i="1"/>
  <c r="G88" i="1"/>
  <c r="G90" i="1"/>
  <c r="G91" i="1"/>
  <c r="G92" i="1"/>
  <c r="G93" i="1"/>
  <c r="G95" i="1"/>
  <c r="G98" i="1"/>
  <c r="G102" i="1"/>
  <c r="G103" i="1"/>
  <c r="G104" i="1"/>
  <c r="G109" i="1"/>
  <c r="G110" i="1"/>
  <c r="G114" i="1"/>
  <c r="G119" i="1"/>
  <c r="G120" i="1"/>
  <c r="G121" i="1"/>
  <c r="G123" i="1"/>
  <c r="G124" i="1"/>
  <c r="G125" i="1"/>
  <c r="G126" i="1"/>
  <c r="G128" i="1"/>
  <c r="G129" i="1"/>
  <c r="G130" i="1"/>
  <c r="G132" i="1"/>
  <c r="G133" i="1"/>
  <c r="G134" i="1"/>
  <c r="G137" i="1"/>
  <c r="G139" i="1"/>
  <c r="G140" i="1"/>
  <c r="G141" i="1"/>
  <c r="G142" i="1"/>
  <c r="G143" i="1"/>
  <c r="G145" i="1"/>
  <c r="G147" i="1"/>
  <c r="G148" i="1"/>
  <c r="G149" i="1"/>
  <c r="G150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6" i="1"/>
  <c r="G168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91" i="1"/>
  <c r="G192" i="1"/>
  <c r="G81" i="1"/>
  <c r="H161" i="1" l="1"/>
  <c r="J7" i="1" l="1"/>
  <c r="J6" i="1"/>
  <c r="J5" i="1"/>
  <c r="J4" i="1"/>
  <c r="J3" i="1"/>
  <c r="J2" i="1"/>
  <c r="G82" i="1" l="1"/>
  <c r="E45" i="1" l="1"/>
  <c r="G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Adriel  DSouza</author>
    <author>Carol DSouza</author>
  </authors>
  <commentList>
    <comment ref="G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Adriel  DSouza:</t>
        </r>
        <r>
          <rPr>
            <sz val="9"/>
            <color indexed="81"/>
            <rFont val="Tahoma"/>
            <family val="2"/>
          </rPr>
          <t xml:space="preserve">
170 KGs</t>
        </r>
      </text>
    </comment>
    <comment ref="F4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Adriel  DSouza:</t>
        </r>
        <r>
          <rPr>
            <sz val="9"/>
            <color indexed="81"/>
            <rFont val="Tahoma"/>
            <family val="2"/>
          </rPr>
          <t xml:space="preserve">
1,000 Kgs</t>
        </r>
      </text>
    </comment>
    <comment ref="E4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Carol DSouza:</t>
        </r>
        <r>
          <rPr>
            <sz val="9"/>
            <color indexed="81"/>
            <rFont val="Tahoma"/>
            <family val="2"/>
          </rPr>
          <t xml:space="preserve">
190 KG</t>
        </r>
      </text>
    </comment>
    <comment ref="G4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Carol DSouza:</t>
        </r>
        <r>
          <rPr>
            <sz val="9"/>
            <color indexed="81"/>
            <rFont val="Tahoma"/>
            <family val="2"/>
          </rPr>
          <t xml:space="preserve">
190 KG</t>
        </r>
      </text>
    </comment>
    <comment ref="E103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Carol DSouza:</t>
        </r>
        <r>
          <rPr>
            <sz val="9"/>
            <color indexed="81"/>
            <rFont val="Tahoma"/>
            <family val="2"/>
          </rPr>
          <t xml:space="preserve">
171 KG</t>
        </r>
      </text>
    </comment>
    <comment ref="E10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Adriel  DSouza:</t>
        </r>
        <r>
          <rPr>
            <sz val="9"/>
            <color indexed="81"/>
            <rFont val="Tahoma"/>
            <family val="2"/>
          </rPr>
          <t xml:space="preserve">
159 Kgs/Drum</t>
        </r>
      </text>
    </comment>
    <comment ref="E109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Carol DSouza:</t>
        </r>
        <r>
          <rPr>
            <sz val="9"/>
            <color indexed="81"/>
            <rFont val="Tahoma"/>
            <family val="2"/>
          </rPr>
          <t xml:space="preserve">
159 KG</t>
        </r>
      </text>
    </comment>
    <comment ref="E110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Carol DSouza:</t>
        </r>
        <r>
          <rPr>
            <sz val="9"/>
            <color indexed="81"/>
            <rFont val="Tahoma"/>
            <family val="2"/>
          </rPr>
          <t xml:space="preserve">
159 KG</t>
        </r>
      </text>
    </comment>
    <comment ref="F11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Carol DSouza:</t>
        </r>
        <r>
          <rPr>
            <sz val="9"/>
            <color indexed="81"/>
            <rFont val="Tahoma"/>
            <family val="2"/>
          </rPr>
          <t xml:space="preserve">
750 KG</t>
        </r>
      </text>
    </comment>
  </commentList>
</comments>
</file>

<file path=xl/sharedStrings.xml><?xml version="1.0" encoding="utf-8"?>
<sst xmlns="http://schemas.openxmlformats.org/spreadsheetml/2006/main" count="293" uniqueCount="210">
  <si>
    <t>Description</t>
  </si>
  <si>
    <t>Average lb/gal</t>
  </si>
  <si>
    <t xml:space="preserve">AROMATIC SOLVENT 150 </t>
  </si>
  <si>
    <t>IPAC 0230 (DRUM)</t>
  </si>
  <si>
    <t>IPAC 0325</t>
  </si>
  <si>
    <t xml:space="preserve">IPAC 1021 </t>
  </si>
  <si>
    <t>IPAC 1080</t>
  </si>
  <si>
    <t xml:space="preserve">IPAC 1250C </t>
  </si>
  <si>
    <t xml:space="preserve">IPAC 1251D </t>
  </si>
  <si>
    <t xml:space="preserve">IPAC 1261D </t>
  </si>
  <si>
    <t xml:space="preserve">IPAC 1271D </t>
  </si>
  <si>
    <t xml:space="preserve">IPAC 1305 </t>
  </si>
  <si>
    <t>IPAC 2102</t>
  </si>
  <si>
    <t>IPAC 2175 (TANK)</t>
  </si>
  <si>
    <t>IPAC 2200</t>
  </si>
  <si>
    <t>IPAC 2209</t>
  </si>
  <si>
    <t>IPAC 2210</t>
  </si>
  <si>
    <t>IPAC 2212</t>
  </si>
  <si>
    <t>IPAC 2214 (210 L/drum)</t>
  </si>
  <si>
    <t xml:space="preserve">IPAC 2216 </t>
  </si>
  <si>
    <t>IPAC 225</t>
  </si>
  <si>
    <t>IPAC 2300</t>
  </si>
  <si>
    <t>IPAC 2420</t>
  </si>
  <si>
    <t>IPAC 2475</t>
  </si>
  <si>
    <t xml:space="preserve">IPAC 2510 </t>
  </si>
  <si>
    <t>IPAC 2511</t>
  </si>
  <si>
    <t xml:space="preserve">IPAC 2515 </t>
  </si>
  <si>
    <t>IPAC 2517 (Keg in Pounds)</t>
  </si>
  <si>
    <t>IPAC 2520</t>
  </si>
  <si>
    <t>IPAC 2521</t>
  </si>
  <si>
    <t xml:space="preserve">IPAC 2522 </t>
  </si>
  <si>
    <t xml:space="preserve">IPAC 2550 </t>
  </si>
  <si>
    <t xml:space="preserve">IPAC 2562 </t>
  </si>
  <si>
    <t>IPAC 2565 (IPAC 743)</t>
  </si>
  <si>
    <t xml:space="preserve">IPAC 2590 </t>
  </si>
  <si>
    <t xml:space="preserve">IPAC 2605 </t>
  </si>
  <si>
    <t xml:space="preserve">IPAC 2610 (100 LBS powder drums) </t>
  </si>
  <si>
    <t xml:space="preserve">IPAC 2611 </t>
  </si>
  <si>
    <t xml:space="preserve">IPAC 2612 </t>
  </si>
  <si>
    <t>IPAC 2615 - BAG IN LBS</t>
  </si>
  <si>
    <t xml:space="preserve">IPAC 2617 </t>
  </si>
  <si>
    <t xml:space="preserve">IPAC 2618 </t>
  </si>
  <si>
    <t xml:space="preserve">IPAC 2619 </t>
  </si>
  <si>
    <t xml:space="preserve">IPAC 2620 </t>
  </si>
  <si>
    <t>IPAC 2628</t>
  </si>
  <si>
    <t>IPAC 2629C</t>
  </si>
  <si>
    <t>IPAC 2629D</t>
  </si>
  <si>
    <t xml:space="preserve">IPAC 2630 </t>
  </si>
  <si>
    <t>IPAC 2631</t>
  </si>
  <si>
    <t>IPAC 2632</t>
  </si>
  <si>
    <t>IPAC 2633</t>
  </si>
  <si>
    <t xml:space="preserve">IPAC 2635 </t>
  </si>
  <si>
    <t xml:space="preserve">IPAC 2636 - BAG IN LBS </t>
  </si>
  <si>
    <t xml:space="preserve">IPAC 2639 </t>
  </si>
  <si>
    <t xml:space="preserve">IPAC 2640 </t>
  </si>
  <si>
    <t xml:space="preserve">IPAC 270-70D </t>
  </si>
  <si>
    <t xml:space="preserve">IPAC 301 </t>
  </si>
  <si>
    <t>IPAC 301 PLUS</t>
  </si>
  <si>
    <t xml:space="preserve">IPAC 304 </t>
  </si>
  <si>
    <t xml:space="preserve">IPAC 3101 PLUS </t>
  </si>
  <si>
    <t>IPAC 3313</t>
  </si>
  <si>
    <t>IPAC 3325</t>
  </si>
  <si>
    <t xml:space="preserve">IPAC 404 </t>
  </si>
  <si>
    <t>IPAC 425</t>
  </si>
  <si>
    <t>IPAC 464</t>
  </si>
  <si>
    <t>IPAC 468</t>
  </si>
  <si>
    <t xml:space="preserve">IPAC 493 </t>
  </si>
  <si>
    <t xml:space="preserve">IPAC 499 </t>
  </si>
  <si>
    <t>IPAC 5010C</t>
  </si>
  <si>
    <t xml:space="preserve">IPAC 5020C </t>
  </si>
  <si>
    <t>IPAC 5020S</t>
  </si>
  <si>
    <t xml:space="preserve">IPAC 5095F </t>
  </si>
  <si>
    <t>IPAC 511</t>
  </si>
  <si>
    <t>IPAC 5240</t>
  </si>
  <si>
    <t>IPAC 526</t>
  </si>
  <si>
    <t>IPAC 5279 (TANK)</t>
  </si>
  <si>
    <t>IPAC 5340</t>
  </si>
  <si>
    <t xml:space="preserve">IPAC 542 </t>
  </si>
  <si>
    <t>IPAC 542 (NEW)</t>
  </si>
  <si>
    <t>IPAC 5540</t>
  </si>
  <si>
    <t>IPAC 5560</t>
  </si>
  <si>
    <t>IPAC 5575</t>
  </si>
  <si>
    <t xml:space="preserve">IPAC 5702 </t>
  </si>
  <si>
    <t>IPAC 5719</t>
  </si>
  <si>
    <t>IPAC 5744</t>
  </si>
  <si>
    <t>IPAC 580</t>
  </si>
  <si>
    <t xml:space="preserve">IPAC 6226 </t>
  </si>
  <si>
    <t xml:space="preserve">IPAC 6235 </t>
  </si>
  <si>
    <t>IPAC 6255</t>
  </si>
  <si>
    <t xml:space="preserve">IPAC 6266 </t>
  </si>
  <si>
    <t xml:space="preserve">IPAC 63000 </t>
  </si>
  <si>
    <t xml:space="preserve">IPAC 6328 </t>
  </si>
  <si>
    <t xml:space="preserve">IPAC 6385  </t>
  </si>
  <si>
    <t xml:space="preserve">IPAC 6390 </t>
  </si>
  <si>
    <t xml:space="preserve">IPAC 6391 </t>
  </si>
  <si>
    <t>IPAC 6510</t>
  </si>
  <si>
    <t>IPAC 680T</t>
  </si>
  <si>
    <t>IPAC 689R</t>
  </si>
  <si>
    <t xml:space="preserve">IPAC 690 </t>
  </si>
  <si>
    <t>IPAC 7165</t>
  </si>
  <si>
    <t>IPAC 7265</t>
  </si>
  <si>
    <t xml:space="preserve">IPAC 724D </t>
  </si>
  <si>
    <t>IPAC 726</t>
  </si>
  <si>
    <t xml:space="preserve">IPAC 7351 </t>
  </si>
  <si>
    <t xml:space="preserve">IPAC 744C </t>
  </si>
  <si>
    <t xml:space="preserve">IPAC 744D </t>
  </si>
  <si>
    <t xml:space="preserve">IPAC 745 </t>
  </si>
  <si>
    <t>IPAC 746B</t>
  </si>
  <si>
    <t>IPAC 751</t>
  </si>
  <si>
    <t>IPAC 755</t>
  </si>
  <si>
    <t xml:space="preserve">IPAC 767 </t>
  </si>
  <si>
    <t>IPAC 7702</t>
  </si>
  <si>
    <t>IPAC 9110</t>
  </si>
  <si>
    <t>IPAC 9115</t>
  </si>
  <si>
    <t>IPAC 9120</t>
  </si>
  <si>
    <t>IPAC 9130</t>
  </si>
  <si>
    <t xml:space="preserve">IPAC 9190 </t>
  </si>
  <si>
    <t xml:space="preserve">IPAC 920C </t>
  </si>
  <si>
    <t>IPAC 9222</t>
  </si>
  <si>
    <t xml:space="preserve">IPAC 9225 </t>
  </si>
  <si>
    <t>IPAC 9344</t>
  </si>
  <si>
    <t xml:space="preserve">IPAC 9450 </t>
  </si>
  <si>
    <t xml:space="preserve">IPAC 953 LS </t>
  </si>
  <si>
    <t xml:space="preserve">IPAC 9530i </t>
  </si>
  <si>
    <t>IPAC 9546</t>
  </si>
  <si>
    <t>IPAC 954 MP</t>
  </si>
  <si>
    <t xml:space="preserve">IPAC 9583i </t>
  </si>
  <si>
    <t xml:space="preserve">IPAC 9585 </t>
  </si>
  <si>
    <t xml:space="preserve">IPAC 9593i </t>
  </si>
  <si>
    <t xml:space="preserve">IPAC 9595 </t>
  </si>
  <si>
    <t xml:space="preserve">IPAC 9730  </t>
  </si>
  <si>
    <t xml:space="preserve">IPAC 9743 </t>
  </si>
  <si>
    <t xml:space="preserve">IPAC 9756 </t>
  </si>
  <si>
    <t xml:space="preserve">IPAC 9760 </t>
  </si>
  <si>
    <t xml:space="preserve">IPAC 9761  </t>
  </si>
  <si>
    <t>IPAC 9774</t>
  </si>
  <si>
    <t xml:space="preserve">IPAC 9782 </t>
  </si>
  <si>
    <t xml:space="preserve">IPAC 985 </t>
  </si>
  <si>
    <t>IPAC 986</t>
  </si>
  <si>
    <t xml:space="preserve">IPAC 9901 </t>
  </si>
  <si>
    <t>IPAC T-501</t>
  </si>
  <si>
    <t xml:space="preserve">IPAC T-506 </t>
  </si>
  <si>
    <t xml:space="preserve">L2400 </t>
  </si>
  <si>
    <t>L-60 BASE OIL</t>
  </si>
  <si>
    <t>PB 6</t>
  </si>
  <si>
    <t>PB 18</t>
  </si>
  <si>
    <t>PB 24</t>
  </si>
  <si>
    <t>PB 32</t>
  </si>
  <si>
    <t>PB 82</t>
  </si>
  <si>
    <t>PB 122</t>
  </si>
  <si>
    <t xml:space="preserve">PB 128 </t>
  </si>
  <si>
    <t xml:space="preserve">SOLVENT 142-66  </t>
  </si>
  <si>
    <t>YUBASE 3 (Used in 9348 Testing)</t>
  </si>
  <si>
    <t>YUBASE 6  (Used in 9348 Testing)</t>
  </si>
  <si>
    <t>IPAC 1070</t>
  </si>
  <si>
    <t>IPAC 2231</t>
  </si>
  <si>
    <t>IPAC 2240</t>
  </si>
  <si>
    <t>IPAC 2241</t>
  </si>
  <si>
    <t>IPAC 2250</t>
  </si>
  <si>
    <t>IPAC 2259P</t>
  </si>
  <si>
    <t>IPAC 2289P</t>
  </si>
  <si>
    <t xml:space="preserve">IPAC 2532 </t>
  </si>
  <si>
    <t>IPAC 2702</t>
  </si>
  <si>
    <t>IPAC 2715</t>
  </si>
  <si>
    <t>IPAC 2725</t>
  </si>
  <si>
    <t>IPAC 2750</t>
  </si>
  <si>
    <t>IPAC 2755</t>
  </si>
  <si>
    <t>IPAC 610</t>
  </si>
  <si>
    <t>IPAC 6410</t>
  </si>
  <si>
    <t>IPAC 743</t>
  </si>
  <si>
    <t xml:space="preserve">IPAC 9533 </t>
  </si>
  <si>
    <t>IPAC 3389</t>
  </si>
  <si>
    <t xml:space="preserve">IPAC 1005 </t>
  </si>
  <si>
    <t>IPAC 1254</t>
  </si>
  <si>
    <t xml:space="preserve">IPAC 2113 </t>
  </si>
  <si>
    <t>IPAC 2113R</t>
  </si>
  <si>
    <t>IPAC 2114</t>
  </si>
  <si>
    <t xml:space="preserve">IPAC 2310K </t>
  </si>
  <si>
    <t>IPAC 2350</t>
  </si>
  <si>
    <t xml:space="preserve">IPAC 2412 </t>
  </si>
  <si>
    <t>IPAC 689E</t>
  </si>
  <si>
    <t xml:space="preserve">IPAC 9220 </t>
  </si>
  <si>
    <t>IPAC 9348</t>
  </si>
  <si>
    <t xml:space="preserve">IPAC 9762 </t>
  </si>
  <si>
    <t xml:space="preserve">IPAC 2625 </t>
  </si>
  <si>
    <t xml:space="preserve">Wt (KG) /drum </t>
  </si>
  <si>
    <t xml:space="preserve">Wt (KG) /tote </t>
  </si>
  <si>
    <t>IPAC 3101 PLUS (330 G )</t>
  </si>
  <si>
    <t>IPAC 6390 (400 Gal)</t>
  </si>
  <si>
    <t>Wt (P) Pail</t>
  </si>
  <si>
    <t xml:space="preserve">Wt (P) /Drum </t>
  </si>
  <si>
    <t xml:space="preserve">Wt (P) /Tote </t>
  </si>
  <si>
    <t>38</t>
  </si>
  <si>
    <t>47</t>
  </si>
  <si>
    <t>40</t>
  </si>
  <si>
    <t xml:space="preserve">Cost/lb </t>
  </si>
  <si>
    <t>HCC 80</t>
  </si>
  <si>
    <t xml:space="preserve">Cost FOB Marion </t>
  </si>
  <si>
    <t>MOTIVA STAR 4</t>
  </si>
  <si>
    <t>MOTIVA 6</t>
  </si>
  <si>
    <t>MOTIVA STAR 12</t>
  </si>
  <si>
    <t>RHT 120</t>
  </si>
  <si>
    <t>150 BS</t>
  </si>
  <si>
    <t>IPAC 2320S</t>
  </si>
  <si>
    <t>Curernt IPAC Unit</t>
  </si>
  <si>
    <t>G</t>
  </si>
  <si>
    <t>P</t>
  </si>
  <si>
    <t>NA</t>
  </si>
  <si>
    <t>Wt. (KG)/Pail</t>
  </si>
  <si>
    <t>IPAC 475P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</si>
</sst>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0.000"/>
    <numFmt numFmtId="166" formatCode="#,##0.0000"/>
    <numFmt numFmtId="167" formatCode="#,##0.000"/>
    <numFmt numFmtId="168" formatCode="#,##0.0"/>
    <numFmt numFmtId="169" formatCode="0.0000"/>
    <numFmt numFmtId="170" formatCode="_(&quot;$&quot;* #,##0.000_);_(&quot;$&quot;* \(#,##0.000\);_(&quot;$&quot;* &quot;-&quot;??_);_(@_)"/>
  </numFmts>
  <fonts count="3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i/>
      <sz val="10"/>
      <name val="Calibri"/>
      <family val="2"/>
    </font>
    <font>
      <i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0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3" applyNumberFormat="0" applyAlignment="0" applyProtection="0"/>
    <xf numFmtId="0" fontId="16" fillId="21" borderId="4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3" applyNumberFormat="0" applyAlignment="0" applyProtection="0"/>
    <xf numFmtId="0" fontId="24" fillId="0" borderId="8" applyNumberFormat="0" applyFill="0" applyAlignment="0" applyProtection="0"/>
    <xf numFmtId="0" fontId="25" fillId="22" borderId="0" applyNumberFormat="0" applyBorder="0" applyAlignment="0" applyProtection="0"/>
    <xf numFmtId="0" fontId="26" fillId="0" borderId="0"/>
    <xf numFmtId="0" fontId="26" fillId="0" borderId="0"/>
    <xf numFmtId="0" fontId="26" fillId="23" borderId="9" applyNumberFormat="0" applyFont="0" applyAlignment="0" applyProtection="0"/>
    <xf numFmtId="0" fontId="26" fillId="23" borderId="9" applyNumberFormat="0" applyFont="0" applyAlignment="0" applyProtection="0"/>
    <xf numFmtId="0" fontId="27" fillId="20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3" fontId="26" fillId="0" borderId="0" applyFont="0" applyFill="0" applyBorder="0" applyAlignment="0" applyProtection="0">
      <alignment vertical="top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5" fontId="26" fillId="0" borderId="0" applyFont="0" applyFill="0" applyBorder="0" applyAlignment="0" applyProtection="0">
      <alignment vertical="top"/>
    </xf>
    <xf numFmtId="0" fontId="26" fillId="0" borderId="0" applyFont="0" applyFill="0" applyBorder="0" applyAlignment="0" applyProtection="0">
      <alignment vertical="top"/>
    </xf>
    <xf numFmtId="2" fontId="26" fillId="0" borderId="0" applyFont="0" applyFill="0" applyBorder="0" applyAlignment="0" applyProtection="0">
      <alignment vertical="top"/>
    </xf>
    <xf numFmtId="0" fontId="31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3" fontId="26" fillId="0" borderId="0" applyFont="0" applyFill="0" applyBorder="0" applyAlignment="0" applyProtection="0">
      <alignment vertical="top"/>
    </xf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5" fontId="26" fillId="0" borderId="0" applyFont="0" applyFill="0" applyBorder="0" applyAlignment="0" applyProtection="0">
      <alignment vertical="top"/>
    </xf>
    <xf numFmtId="0" fontId="26" fillId="0" borderId="0" applyFont="0" applyFill="0" applyBorder="0" applyAlignment="0" applyProtection="0">
      <alignment vertical="top"/>
    </xf>
    <xf numFmtId="2" fontId="26" fillId="0" borderId="0" applyFont="0" applyFill="0" applyBorder="0" applyAlignment="0" applyProtection="0">
      <alignment vertical="top"/>
    </xf>
    <xf numFmtId="0" fontId="31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4" fontId="26" fillId="0" borderId="0" applyFont="0" applyFill="0" applyBorder="0" applyAlignment="0" applyProtection="0"/>
    <xf numFmtId="0" fontId="1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</cellStyleXfs>
  <cellXfs count="64">
    <xf numFmtId="0" fontId="0" fillId="0" borderId="0" xfId="0"/>
    <xf numFmtId="0" fontId="7" fillId="0" borderId="2" xfId="0" applyFont="1" applyFill="1" applyBorder="1"/>
    <xf numFmtId="0" fontId="7" fillId="0" borderId="0" xfId="0" applyFont="1" applyFill="1"/>
    <xf numFmtId="49" fontId="2" fillId="0" borderId="1" xfId="0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Fill="1" applyBorder="1" applyAlignment="1">
      <alignment horizontal="center" wrapText="1"/>
    </xf>
    <xf numFmtId="0" fontId="4" fillId="0" borderId="0" xfId="0" applyFont="1" applyFill="1"/>
    <xf numFmtId="166" fontId="6" fillId="0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Protection="1">
      <protection locked="0"/>
    </xf>
    <xf numFmtId="166" fontId="5" fillId="0" borderId="2" xfId="0" applyNumberFormat="1" applyFont="1" applyFill="1" applyBorder="1" applyAlignment="1">
      <alignment horizontal="center"/>
    </xf>
    <xf numFmtId="3" fontId="5" fillId="0" borderId="2" xfId="0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4" fontId="6" fillId="0" borderId="2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0" fontId="9" fillId="0" borderId="0" xfId="0" applyFont="1" applyFill="1"/>
    <xf numFmtId="167" fontId="6" fillId="0" borderId="2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 wrapText="1"/>
    </xf>
    <xf numFmtId="0" fontId="7" fillId="0" borderId="0" xfId="0" applyFont="1" applyFill="1"/>
    <xf numFmtId="49" fontId="2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 applyProtection="1">
      <alignment horizontal="center" wrapText="1"/>
      <protection locked="0"/>
    </xf>
    <xf numFmtId="0" fontId="7" fillId="0" borderId="0" xfId="0" applyFont="1" applyFill="1"/>
    <xf numFmtId="0" fontId="7" fillId="0" borderId="0" xfId="0" applyFont="1" applyFill="1"/>
    <xf numFmtId="0" fontId="7" fillId="0" borderId="0" xfId="0" applyFont="1" applyFill="1"/>
    <xf numFmtId="49" fontId="5" fillId="0" borderId="2" xfId="0" applyNumberFormat="1" applyFont="1" applyFill="1" applyBorder="1" applyProtection="1">
      <protection locked="0"/>
    </xf>
    <xf numFmtId="0" fontId="7" fillId="0" borderId="0" xfId="0" applyFont="1" applyFill="1"/>
    <xf numFmtId="3" fontId="7" fillId="0" borderId="2" xfId="0" applyNumberFormat="1" applyFont="1" applyFill="1" applyBorder="1" applyAlignment="1">
      <alignment horizontal="center"/>
    </xf>
    <xf numFmtId="0" fontId="7" fillId="0" borderId="0" xfId="0" applyFont="1" applyFill="1" applyBorder="1"/>
    <xf numFmtId="3" fontId="6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 applyProtection="1">
      <alignment horizontal="center"/>
      <protection locked="0"/>
    </xf>
    <xf numFmtId="49" fontId="5" fillId="24" borderId="2" xfId="0" applyNumberFormat="1" applyFont="1" applyFill="1" applyBorder="1" applyProtection="1">
      <protection locked="0"/>
    </xf>
    <xf numFmtId="2" fontId="5" fillId="24" borderId="2" xfId="0" applyNumberFormat="1" applyFont="1" applyFill="1" applyBorder="1" applyAlignment="1" applyProtection="1">
      <alignment horizontal="center"/>
      <protection locked="0"/>
    </xf>
    <xf numFmtId="3" fontId="6" fillId="24" borderId="2" xfId="0" applyNumberFormat="1" applyFont="1" applyFill="1" applyBorder="1" applyAlignment="1">
      <alignment horizontal="center"/>
    </xf>
    <xf numFmtId="165" fontId="6" fillId="24" borderId="2" xfId="0" applyNumberFormat="1" applyFont="1" applyFill="1" applyBorder="1" applyAlignment="1">
      <alignment horizontal="right"/>
    </xf>
    <xf numFmtId="169" fontId="6" fillId="24" borderId="2" xfId="0" applyNumberFormat="1" applyFont="1" applyFill="1" applyBorder="1" applyAlignment="1">
      <alignment horizontal="center"/>
    </xf>
    <xf numFmtId="49" fontId="5" fillId="24" borderId="2" xfId="0" applyNumberFormat="1" applyFont="1" applyFill="1" applyBorder="1" applyProtection="1"/>
    <xf numFmtId="2" fontId="5" fillId="24" borderId="2" xfId="0" applyNumberFormat="1" applyFont="1" applyFill="1" applyBorder="1" applyAlignment="1" applyProtection="1">
      <alignment horizontal="center"/>
    </xf>
    <xf numFmtId="3" fontId="6" fillId="24" borderId="2" xfId="0" applyNumberFormat="1" applyFont="1" applyFill="1" applyBorder="1" applyAlignment="1" applyProtection="1">
      <alignment horizontal="center"/>
    </xf>
    <xf numFmtId="165" fontId="6" fillId="24" borderId="2" xfId="0" applyNumberFormat="1" applyFont="1" applyFill="1" applyBorder="1" applyAlignment="1" applyProtection="1">
      <alignment horizontal="right"/>
    </xf>
    <xf numFmtId="166" fontId="6" fillId="24" borderId="2" xfId="0" applyNumberFormat="1" applyFont="1" applyFill="1" applyBorder="1" applyAlignment="1">
      <alignment horizontal="center"/>
    </xf>
    <xf numFmtId="3" fontId="7" fillId="24" borderId="2" xfId="0" applyNumberFormat="1" applyFont="1" applyFill="1" applyBorder="1" applyAlignment="1">
      <alignment horizontal="center"/>
    </xf>
    <xf numFmtId="1" fontId="6" fillId="24" borderId="2" xfId="0" applyNumberFormat="1" applyFont="1" applyFill="1" applyBorder="1" applyAlignment="1">
      <alignment horizontal="center"/>
    </xf>
    <xf numFmtId="166" fontId="6" fillId="24" borderId="2" xfId="0" applyNumberFormat="1" applyFont="1" applyFill="1" applyBorder="1" applyAlignment="1" applyProtection="1">
      <alignment horizontal="center"/>
    </xf>
    <xf numFmtId="0" fontId="7" fillId="24" borderId="2" xfId="0" applyFont="1" applyFill="1" applyBorder="1"/>
    <xf numFmtId="0" fontId="5" fillId="24" borderId="2" xfId="0" applyNumberFormat="1" applyFont="1" applyFill="1" applyBorder="1" applyProtection="1">
      <protection locked="0"/>
    </xf>
    <xf numFmtId="3" fontId="5" fillId="24" borderId="2" xfId="0" applyNumberFormat="1" applyFont="1" applyFill="1" applyBorder="1" applyAlignment="1">
      <alignment horizontal="center"/>
    </xf>
    <xf numFmtId="3" fontId="8" fillId="24" borderId="2" xfId="0" applyNumberFormat="1" applyFont="1" applyFill="1" applyBorder="1" applyAlignment="1">
      <alignment horizontal="center"/>
    </xf>
    <xf numFmtId="167" fontId="6" fillId="24" borderId="2" xfId="0" applyNumberFormat="1" applyFont="1" applyFill="1" applyBorder="1" applyAlignment="1">
      <alignment horizontal="center"/>
    </xf>
    <xf numFmtId="49" fontId="5" fillId="24" borderId="2" xfId="0" applyNumberFormat="1" applyFont="1" applyFill="1" applyBorder="1" applyAlignment="1" applyProtection="1">
      <alignment horizontal="center"/>
      <protection locked="0"/>
    </xf>
    <xf numFmtId="164" fontId="6" fillId="24" borderId="2" xfId="0" applyNumberFormat="1" applyFont="1" applyFill="1" applyBorder="1" applyAlignment="1">
      <alignment horizontal="center"/>
    </xf>
    <xf numFmtId="165" fontId="7" fillId="24" borderId="2" xfId="0" applyNumberFormat="1" applyFont="1" applyFill="1" applyBorder="1"/>
    <xf numFmtId="168" fontId="6" fillId="24" borderId="2" xfId="0" applyNumberFormat="1" applyFont="1" applyFill="1" applyBorder="1" applyAlignment="1">
      <alignment horizontal="center"/>
    </xf>
    <xf numFmtId="3" fontId="3" fillId="0" borderId="12" xfId="0" applyNumberFormat="1" applyFont="1" applyFill="1" applyBorder="1" applyAlignment="1">
      <alignment horizontal="center" wrapText="1"/>
    </xf>
    <xf numFmtId="165" fontId="3" fillId="0" borderId="12" xfId="0" applyNumberFormat="1" applyFont="1" applyFill="1" applyBorder="1" applyAlignment="1">
      <alignment horizontal="right" wrapText="1"/>
    </xf>
    <xf numFmtId="49" fontId="2" fillId="0" borderId="12" xfId="0" applyNumberFormat="1" applyFont="1" applyFill="1" applyBorder="1" applyAlignment="1" applyProtection="1">
      <alignment horizontal="center" wrapText="1"/>
      <protection locked="0"/>
    </xf>
    <xf numFmtId="165" fontId="6" fillId="0" borderId="2" xfId="0" applyNumberFormat="1" applyFont="1" applyFill="1" applyBorder="1" applyAlignment="1">
      <alignment horizontal="right"/>
    </xf>
    <xf numFmtId="0" fontId="4" fillId="0" borderId="0" xfId="0" applyFont="1" applyFill="1"/>
    <xf numFmtId="165" fontId="7" fillId="0" borderId="2" xfId="0" applyNumberFormat="1" applyFont="1" applyFill="1" applyBorder="1"/>
    <xf numFmtId="165" fontId="3" fillId="0" borderId="1" xfId="0" applyNumberFormat="1" applyFont="1" applyFill="1" applyBorder="1" applyAlignment="1">
      <alignment horizontal="right" wrapText="1"/>
    </xf>
    <xf numFmtId="165" fontId="3" fillId="0" borderId="0" xfId="0" applyNumberFormat="1" applyFont="1" applyFill="1" applyBorder="1" applyAlignment="1">
      <alignment horizontal="right" wrapText="1"/>
    </xf>
    <xf numFmtId="165" fontId="7" fillId="0" borderId="0" xfId="0" applyNumberFormat="1" applyFont="1" applyFill="1" applyBorder="1"/>
    <xf numFmtId="169" fontId="32" fillId="25" borderId="2" xfId="40" applyNumberFormat="1" applyFont="1" applyFill="1" applyBorder="1"/>
    <xf numFmtId="170" fontId="32" fillId="25" borderId="2" xfId="59" applyNumberFormat="1" applyFont="1" applyFill="1" applyBorder="1"/>
    <xf numFmtId="169" fontId="6" fillId="24" borderId="12" xfId="0" applyNumberFormat="1" applyFont="1" applyFill="1" applyBorder="1" applyAlignment="1">
      <alignment horizontal="center"/>
    </xf>
  </cellXfs>
  <cellStyles count="110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2 2" xfId="89" xr:uid="{00000000-0005-0000-0000-00001D000000}"/>
    <cellStyle name="Comma 2 3" xfId="63" xr:uid="{00000000-0005-0000-0000-00001E000000}"/>
    <cellStyle name="Comma 3" xfId="62" xr:uid="{00000000-0005-0000-0000-00001F000000}"/>
    <cellStyle name="Comma 3 2" xfId="90" xr:uid="{00000000-0005-0000-0000-000020000000}"/>
    <cellStyle name="Comma 4" xfId="61" xr:uid="{00000000-0005-0000-0000-000021000000}"/>
    <cellStyle name="Comma 4 2" xfId="91" xr:uid="{00000000-0005-0000-0000-000022000000}"/>
    <cellStyle name="Comma 5" xfId="108" xr:uid="{00000000-0005-0000-0000-000023000000}"/>
    <cellStyle name="Comma 6" xfId="64" xr:uid="{00000000-0005-0000-0000-000024000000}"/>
    <cellStyle name="Comma0" xfId="60" xr:uid="{00000000-0005-0000-0000-000025000000}"/>
    <cellStyle name="Comma0 2" xfId="92" xr:uid="{00000000-0005-0000-0000-000026000000}"/>
    <cellStyle name="Currency 10" xfId="58" xr:uid="{00000000-0005-0000-0000-000027000000}"/>
    <cellStyle name="Currency 11" xfId="57" xr:uid="{00000000-0005-0000-0000-000028000000}"/>
    <cellStyle name="Currency 12" xfId="56" xr:uid="{00000000-0005-0000-0000-000029000000}"/>
    <cellStyle name="Currency 13" xfId="55" xr:uid="{00000000-0005-0000-0000-00002A000000}"/>
    <cellStyle name="Currency 14" xfId="54" xr:uid="{00000000-0005-0000-0000-00002B000000}"/>
    <cellStyle name="Currency 15" xfId="53" xr:uid="{00000000-0005-0000-0000-00002C000000}"/>
    <cellStyle name="Currency 16" xfId="52" xr:uid="{00000000-0005-0000-0000-00002D000000}"/>
    <cellStyle name="Currency 17" xfId="51" xr:uid="{00000000-0005-0000-0000-00002E000000}"/>
    <cellStyle name="Currency 18" xfId="50" xr:uid="{00000000-0005-0000-0000-00002F000000}"/>
    <cellStyle name="Currency 19" xfId="49" xr:uid="{00000000-0005-0000-0000-000030000000}"/>
    <cellStyle name="Currency 2" xfId="48" xr:uid="{00000000-0005-0000-0000-000031000000}"/>
    <cellStyle name="Currency 20" xfId="65" xr:uid="{00000000-0005-0000-0000-000032000000}"/>
    <cellStyle name="Currency 21" xfId="66" xr:uid="{00000000-0005-0000-0000-000033000000}"/>
    <cellStyle name="Currency 22" xfId="67" xr:uid="{00000000-0005-0000-0000-000034000000}"/>
    <cellStyle name="Currency 23" xfId="68" xr:uid="{00000000-0005-0000-0000-000035000000}"/>
    <cellStyle name="Currency 24" xfId="69" xr:uid="{00000000-0005-0000-0000-000036000000}"/>
    <cellStyle name="Currency 25" xfId="70" xr:uid="{00000000-0005-0000-0000-000037000000}"/>
    <cellStyle name="Currency 26" xfId="71" xr:uid="{00000000-0005-0000-0000-000038000000}"/>
    <cellStyle name="Currency 27" xfId="72" xr:uid="{00000000-0005-0000-0000-000039000000}"/>
    <cellStyle name="Currency 27 2" xfId="93" xr:uid="{00000000-0005-0000-0000-00003A000000}"/>
    <cellStyle name="Currency 28" xfId="73" xr:uid="{00000000-0005-0000-0000-00003B000000}"/>
    <cellStyle name="Currency 28 2" xfId="94" xr:uid="{00000000-0005-0000-0000-00003C000000}"/>
    <cellStyle name="Currency 29" xfId="74" xr:uid="{00000000-0005-0000-0000-00003D000000}"/>
    <cellStyle name="Currency 29 2" xfId="95" xr:uid="{00000000-0005-0000-0000-00003E000000}"/>
    <cellStyle name="Currency 3" xfId="75" xr:uid="{00000000-0005-0000-0000-00003F000000}"/>
    <cellStyle name="Currency 30" xfId="76" xr:uid="{00000000-0005-0000-0000-000040000000}"/>
    <cellStyle name="Currency 30 2" xfId="96" xr:uid="{00000000-0005-0000-0000-000041000000}"/>
    <cellStyle name="Currency 31" xfId="103" xr:uid="{00000000-0005-0000-0000-000042000000}"/>
    <cellStyle name="Currency 32" xfId="105" xr:uid="{00000000-0005-0000-0000-000043000000}"/>
    <cellStyle name="Currency 33" xfId="107" xr:uid="{00000000-0005-0000-0000-000044000000}"/>
    <cellStyle name="Currency 34" xfId="59" xr:uid="{00000000-0005-0000-0000-000045000000}"/>
    <cellStyle name="Currency 4" xfId="77" xr:uid="{00000000-0005-0000-0000-000046000000}"/>
    <cellStyle name="Currency 5" xfId="78" xr:uid="{00000000-0005-0000-0000-000047000000}"/>
    <cellStyle name="Currency 6" xfId="79" xr:uid="{00000000-0005-0000-0000-000048000000}"/>
    <cellStyle name="Currency 7" xfId="80" xr:uid="{00000000-0005-0000-0000-000049000000}"/>
    <cellStyle name="Currency 8" xfId="81" xr:uid="{00000000-0005-0000-0000-00004A000000}"/>
    <cellStyle name="Currency 9" xfId="82" xr:uid="{00000000-0005-0000-0000-00004B000000}"/>
    <cellStyle name="Currency0" xfId="83" xr:uid="{00000000-0005-0000-0000-00004C000000}"/>
    <cellStyle name="Currency0 2" xfId="97" xr:uid="{00000000-0005-0000-0000-00004D000000}"/>
    <cellStyle name="Date" xfId="84" xr:uid="{00000000-0005-0000-0000-00004E000000}"/>
    <cellStyle name="Date 2" xfId="98" xr:uid="{00000000-0005-0000-0000-00004F000000}"/>
    <cellStyle name="Explanatory Text 2" xfId="30" xr:uid="{00000000-0005-0000-0000-000050000000}"/>
    <cellStyle name="Fixed" xfId="85" xr:uid="{00000000-0005-0000-0000-000051000000}"/>
    <cellStyle name="Fixed 2" xfId="99" xr:uid="{00000000-0005-0000-0000-000052000000}"/>
    <cellStyle name="Good 2" xfId="31" xr:uid="{00000000-0005-0000-0000-000053000000}"/>
    <cellStyle name="Heading 1 2" xfId="32" xr:uid="{00000000-0005-0000-0000-000054000000}"/>
    <cellStyle name="Heading 2 2" xfId="33" xr:uid="{00000000-0005-0000-0000-000055000000}"/>
    <cellStyle name="Heading 3 2" xfId="34" xr:uid="{00000000-0005-0000-0000-000056000000}"/>
    <cellStyle name="Heading 4 2" xfId="35" xr:uid="{00000000-0005-0000-0000-000057000000}"/>
    <cellStyle name="Hyperlink 2" xfId="36" xr:uid="{00000000-0005-0000-0000-000058000000}"/>
    <cellStyle name="Hyperlink 3" xfId="104" xr:uid="{00000000-0005-0000-0000-000059000000}"/>
    <cellStyle name="Input 2" xfId="37" xr:uid="{00000000-0005-0000-0000-00005A000000}"/>
    <cellStyle name="Linked Cell 2" xfId="38" xr:uid="{00000000-0005-0000-0000-00005B000000}"/>
    <cellStyle name="Neutral 2" xfId="39" xr:uid="{00000000-0005-0000-0000-00005C000000}"/>
    <cellStyle name="Normal" xfId="0" builtinId="0"/>
    <cellStyle name="Normal 2" xfId="40" xr:uid="{00000000-0005-0000-0000-00005E000000}"/>
    <cellStyle name="Normal 2 2" xfId="41" xr:uid="{00000000-0005-0000-0000-00005F000000}"/>
    <cellStyle name="Normal 3" xfId="86" xr:uid="{00000000-0005-0000-0000-000060000000}"/>
    <cellStyle name="Normal 3 2" xfId="100" xr:uid="{00000000-0005-0000-0000-000061000000}"/>
    <cellStyle name="Normal 4" xfId="106" xr:uid="{00000000-0005-0000-0000-000062000000}"/>
    <cellStyle name="Note 2" xfId="42" xr:uid="{00000000-0005-0000-0000-000063000000}"/>
    <cellStyle name="Note 2 2" xfId="43" xr:uid="{00000000-0005-0000-0000-000064000000}"/>
    <cellStyle name="Output 2" xfId="44" xr:uid="{00000000-0005-0000-0000-000065000000}"/>
    <cellStyle name="Percent 2" xfId="88" xr:uid="{00000000-0005-0000-0000-000066000000}"/>
    <cellStyle name="Percent 2 2" xfId="101" xr:uid="{00000000-0005-0000-0000-000067000000}"/>
    <cellStyle name="Percent 3" xfId="102" xr:uid="{00000000-0005-0000-0000-000068000000}"/>
    <cellStyle name="Percent 4" xfId="109" xr:uid="{00000000-0005-0000-0000-000069000000}"/>
    <cellStyle name="Percent 5" xfId="87" xr:uid="{00000000-0005-0000-0000-00006A000000}"/>
    <cellStyle name="Title 2" xfId="45" xr:uid="{00000000-0005-0000-0000-00006B000000}"/>
    <cellStyle name="Total 2" xfId="46" xr:uid="{00000000-0005-0000-0000-00006C000000}"/>
    <cellStyle name="Warning Text 2" xfId="47" xr:uid="{00000000-0005-0000-0000-00006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/Pricing/IPAC%20RAW%20MATERIAL%20COSTS%204-26-2017%20(CURRENT).xls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Archive/Product%20List%20CURRENT%20(1-4-2017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kerman Oil"/>
      <sheetName val="AFD TECHNOLOGY"/>
      <sheetName val="Anchor Color &amp; Chemical"/>
      <sheetName val="Anneng Chemical"/>
      <sheetName val="A.M.S.A (OLD)"/>
      <sheetName val="A.M.S.A (OLD 6-24-16)"/>
      <sheetName val="A.M.S.A"/>
      <sheetName val="9217 Pre-Commercial"/>
      <sheetName val="Addivant"/>
      <sheetName val="Amalie"/>
      <sheetName val="Axxess Chemical"/>
      <sheetName val="BASF"/>
      <sheetName val="BANGO OIL"/>
      <sheetName val="Calumet"/>
      <sheetName val="CAM2"/>
      <sheetName val="Cerflon Powder"/>
      <sheetName val="Chemtura"/>
      <sheetName val="Chempoint"/>
      <sheetName val="Chevron Phillips"/>
      <sheetName val="Clearco"/>
      <sheetName val="COAST COSTS"/>
      <sheetName val="COMPLEX - AF"/>
      <sheetName val="COMPLEX - V.I."/>
      <sheetName val="Chalet Products"/>
      <sheetName val="COPPER HARBOR"/>
      <sheetName val="Croda Chemical"/>
      <sheetName val="Cross Oil"/>
      <sheetName val="Custom Synthesis"/>
      <sheetName val="DAELIM"/>
      <sheetName val="DAELIM 1-1-09"/>
      <sheetName val="DASCO"/>
      <sheetName val="DELFIN GRP."/>
      <sheetName val="DSM, Inc."/>
      <sheetName val="DOVER CHEM."/>
      <sheetName val="EASTMAN CHEMICAL"/>
      <sheetName val="Dystar"/>
      <sheetName val="ELCO"/>
      <sheetName val="ERGON"/>
      <sheetName val="ETHOX CHEMICALS"/>
      <sheetName val="Eurenco"/>
      <sheetName val="Evonik (Rohmax)"/>
      <sheetName val="Exxon Mobil"/>
      <sheetName val="FRP"/>
      <sheetName val="Functional Products"/>
      <sheetName val="G.S. ROBINS"/>
      <sheetName val="Herritage Crystal Clean"/>
      <sheetName val="HOUGHTON INT'L."/>
      <sheetName val="HOWELL ADDITIVES"/>
      <sheetName val="Huntsman"/>
      <sheetName val="ICC Chemical"/>
      <sheetName val="Ideas Inc."/>
      <sheetName val="Innosolve"/>
      <sheetName val="Innospec"/>
      <sheetName val="JESCO"/>
      <sheetName val="Keystone Aniline"/>
      <sheetName val="KIMES TECH."/>
      <sheetName val="KING INDUSTRIES"/>
      <sheetName val="KMCO"/>
      <sheetName val="KOST USA"/>
      <sheetName val="Krishna (Cristol) "/>
      <sheetName val="Kumho Polychem"/>
      <sheetName val="KUSA CHEMICAL"/>
      <sheetName val="ZINZHOU BETTS"/>
      <sheetName val="JINZHOU XINGXIANG"/>
      <sheetName val="LANXESS"/>
      <sheetName val="LION COPOLYMER"/>
      <sheetName val="LUCANT (MITSUI)"/>
      <sheetName val="Marathon Petroleum"/>
      <sheetName val="MONSON (BASF Dist)"/>
      <sheetName val="OLD WORLD old"/>
      <sheetName val="Old World"/>
      <sheetName val="ORONITE"/>
      <sheetName val="ORONITE (INTL)"/>
      <sheetName val="Palmer Holland"/>
      <sheetName val="Parchem"/>
      <sheetName val="Paulsboro Refining"/>
      <sheetName val="PMC Specialty Grp."/>
      <sheetName val="Progressive"/>
      <sheetName val="Reladyne"/>
      <sheetName val="Road Ranger (EATON)"/>
      <sheetName val="R.T. VANDERBILT"/>
      <sheetName val="Richful"/>
      <sheetName val="ROYAL-TROCO"/>
      <sheetName val="Runze Chemical"/>
      <sheetName val="SAFETY-KLEEN"/>
      <sheetName val="SAN JOAQUIN"/>
      <sheetName val="Schaeffer Mfg."/>
      <sheetName val="Scot Lubricants"/>
      <sheetName val="SeaLand Chem."/>
      <sheetName val="TIARCO"/>
      <sheetName val="Signal Fluids"/>
      <sheetName val="Solvents &amp; Petroleum"/>
      <sheetName val="TPC"/>
      <sheetName val="WARREN,IL- BLENDING"/>
      <sheetName val="WARREN,IL- COSTING"/>
      <sheetName val="VLS,GHENT - COSTING"/>
      <sheetName val="ZXP"/>
      <sheetName val="Re-branded Products"/>
      <sheetName val="IPAC USA to IPAC EU"/>
      <sheetName val="EU to IPAC USA"/>
      <sheetName val="Sheet2"/>
      <sheetName val="WEBA 1-1-12"/>
      <sheetName val="WEBA 8-1-08"/>
      <sheetName val="IPAC CHARGE SHEET"/>
      <sheetName val="MOUSE-MILKS EFF. 11-6-12"/>
      <sheetName val="Packaging Material"/>
      <sheetName val="Bulk Truck Rates 3-3-17 "/>
      <sheetName val="Paraclete 3-2-17"/>
      <sheetName val="Paraclete Old"/>
      <sheetName val="LIQUID TRANSPORT"/>
      <sheetName val="IPAC Product Handling Temps."/>
      <sheetName val="Sheet1"/>
      <sheetName val="IPAC ME Costing &amp; Sell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6">
          <cell r="B6">
            <v>2.41</v>
          </cell>
        </row>
        <row r="7">
          <cell r="B7">
            <v>2.78</v>
          </cell>
        </row>
        <row r="8">
          <cell r="B8">
            <v>2.82</v>
          </cell>
        </row>
        <row r="9">
          <cell r="B9">
            <v>2.5099999999999998</v>
          </cell>
        </row>
        <row r="11">
          <cell r="B11">
            <v>4.07</v>
          </cell>
        </row>
        <row r="15">
          <cell r="B15">
            <v>3.26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List 1-4-17"/>
      <sheetName val="Sheet1"/>
      <sheetName val="Chempax Product List "/>
    </sheetNames>
    <sheetDataSet>
      <sheetData sheetId="0">
        <row r="2">
          <cell r="A2" t="str">
            <v xml:space="preserve">AROMATIC SOLVENT 150 </v>
          </cell>
          <cell r="B2" t="str">
            <v>G</v>
          </cell>
        </row>
        <row r="3">
          <cell r="A3" t="str">
            <v>IPAC 0230 (DRUM)</v>
          </cell>
          <cell r="B3" t="str">
            <v>P</v>
          </cell>
        </row>
        <row r="4">
          <cell r="A4" t="str">
            <v>IPAC 0325</v>
          </cell>
          <cell r="B4" t="str">
            <v>P</v>
          </cell>
        </row>
        <row r="5">
          <cell r="A5" t="str">
            <v xml:space="preserve">IPAC 1005 (DRUMS) </v>
          </cell>
          <cell r="B5" t="str">
            <v>P</v>
          </cell>
        </row>
        <row r="6">
          <cell r="A6" t="str">
            <v xml:space="preserve">IPAC 1021 </v>
          </cell>
          <cell r="B6" t="str">
            <v>G</v>
          </cell>
        </row>
        <row r="7">
          <cell r="A7" t="str">
            <v>IPAC 1070</v>
          </cell>
          <cell r="B7" t="str">
            <v>G</v>
          </cell>
        </row>
        <row r="8">
          <cell r="A8" t="str">
            <v>IPAC 1080</v>
          </cell>
          <cell r="B8" t="str">
            <v>P</v>
          </cell>
        </row>
        <row r="9">
          <cell r="A9" t="str">
            <v xml:space="preserve">IPAC 1250C </v>
          </cell>
          <cell r="B9" t="str">
            <v>P</v>
          </cell>
        </row>
        <row r="10">
          <cell r="A10" t="str">
            <v xml:space="preserve">IPAC 1251D </v>
          </cell>
          <cell r="B10" t="str">
            <v>G</v>
          </cell>
        </row>
        <row r="11">
          <cell r="A11" t="str">
            <v>IPAC 1254 / 1644</v>
          </cell>
          <cell r="B11" t="str">
            <v>G</v>
          </cell>
        </row>
        <row r="12">
          <cell r="A12" t="str">
            <v xml:space="preserve">IPAC 1261D </v>
          </cell>
          <cell r="B12" t="str">
            <v>G</v>
          </cell>
        </row>
        <row r="13">
          <cell r="A13" t="str">
            <v xml:space="preserve">IPAC 1271D </v>
          </cell>
          <cell r="B13" t="str">
            <v>G</v>
          </cell>
        </row>
        <row r="14">
          <cell r="A14" t="str">
            <v xml:space="preserve">IPAC 1305 </v>
          </cell>
          <cell r="B14" t="str">
            <v>G</v>
          </cell>
        </row>
        <row r="15">
          <cell r="A15" t="str">
            <v>IPAC 2102</v>
          </cell>
          <cell r="B15" t="str">
            <v>P</v>
          </cell>
        </row>
        <row r="16">
          <cell r="A16" t="str">
            <v>IPAC 2113 (TANK)</v>
          </cell>
          <cell r="B16" t="str">
            <v>P</v>
          </cell>
        </row>
        <row r="17">
          <cell r="A17" t="str">
            <v>IPAC 2113R (TANK)</v>
          </cell>
          <cell r="B17" t="str">
            <v>P</v>
          </cell>
        </row>
        <row r="18">
          <cell r="A18" t="str">
            <v>IPAC 2114 (TANK)</v>
          </cell>
          <cell r="B18" t="str">
            <v>P</v>
          </cell>
        </row>
        <row r="19">
          <cell r="A19" t="str">
            <v>IPAC 2175 (TANK)</v>
          </cell>
          <cell r="B19" t="str">
            <v>P</v>
          </cell>
        </row>
        <row r="20">
          <cell r="A20" t="str">
            <v>IPAC 2200</v>
          </cell>
          <cell r="B20" t="str">
            <v>P</v>
          </cell>
        </row>
        <row r="21">
          <cell r="A21" t="str">
            <v>IPAC 2209</v>
          </cell>
          <cell r="B21" t="str">
            <v>P</v>
          </cell>
        </row>
        <row r="22">
          <cell r="A22" t="str">
            <v>IPAC 2210</v>
          </cell>
          <cell r="B22" t="str">
            <v>P</v>
          </cell>
        </row>
        <row r="23">
          <cell r="A23" t="str">
            <v>IPAC 2212</v>
          </cell>
          <cell r="B23" t="str">
            <v>P</v>
          </cell>
        </row>
        <row r="24">
          <cell r="A24" t="str">
            <v>IPAC 2214 (210 L/drum)</v>
          </cell>
          <cell r="B24" t="str">
            <v>P</v>
          </cell>
        </row>
        <row r="25">
          <cell r="A25" t="str">
            <v xml:space="preserve">IPAC 2216 </v>
          </cell>
          <cell r="B25" t="str">
            <v>P</v>
          </cell>
        </row>
        <row r="26">
          <cell r="A26" t="str">
            <v>IPAC 2231</v>
          </cell>
        </row>
        <row r="27">
          <cell r="A27" t="str">
            <v>IPAC 2240</v>
          </cell>
        </row>
        <row r="28">
          <cell r="A28" t="str">
            <v>IPAC 2241</v>
          </cell>
        </row>
        <row r="29">
          <cell r="A29" t="str">
            <v>IPAC 2250</v>
          </cell>
        </row>
        <row r="30">
          <cell r="A30" t="str">
            <v>IPAC 2259P</v>
          </cell>
        </row>
        <row r="31">
          <cell r="A31" t="str">
            <v>IPAC 2289P</v>
          </cell>
        </row>
        <row r="32">
          <cell r="A32" t="str">
            <v>IPAC 225</v>
          </cell>
          <cell r="B32" t="str">
            <v>G</v>
          </cell>
        </row>
        <row r="33">
          <cell r="A33" t="str">
            <v>IPAC 2300</v>
          </cell>
          <cell r="B33" t="str">
            <v>P</v>
          </cell>
        </row>
        <row r="34">
          <cell r="A34" t="str">
            <v>IPAC 2310K (TANK)</v>
          </cell>
          <cell r="B34" t="str">
            <v>P</v>
          </cell>
        </row>
        <row r="35">
          <cell r="A35" t="str">
            <v>IPAC 2320S</v>
          </cell>
          <cell r="B35" t="str">
            <v>P</v>
          </cell>
        </row>
        <row r="36">
          <cell r="A36" t="str">
            <v>IPAC 2350 (TANK)</v>
          </cell>
          <cell r="B36" t="str">
            <v>P</v>
          </cell>
        </row>
        <row r="37">
          <cell r="A37" t="str">
            <v xml:space="preserve">IPAC 2412 (DRUMS) </v>
          </cell>
          <cell r="B37" t="str">
            <v>P</v>
          </cell>
        </row>
        <row r="38">
          <cell r="A38" t="str">
            <v>IPAC 2420</v>
          </cell>
          <cell r="B38" t="str">
            <v>P</v>
          </cell>
        </row>
        <row r="39">
          <cell r="A39" t="str">
            <v>IPAC 2475</v>
          </cell>
          <cell r="B39" t="str">
            <v>P</v>
          </cell>
        </row>
        <row r="40">
          <cell r="A40" t="str">
            <v xml:space="preserve">IPAC 2510 </v>
          </cell>
          <cell r="B40" t="str">
            <v>P</v>
          </cell>
        </row>
        <row r="41">
          <cell r="A41" t="str">
            <v>IPAC 2511</v>
          </cell>
          <cell r="B41" t="str">
            <v>P</v>
          </cell>
        </row>
        <row r="42">
          <cell r="A42" t="str">
            <v xml:space="preserve">IPAC 2515 </v>
          </cell>
          <cell r="B42" t="str">
            <v>G</v>
          </cell>
        </row>
        <row r="43">
          <cell r="A43" t="str">
            <v>IPAC 2517 (Keg in Pounds)</v>
          </cell>
          <cell r="B43" t="str">
            <v>P</v>
          </cell>
        </row>
        <row r="44">
          <cell r="A44" t="str">
            <v>IPAC 2520</v>
          </cell>
          <cell r="B44" t="str">
            <v>P</v>
          </cell>
        </row>
        <row r="45">
          <cell r="A45" t="str">
            <v>IPAC 2521</v>
          </cell>
          <cell r="B45" t="str">
            <v>P</v>
          </cell>
        </row>
        <row r="46">
          <cell r="A46" t="str">
            <v xml:space="preserve">IPAC 2522 </v>
          </cell>
          <cell r="B46" t="str">
            <v>P</v>
          </cell>
        </row>
        <row r="47">
          <cell r="A47" t="str">
            <v xml:space="preserve">IPAC 2532 </v>
          </cell>
          <cell r="B47" t="str">
            <v>G</v>
          </cell>
        </row>
        <row r="48">
          <cell r="A48" t="str">
            <v xml:space="preserve">IPAC 2550 </v>
          </cell>
          <cell r="B48" t="str">
            <v>P</v>
          </cell>
        </row>
        <row r="49">
          <cell r="A49" t="str">
            <v xml:space="preserve">IPAC 2562 </v>
          </cell>
          <cell r="B49" t="str">
            <v>P</v>
          </cell>
        </row>
        <row r="50">
          <cell r="A50" t="str">
            <v>IPAC 2565 (IPAC 743)</v>
          </cell>
          <cell r="B50" t="str">
            <v>P</v>
          </cell>
        </row>
        <row r="51">
          <cell r="A51" t="str">
            <v xml:space="preserve">IPAC 2590 </v>
          </cell>
          <cell r="B51" t="str">
            <v>P</v>
          </cell>
        </row>
        <row r="52">
          <cell r="A52" t="str">
            <v xml:space="preserve">IPAC 2605 </v>
          </cell>
          <cell r="B52" t="str">
            <v>P</v>
          </cell>
        </row>
        <row r="53">
          <cell r="A53" t="str">
            <v xml:space="preserve">IPAC 2610 (100 LBS powder drums) </v>
          </cell>
          <cell r="B53" t="str">
            <v>P</v>
          </cell>
        </row>
        <row r="54">
          <cell r="A54" t="str">
            <v xml:space="preserve">IPAC 2611 </v>
          </cell>
          <cell r="B54" t="str">
            <v>P</v>
          </cell>
        </row>
        <row r="55">
          <cell r="A55" t="str">
            <v xml:space="preserve">IPAC 2612 </v>
          </cell>
          <cell r="B55" t="str">
            <v>P</v>
          </cell>
        </row>
        <row r="56">
          <cell r="A56" t="str">
            <v>IPAC 2615 - BAG IN LBS</v>
          </cell>
          <cell r="B56" t="str">
            <v>P</v>
          </cell>
        </row>
        <row r="57">
          <cell r="A57" t="str">
            <v xml:space="preserve">IPAC 2617 </v>
          </cell>
          <cell r="B57" t="str">
            <v>P</v>
          </cell>
        </row>
        <row r="58">
          <cell r="A58" t="str">
            <v xml:space="preserve">IPAC 2618 </v>
          </cell>
          <cell r="B58" t="str">
            <v>P</v>
          </cell>
        </row>
        <row r="59">
          <cell r="A59" t="str">
            <v xml:space="preserve">IPAC 2619 </v>
          </cell>
          <cell r="B59" t="str">
            <v>P</v>
          </cell>
        </row>
        <row r="60">
          <cell r="A60" t="str">
            <v xml:space="preserve">IPAC 2620 </v>
          </cell>
          <cell r="B60" t="str">
            <v>P</v>
          </cell>
        </row>
        <row r="61">
          <cell r="A61" t="str">
            <v>IPAC 2625 (TANK)</v>
          </cell>
          <cell r="B61" t="str">
            <v>P</v>
          </cell>
        </row>
        <row r="62">
          <cell r="A62" t="str">
            <v>IPAC 2628</v>
          </cell>
          <cell r="B62" t="str">
            <v>P</v>
          </cell>
        </row>
        <row r="63">
          <cell r="A63" t="str">
            <v>IPAC 2629C</v>
          </cell>
        </row>
        <row r="64">
          <cell r="A64" t="str">
            <v>IPAC 2629D</v>
          </cell>
          <cell r="B64" t="str">
            <v>P</v>
          </cell>
        </row>
        <row r="65">
          <cell r="A65" t="str">
            <v xml:space="preserve">IPAC 2630 </v>
          </cell>
          <cell r="B65" t="str">
            <v>P</v>
          </cell>
        </row>
        <row r="66">
          <cell r="A66" t="str">
            <v>IPAC 2631</v>
          </cell>
        </row>
        <row r="67">
          <cell r="A67" t="str">
            <v>IPAC 2632</v>
          </cell>
          <cell r="B67" t="str">
            <v>P</v>
          </cell>
        </row>
        <row r="68">
          <cell r="A68" t="str">
            <v>IPAC 2633</v>
          </cell>
          <cell r="B68" t="str">
            <v>P</v>
          </cell>
        </row>
        <row r="69">
          <cell r="A69" t="str">
            <v xml:space="preserve">IPAC 2635 </v>
          </cell>
          <cell r="B69" t="str">
            <v>P</v>
          </cell>
        </row>
        <row r="70">
          <cell r="A70" t="str">
            <v xml:space="preserve">IPAC 2636 - BAG IN LBS </v>
          </cell>
          <cell r="B70" t="str">
            <v>P</v>
          </cell>
        </row>
        <row r="71">
          <cell r="A71" t="str">
            <v xml:space="preserve">IPAC 2639 </v>
          </cell>
          <cell r="B71" t="str">
            <v>P</v>
          </cell>
        </row>
        <row r="72">
          <cell r="A72" t="str">
            <v xml:space="preserve">IPAC 2640 </v>
          </cell>
          <cell r="B72" t="str">
            <v>P</v>
          </cell>
        </row>
        <row r="73">
          <cell r="A73" t="str">
            <v>IPAC 2702</v>
          </cell>
        </row>
        <row r="74">
          <cell r="A74" t="str">
            <v>IPAC 2715</v>
          </cell>
        </row>
        <row r="75">
          <cell r="A75" t="str">
            <v>IPAC 2725</v>
          </cell>
        </row>
        <row r="76">
          <cell r="A76" t="str">
            <v>IPAC 2750</v>
          </cell>
        </row>
        <row r="77">
          <cell r="A77" t="str">
            <v>IPAC 2755</v>
          </cell>
        </row>
        <row r="78">
          <cell r="A78" t="str">
            <v xml:space="preserve">IPAC 270-70D </v>
          </cell>
          <cell r="B78" t="str">
            <v>G</v>
          </cell>
        </row>
        <row r="79">
          <cell r="A79" t="str">
            <v xml:space="preserve">IPAC 301 </v>
          </cell>
          <cell r="B79" t="str">
            <v>G</v>
          </cell>
        </row>
        <row r="80">
          <cell r="A80" t="str">
            <v>IPAC 301 PLUS</v>
          </cell>
          <cell r="B80" t="str">
            <v>G</v>
          </cell>
        </row>
        <row r="81">
          <cell r="A81" t="str">
            <v xml:space="preserve">IPAC 304 </v>
          </cell>
          <cell r="B81" t="str">
            <v>G</v>
          </cell>
        </row>
        <row r="82">
          <cell r="A82" t="str">
            <v xml:space="preserve">IPAC 3101 PLUS </v>
          </cell>
          <cell r="B82" t="str">
            <v>G</v>
          </cell>
        </row>
        <row r="84">
          <cell r="A84" t="str">
            <v>IPAC 3313</v>
          </cell>
          <cell r="B84" t="str">
            <v>G</v>
          </cell>
        </row>
        <row r="85">
          <cell r="A85" t="str">
            <v>IPAC 3325</v>
          </cell>
          <cell r="B85" t="str">
            <v>G</v>
          </cell>
        </row>
        <row r="86">
          <cell r="A86" t="str">
            <v>IPAC 3389</v>
          </cell>
          <cell r="B86" t="str">
            <v>G</v>
          </cell>
        </row>
        <row r="87">
          <cell r="A87" t="str">
            <v xml:space="preserve">IPAC 404 </v>
          </cell>
          <cell r="B87" t="str">
            <v>G</v>
          </cell>
        </row>
        <row r="88">
          <cell r="A88" t="str">
            <v>IPAC 425</v>
          </cell>
          <cell r="B88" t="str">
            <v>G</v>
          </cell>
        </row>
        <row r="89">
          <cell r="A89" t="str">
            <v>IPAC 464</v>
          </cell>
          <cell r="B89" t="str">
            <v>P</v>
          </cell>
        </row>
        <row r="90">
          <cell r="A90" t="str">
            <v>IPAC 468</v>
          </cell>
        </row>
        <row r="91">
          <cell r="A91" t="str">
            <v xml:space="preserve">IPAC 493 </v>
          </cell>
          <cell r="B91" t="str">
            <v>P</v>
          </cell>
        </row>
        <row r="92">
          <cell r="A92" t="str">
            <v xml:space="preserve">IPAC 499 </v>
          </cell>
          <cell r="B92" t="str">
            <v>P</v>
          </cell>
        </row>
        <row r="93">
          <cell r="A93" t="str">
            <v>IPAC 5010C</v>
          </cell>
          <cell r="B93" t="str">
            <v>G</v>
          </cell>
        </row>
        <row r="94">
          <cell r="A94" t="str">
            <v xml:space="preserve">IPAC 5020C </v>
          </cell>
          <cell r="B94" t="str">
            <v>G</v>
          </cell>
        </row>
        <row r="95">
          <cell r="A95" t="str">
            <v>IPAC 5020S</v>
          </cell>
          <cell r="B95" t="str">
            <v>G</v>
          </cell>
        </row>
        <row r="96">
          <cell r="A96" t="str">
            <v xml:space="preserve">IPAC 5095F </v>
          </cell>
          <cell r="B96" t="str">
            <v>G</v>
          </cell>
        </row>
        <row r="97">
          <cell r="A97" t="str">
            <v>IPAC 511</v>
          </cell>
          <cell r="B97" t="str">
            <v>P</v>
          </cell>
        </row>
        <row r="98">
          <cell r="A98" t="str">
            <v>IPAC 5240</v>
          </cell>
          <cell r="B98" t="str">
            <v>P</v>
          </cell>
        </row>
        <row r="99">
          <cell r="A99" t="str">
            <v>IPAC 526</v>
          </cell>
        </row>
        <row r="100">
          <cell r="A100" t="str">
            <v>IPAC 5279 (TANK)</v>
          </cell>
          <cell r="B100" t="str">
            <v>G</v>
          </cell>
        </row>
        <row r="101">
          <cell r="A101" t="str">
            <v>IPAC 5340</v>
          </cell>
        </row>
        <row r="102">
          <cell r="A102" t="str">
            <v xml:space="preserve">IPAC 542 </v>
          </cell>
          <cell r="B102" t="str">
            <v>P</v>
          </cell>
        </row>
        <row r="103">
          <cell r="A103" t="str">
            <v>IPAC 542 (NEW)</v>
          </cell>
          <cell r="B103" t="str">
            <v>P</v>
          </cell>
        </row>
        <row r="104">
          <cell r="A104" t="str">
            <v>IPAC 5540</v>
          </cell>
          <cell r="B104" t="str">
            <v>P</v>
          </cell>
        </row>
        <row r="105">
          <cell r="A105" t="str">
            <v>IPAC 5560</v>
          </cell>
          <cell r="B105" t="str">
            <v>P</v>
          </cell>
        </row>
        <row r="106">
          <cell r="A106" t="str">
            <v>IPAC 5575</v>
          </cell>
          <cell r="B106" t="str">
            <v>P</v>
          </cell>
        </row>
        <row r="107">
          <cell r="A107" t="str">
            <v xml:space="preserve">IPAC 5702 </v>
          </cell>
          <cell r="B107" t="str">
            <v>P</v>
          </cell>
        </row>
        <row r="108">
          <cell r="A108" t="str">
            <v>IPAC 5719</v>
          </cell>
        </row>
        <row r="109">
          <cell r="A109" t="str">
            <v>IPAC 5744</v>
          </cell>
        </row>
        <row r="110">
          <cell r="A110" t="str">
            <v>IPAC 580</v>
          </cell>
        </row>
        <row r="111">
          <cell r="A111" t="str">
            <v>IPAC 610</v>
          </cell>
        </row>
        <row r="112">
          <cell r="A112" t="str">
            <v xml:space="preserve">IPAC 6226 </v>
          </cell>
          <cell r="B112" t="str">
            <v>G</v>
          </cell>
        </row>
        <row r="113">
          <cell r="A113" t="str">
            <v xml:space="preserve">IPAC 6235 </v>
          </cell>
          <cell r="B113" t="str">
            <v>G</v>
          </cell>
        </row>
        <row r="114">
          <cell r="A114" t="str">
            <v>IPAC 6255</v>
          </cell>
          <cell r="B114" t="str">
            <v>G</v>
          </cell>
        </row>
        <row r="115">
          <cell r="A115" t="str">
            <v xml:space="preserve">IPAC 6266 </v>
          </cell>
          <cell r="B115" t="str">
            <v>G</v>
          </cell>
        </row>
        <row r="116">
          <cell r="A116" t="str">
            <v xml:space="preserve">IPAC 63000 </v>
          </cell>
          <cell r="B116" t="str">
            <v>G</v>
          </cell>
        </row>
        <row r="117">
          <cell r="A117" t="str">
            <v xml:space="preserve">IPAC 6328 </v>
          </cell>
          <cell r="B117" t="str">
            <v>G</v>
          </cell>
        </row>
        <row r="118">
          <cell r="A118" t="str">
            <v xml:space="preserve">IPAC 6385  </v>
          </cell>
          <cell r="B118" t="str">
            <v>G</v>
          </cell>
        </row>
        <row r="119">
          <cell r="A119" t="str">
            <v xml:space="preserve">IPAC 6390 </v>
          </cell>
          <cell r="B119" t="str">
            <v>G</v>
          </cell>
        </row>
        <row r="120">
          <cell r="A120" t="str">
            <v xml:space="preserve">IPAC 6391 </v>
          </cell>
          <cell r="B120" t="str">
            <v>G</v>
          </cell>
        </row>
        <row r="121">
          <cell r="A121" t="str">
            <v>IPAC 6410</v>
          </cell>
          <cell r="B121" t="str">
            <v>G</v>
          </cell>
        </row>
        <row r="122">
          <cell r="A122" t="str">
            <v>IPAC 6510</v>
          </cell>
          <cell r="B122" t="str">
            <v>G</v>
          </cell>
        </row>
        <row r="123">
          <cell r="A123" t="str">
            <v>IPAC 680T</v>
          </cell>
          <cell r="B123" t="str">
            <v>G</v>
          </cell>
        </row>
        <row r="124">
          <cell r="A124" t="str">
            <v>IPAC 689E /6410 / 3389</v>
          </cell>
          <cell r="B124" t="str">
            <v>G</v>
          </cell>
        </row>
        <row r="125">
          <cell r="A125" t="str">
            <v>IPAC 689R</v>
          </cell>
          <cell r="B125" t="str">
            <v>G</v>
          </cell>
        </row>
        <row r="126">
          <cell r="A126" t="str">
            <v xml:space="preserve">IPAC 690 </v>
          </cell>
          <cell r="B126" t="str">
            <v>G</v>
          </cell>
        </row>
        <row r="127">
          <cell r="A127" t="str">
            <v>IPAC 7165</v>
          </cell>
        </row>
        <row r="128">
          <cell r="A128" t="str">
            <v>IPAC 7265</v>
          </cell>
        </row>
        <row r="129">
          <cell r="A129" t="str">
            <v xml:space="preserve">IPAC 724D </v>
          </cell>
          <cell r="B129" t="str">
            <v>G</v>
          </cell>
        </row>
        <row r="130">
          <cell r="A130" t="str">
            <v>IPAC 726</v>
          </cell>
          <cell r="B130" t="str">
            <v>G</v>
          </cell>
        </row>
        <row r="131">
          <cell r="A131" t="str">
            <v xml:space="preserve">IPAC 7351 </v>
          </cell>
          <cell r="B131" t="str">
            <v>G</v>
          </cell>
        </row>
        <row r="132">
          <cell r="A132" t="str">
            <v>IPAC 743</v>
          </cell>
          <cell r="B132" t="str">
            <v>P</v>
          </cell>
        </row>
        <row r="133">
          <cell r="A133" t="str">
            <v xml:space="preserve">IPAC 744C </v>
          </cell>
          <cell r="B133" t="str">
            <v>G</v>
          </cell>
        </row>
        <row r="134">
          <cell r="A134" t="str">
            <v xml:space="preserve">IPAC 744D </v>
          </cell>
          <cell r="B134" t="str">
            <v>G</v>
          </cell>
        </row>
        <row r="135">
          <cell r="A135" t="str">
            <v xml:space="preserve">IPAC 745 </v>
          </cell>
          <cell r="B135" t="str">
            <v>G</v>
          </cell>
        </row>
        <row r="136">
          <cell r="A136" t="str">
            <v>IPAC 746B</v>
          </cell>
        </row>
        <row r="137">
          <cell r="A137" t="str">
            <v>IPAC 751</v>
          </cell>
          <cell r="B137" t="str">
            <v>G</v>
          </cell>
        </row>
        <row r="138">
          <cell r="A138" t="str">
            <v>IPAC 755</v>
          </cell>
        </row>
        <row r="139">
          <cell r="A139" t="str">
            <v xml:space="preserve">IPAC 767 </v>
          </cell>
          <cell r="B139" t="str">
            <v>G</v>
          </cell>
        </row>
        <row r="140">
          <cell r="A140" t="str">
            <v>IPAC 7702</v>
          </cell>
          <cell r="B140" t="str">
            <v>G</v>
          </cell>
        </row>
        <row r="141">
          <cell r="A141" t="str">
            <v>IPAC 9110</v>
          </cell>
          <cell r="B141" t="str">
            <v>G</v>
          </cell>
        </row>
        <row r="142">
          <cell r="A142" t="str">
            <v>IPAC 9115</v>
          </cell>
          <cell r="B142" t="str">
            <v>G</v>
          </cell>
        </row>
        <row r="143">
          <cell r="A143" t="str">
            <v>IPAC 9120</v>
          </cell>
        </row>
        <row r="144">
          <cell r="A144" t="str">
            <v>IPAC 9130</v>
          </cell>
          <cell r="B144" t="str">
            <v>P</v>
          </cell>
        </row>
        <row r="145">
          <cell r="A145" t="str">
            <v xml:space="preserve">IPAC 9190 </v>
          </cell>
          <cell r="B145" t="str">
            <v>G</v>
          </cell>
        </row>
        <row r="146">
          <cell r="A146" t="str">
            <v xml:space="preserve">IPAC 920C </v>
          </cell>
          <cell r="B146" t="str">
            <v>P</v>
          </cell>
        </row>
        <row r="147">
          <cell r="A147" t="str">
            <v>IPAC 9220 (TANK)</v>
          </cell>
          <cell r="B147" t="str">
            <v>P</v>
          </cell>
        </row>
        <row r="148">
          <cell r="A148" t="str">
            <v>IPAC 9222</v>
          </cell>
        </row>
        <row r="149">
          <cell r="A149" t="str">
            <v xml:space="preserve">IPAC 9225 </v>
          </cell>
          <cell r="B149" t="str">
            <v>P</v>
          </cell>
        </row>
        <row r="150">
          <cell r="A150" t="str">
            <v>IPAC 9344</v>
          </cell>
          <cell r="B150" t="str">
            <v>G</v>
          </cell>
        </row>
        <row r="151">
          <cell r="A151" t="str">
            <v>IPAC 9348 (TANK)</v>
          </cell>
          <cell r="B151" t="str">
            <v>P</v>
          </cell>
        </row>
        <row r="152">
          <cell r="A152" t="str">
            <v xml:space="preserve">IPAC 9450 </v>
          </cell>
          <cell r="B152" t="str">
            <v>G</v>
          </cell>
        </row>
        <row r="153">
          <cell r="A153" t="str">
            <v xml:space="preserve">IPAC 953 LS </v>
          </cell>
          <cell r="B153" t="str">
            <v>G</v>
          </cell>
        </row>
        <row r="154">
          <cell r="A154" t="str">
            <v xml:space="preserve">IPAC 9530i </v>
          </cell>
          <cell r="B154" t="str">
            <v>G</v>
          </cell>
        </row>
        <row r="155">
          <cell r="A155" t="str">
            <v>IPAC 9533 (IPAC 2750)</v>
          </cell>
          <cell r="B155" t="str">
            <v>G</v>
          </cell>
        </row>
        <row r="156">
          <cell r="A156" t="str">
            <v>IPAC 9546</v>
          </cell>
          <cell r="B156" t="str">
            <v>G</v>
          </cell>
        </row>
        <row r="157">
          <cell r="A157" t="str">
            <v>IPAC 954 MP</v>
          </cell>
        </row>
        <row r="158">
          <cell r="A158" t="str">
            <v xml:space="preserve">IPAC 9583i </v>
          </cell>
          <cell r="B158" t="str">
            <v>G</v>
          </cell>
        </row>
        <row r="159">
          <cell r="A159" t="str">
            <v xml:space="preserve">IPAC 9585 </v>
          </cell>
          <cell r="B159" t="str">
            <v>G</v>
          </cell>
        </row>
        <row r="160">
          <cell r="A160" t="str">
            <v xml:space="preserve">IPAC 9593i </v>
          </cell>
          <cell r="B160" t="str">
            <v>G</v>
          </cell>
        </row>
        <row r="161">
          <cell r="A161" t="str">
            <v xml:space="preserve">IPAC 9595 </v>
          </cell>
          <cell r="B161" t="str">
            <v>G</v>
          </cell>
        </row>
        <row r="162">
          <cell r="A162" t="str">
            <v xml:space="preserve">IPAC 9730  </v>
          </cell>
          <cell r="B162" t="str">
            <v>P</v>
          </cell>
        </row>
        <row r="163">
          <cell r="A163" t="str">
            <v xml:space="preserve">IPAC 9743 </v>
          </cell>
          <cell r="B163" t="str">
            <v>P</v>
          </cell>
        </row>
        <row r="164">
          <cell r="A164" t="str">
            <v xml:space="preserve">IPAC 9756 </v>
          </cell>
          <cell r="B164" t="str">
            <v>P</v>
          </cell>
        </row>
        <row r="165">
          <cell r="A165" t="str">
            <v xml:space="preserve">IPAC 9760 </v>
          </cell>
          <cell r="B165" t="str">
            <v>G</v>
          </cell>
        </row>
        <row r="166">
          <cell r="A166" t="str">
            <v xml:space="preserve">IPAC 9761  </v>
          </cell>
          <cell r="B166" t="str">
            <v>P</v>
          </cell>
        </row>
        <row r="167">
          <cell r="A167" t="str">
            <v>IPAC 9762 (TANK)</v>
          </cell>
          <cell r="B167" t="str">
            <v>G</v>
          </cell>
        </row>
        <row r="168">
          <cell r="A168" t="str">
            <v>IPAC 9774</v>
          </cell>
          <cell r="B168" t="str">
            <v>#</v>
          </cell>
        </row>
        <row r="169">
          <cell r="A169" t="str">
            <v xml:space="preserve">IPAC 9782 </v>
          </cell>
          <cell r="B169" t="str">
            <v>G</v>
          </cell>
        </row>
        <row r="170">
          <cell r="A170" t="str">
            <v xml:space="preserve">IPAC 985 </v>
          </cell>
          <cell r="B170" t="str">
            <v>P</v>
          </cell>
        </row>
        <row r="171">
          <cell r="A171" t="str">
            <v>IPAC 986</v>
          </cell>
          <cell r="B171" t="str">
            <v>P</v>
          </cell>
        </row>
        <row r="172">
          <cell r="A172" t="str">
            <v xml:space="preserve">IPAC 9901 </v>
          </cell>
          <cell r="B172" t="str">
            <v>G</v>
          </cell>
        </row>
        <row r="173">
          <cell r="A173" t="str">
            <v>IPAC T-501</v>
          </cell>
          <cell r="B173" t="str">
            <v>P</v>
          </cell>
        </row>
        <row r="174">
          <cell r="A174" t="str">
            <v xml:space="preserve">IPAC T-506 </v>
          </cell>
          <cell r="B174" t="str">
            <v>P</v>
          </cell>
        </row>
        <row r="175">
          <cell r="A175" t="str">
            <v xml:space="preserve">L2400 </v>
          </cell>
          <cell r="B175" t="str">
            <v>G</v>
          </cell>
        </row>
        <row r="176">
          <cell r="A176" t="str">
            <v>L-60 BASE OIL</v>
          </cell>
          <cell r="B176" t="str">
            <v>G</v>
          </cell>
        </row>
        <row r="177">
          <cell r="A177" t="str">
            <v>PB 6</v>
          </cell>
        </row>
        <row r="178">
          <cell r="A178" t="str">
            <v>PB 18</v>
          </cell>
        </row>
        <row r="179">
          <cell r="A179" t="str">
            <v>PB 24</v>
          </cell>
        </row>
        <row r="180">
          <cell r="A180" t="str">
            <v>PB 32</v>
          </cell>
        </row>
        <row r="181">
          <cell r="A181" t="str">
            <v>PB 82</v>
          </cell>
        </row>
        <row r="182">
          <cell r="A182" t="str">
            <v>PB 122</v>
          </cell>
        </row>
        <row r="183">
          <cell r="A183" t="str">
            <v xml:space="preserve">PB 128 </v>
          </cell>
          <cell r="B183" t="str">
            <v>P</v>
          </cell>
        </row>
        <row r="184">
          <cell r="A184" t="str">
            <v xml:space="preserve">SOLVENT 142-66  </v>
          </cell>
          <cell r="B184" t="str">
            <v>G</v>
          </cell>
        </row>
        <row r="185">
          <cell r="A185" t="str">
            <v>YUBASE 3 (Used in 9348 Testing)</v>
          </cell>
          <cell r="B185" t="str">
            <v>P</v>
          </cell>
        </row>
        <row r="186">
          <cell r="A186" t="str">
            <v>YUBASE 6  (Used in 9348 Testing)</v>
          </cell>
          <cell r="B186" t="str">
            <v>P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71"/>
  <sheetViews>
    <sheetView tabSelected="1" zoomScale="130" zoomScaleNormal="130" workbookViewId="0">
      <pane ySplit="1" topLeftCell="A92" activePane="bottomLeft" state="frozen"/>
      <selection pane="bottomLeft" activeCell="B1" sqref="B1:B1048576"/>
    </sheetView>
  </sheetViews>
  <sheetFormatPr defaultColWidth="8.85546875" defaultRowHeight="12.75" x14ac:dyDescent="0.2"/>
  <cols>
    <col min="1" max="1" width="21.7109375" style="1" customWidth="1"/>
    <col min="2" max="2" width="6.85546875" style="1" customWidth="1"/>
    <col min="3" max="3" width="8.42578125" style="57" customWidth="1"/>
    <col min="4" max="4" width="9.42578125" style="1" customWidth="1"/>
    <col min="5" max="5" width="12.28515625" style="10" customWidth="1"/>
    <col min="6" max="6" width="11.140625" style="10" customWidth="1"/>
    <col min="7" max="7" width="12.28515625" style="26" customWidth="1"/>
    <col min="8" max="9" width="11.140625" style="26" customWidth="1"/>
    <col min="10" max="10" width="9.7109375" style="57" customWidth="1"/>
    <col min="11" max="11" width="9.28515625" style="57" customWidth="1"/>
    <col min="12" max="16384" width="8.85546875" style="2"/>
  </cols>
  <sheetData>
    <row r="1" spans="1:11" s="5" customFormat="1" ht="45" customHeight="1" thickBot="1" x14ac:dyDescent="0.25">
      <c r="A1" s="3" t="s">
        <v>0</v>
      </c>
      <c r="B1" s="3" t="s">
        <v>204</v>
      </c>
      <c r="C1" s="58" t="s">
        <v>1</v>
      </c>
      <c r="D1" s="3" t="s">
        <v>189</v>
      </c>
      <c r="E1" s="4" t="s">
        <v>190</v>
      </c>
      <c r="F1" s="4" t="s">
        <v>191</v>
      </c>
      <c r="G1" s="4" t="s">
        <v>185</v>
      </c>
      <c r="H1" s="4" t="s">
        <v>186</v>
      </c>
      <c r="I1" s="4" t="s">
        <v>208</v>
      </c>
      <c r="J1" s="58" t="s">
        <v>197</v>
      </c>
      <c r="K1" s="58" t="s">
        <v>195</v>
      </c>
    </row>
    <row r="2" spans="1:11" s="56" customFormat="1" ht="15" customHeight="1" thickTop="1" x14ac:dyDescent="0.2">
      <c r="A2" s="61" t="s">
        <v>196</v>
      </c>
      <c r="B2" s="61" t="s">
        <v>205</v>
      </c>
      <c r="C2" s="62"/>
      <c r="D2" s="54"/>
      <c r="E2" s="52"/>
      <c r="F2" s="52"/>
      <c r="G2" s="34"/>
      <c r="H2" s="34"/>
      <c r="I2" s="63"/>
      <c r="J2" s="53">
        <f>('[1]WARREN,IL- COSTING'!$B$6)</f>
        <v>2.41</v>
      </c>
      <c r="K2" s="53"/>
    </row>
    <row r="3" spans="1:11" s="56" customFormat="1" ht="13.9" customHeight="1" x14ac:dyDescent="0.2">
      <c r="A3" s="61" t="s">
        <v>198</v>
      </c>
      <c r="B3" s="61" t="s">
        <v>205</v>
      </c>
      <c r="C3" s="62"/>
      <c r="D3" s="54"/>
      <c r="E3" s="52"/>
      <c r="F3" s="52"/>
      <c r="G3" s="34"/>
      <c r="H3" s="34"/>
      <c r="I3" s="63"/>
      <c r="J3" s="53">
        <f>('[1]WARREN,IL- COSTING'!$B$7)</f>
        <v>2.78</v>
      </c>
      <c r="K3" s="53"/>
    </row>
    <row r="4" spans="1:11" s="56" customFormat="1" ht="13.9" customHeight="1" x14ac:dyDescent="0.2">
      <c r="A4" s="61" t="s">
        <v>199</v>
      </c>
      <c r="B4" s="61" t="s">
        <v>205</v>
      </c>
      <c r="C4" s="62"/>
      <c r="D4" s="54"/>
      <c r="E4" s="52"/>
      <c r="F4" s="52"/>
      <c r="G4" s="34"/>
      <c r="H4" s="34"/>
      <c r="I4" s="63"/>
      <c r="J4" s="53">
        <f>('[1]WARREN,IL- COSTING'!$B$8)</f>
        <v>2.82</v>
      </c>
      <c r="K4" s="53"/>
    </row>
    <row r="5" spans="1:11" s="56" customFormat="1" ht="13.9" customHeight="1" x14ac:dyDescent="0.2">
      <c r="A5" s="61" t="s">
        <v>200</v>
      </c>
      <c r="B5" s="61" t="s">
        <v>205</v>
      </c>
      <c r="C5" s="62"/>
      <c r="D5" s="54"/>
      <c r="E5" s="52"/>
      <c r="F5" s="52"/>
      <c r="G5" s="34"/>
      <c r="H5" s="34"/>
      <c r="I5" s="63"/>
      <c r="J5" s="53">
        <f>('[1]WARREN,IL- COSTING'!$B$15)</f>
        <v>3.26</v>
      </c>
      <c r="K5" s="53"/>
    </row>
    <row r="6" spans="1:11" s="56" customFormat="1" ht="13.9" customHeight="1" x14ac:dyDescent="0.2">
      <c r="A6" s="61" t="s">
        <v>201</v>
      </c>
      <c r="B6" s="61" t="s">
        <v>205</v>
      </c>
      <c r="C6" s="62"/>
      <c r="D6" s="54"/>
      <c r="E6" s="52"/>
      <c r="F6" s="52"/>
      <c r="G6" s="34"/>
      <c r="H6" s="34"/>
      <c r="I6" s="63"/>
      <c r="J6" s="53">
        <f>('[1]WARREN,IL- COSTING'!$B$9)</f>
        <v>2.5099999999999998</v>
      </c>
      <c r="K6" s="53"/>
    </row>
    <row r="7" spans="1:11" s="56" customFormat="1" ht="13.9" customHeight="1" x14ac:dyDescent="0.2">
      <c r="A7" s="61" t="s">
        <v>202</v>
      </c>
      <c r="B7" s="61" t="s">
        <v>205</v>
      </c>
      <c r="C7" s="62"/>
      <c r="D7" s="54"/>
      <c r="E7" s="52"/>
      <c r="F7" s="52"/>
      <c r="G7" s="34"/>
      <c r="H7" s="34"/>
      <c r="I7" s="63"/>
      <c r="J7" s="53">
        <f>('[1]WARREN,IL- COSTING'!$B$11)</f>
        <v>4.07</v>
      </c>
      <c r="K7" s="53"/>
    </row>
    <row r="8" spans="1:11" s="25" customFormat="1" ht="12.75" customHeight="1" x14ac:dyDescent="0.2">
      <c r="A8" s="24" t="s">
        <v>2</v>
      </c>
      <c r="B8" s="61" t="str">
        <f>VLOOKUP(A8,'[2]Product List 1-4-17'!$A$2:$B$186,2,FALSE)</f>
        <v>G</v>
      </c>
      <c r="C8" s="55">
        <v>7.48</v>
      </c>
      <c r="D8" s="24"/>
      <c r="E8" s="28">
        <v>410</v>
      </c>
      <c r="F8" s="28"/>
      <c r="G8" s="34">
        <f t="shared" ref="G8:G65" si="0">E8/2.2046</f>
        <v>185.97478000544317</v>
      </c>
      <c r="H8" s="34"/>
      <c r="I8" s="34"/>
      <c r="J8" s="55"/>
      <c r="K8" s="55"/>
    </row>
    <row r="9" spans="1:11" s="25" customFormat="1" ht="12.75" customHeight="1" x14ac:dyDescent="0.2">
      <c r="A9" s="24" t="s">
        <v>3</v>
      </c>
      <c r="B9" s="61" t="str">
        <f>VLOOKUP(A9,'[2]Product List 1-4-17'!$A$2:$B$186,2,FALSE)</f>
        <v>P</v>
      </c>
      <c r="C9" s="55">
        <v>8.4619999999999997</v>
      </c>
      <c r="D9" s="24"/>
      <c r="E9" s="28">
        <v>441</v>
      </c>
      <c r="F9" s="28"/>
      <c r="G9" s="34">
        <f t="shared" si="0"/>
        <v>200.03628776195228</v>
      </c>
      <c r="H9" s="34"/>
      <c r="I9" s="34"/>
      <c r="J9" s="55"/>
      <c r="K9" s="55"/>
    </row>
    <row r="10" spans="1:11" s="25" customFormat="1" ht="12.75" customHeight="1" x14ac:dyDescent="0.2">
      <c r="A10" s="24" t="s">
        <v>4</v>
      </c>
      <c r="B10" s="61" t="str">
        <f>VLOOKUP(A10,'[2]Product List 1-4-17'!$A$2:$B$186,2,FALSE)</f>
        <v>P</v>
      </c>
      <c r="C10" s="55">
        <v>7.0670000000000002</v>
      </c>
      <c r="D10" s="24"/>
      <c r="E10" s="28">
        <v>367</v>
      </c>
      <c r="F10" s="28"/>
      <c r="G10" s="34">
        <f t="shared" si="0"/>
        <v>166.47010795609179</v>
      </c>
      <c r="H10" s="34"/>
      <c r="I10" s="34"/>
      <c r="J10" s="55"/>
      <c r="K10" s="55"/>
    </row>
    <row r="11" spans="1:11" ht="12.75" customHeight="1" x14ac:dyDescent="0.2">
      <c r="A11" s="30" t="s">
        <v>172</v>
      </c>
      <c r="B11" s="61" t="s">
        <v>206</v>
      </c>
      <c r="C11" s="33">
        <v>7.2030000000000003</v>
      </c>
      <c r="D11" s="31"/>
      <c r="E11" s="32">
        <v>389</v>
      </c>
      <c r="F11" s="32">
        <v>1895</v>
      </c>
      <c r="G11" s="34">
        <f t="shared" si="0"/>
        <v>176.44924249296923</v>
      </c>
      <c r="H11" s="34">
        <f t="shared" ref="H11:H57" si="1">F11/2.2046</f>
        <v>859.56636124467013</v>
      </c>
      <c r="I11" s="34"/>
      <c r="J11" s="33"/>
      <c r="K11" s="33"/>
    </row>
    <row r="12" spans="1:11" ht="12.75" customHeight="1" x14ac:dyDescent="0.2">
      <c r="A12" s="30" t="s">
        <v>5</v>
      </c>
      <c r="B12" s="61" t="s">
        <v>206</v>
      </c>
      <c r="C12" s="33">
        <v>6.9960000000000004</v>
      </c>
      <c r="D12" s="31"/>
      <c r="E12" s="32">
        <v>364</v>
      </c>
      <c r="F12" s="32">
        <v>1840</v>
      </c>
      <c r="G12" s="34">
        <f t="shared" si="0"/>
        <v>165.10931688288125</v>
      </c>
      <c r="H12" s="34">
        <f t="shared" si="1"/>
        <v>834.61852490247657</v>
      </c>
      <c r="I12" s="34"/>
      <c r="J12" s="33"/>
      <c r="K12" s="33"/>
    </row>
    <row r="13" spans="1:11" ht="12.75" customHeight="1" x14ac:dyDescent="0.2">
      <c r="A13" s="35" t="s">
        <v>154</v>
      </c>
      <c r="B13" s="61" t="s">
        <v>206</v>
      </c>
      <c r="C13" s="38">
        <v>7.96</v>
      </c>
      <c r="D13" s="36"/>
      <c r="E13" s="37">
        <v>414</v>
      </c>
      <c r="F13" s="37">
        <v>2093</v>
      </c>
      <c r="G13" s="34">
        <f t="shared" si="0"/>
        <v>187.78916810305722</v>
      </c>
      <c r="H13" s="34">
        <f t="shared" si="1"/>
        <v>949.37857207656714</v>
      </c>
      <c r="I13" s="34"/>
      <c r="J13" s="38"/>
      <c r="K13" s="38"/>
    </row>
    <row r="14" spans="1:11" ht="12.75" customHeight="1" x14ac:dyDescent="0.2">
      <c r="A14" s="30" t="s">
        <v>6</v>
      </c>
      <c r="B14" s="61" t="str">
        <f>VLOOKUP(A14,'[2]Product List 1-4-17'!$A$2:$B$186,2,FALSE)</f>
        <v>P</v>
      </c>
      <c r="C14" s="33"/>
      <c r="D14" s="31"/>
      <c r="E14" s="32">
        <v>441</v>
      </c>
      <c r="F14" s="32"/>
      <c r="G14" s="34">
        <f t="shared" si="0"/>
        <v>200.03628776195228</v>
      </c>
      <c r="H14" s="34"/>
      <c r="I14" s="34"/>
      <c r="J14" s="33"/>
      <c r="K14" s="33"/>
    </row>
    <row r="15" spans="1:11" s="25" customFormat="1" ht="12.75" customHeight="1" x14ac:dyDescent="0.2">
      <c r="A15" s="24" t="s">
        <v>7</v>
      </c>
      <c r="B15" s="61" t="str">
        <f>VLOOKUP(A15,'[2]Product List 1-4-17'!$A$2:$B$186,2,FALSE)</f>
        <v>P</v>
      </c>
      <c r="C15" s="55">
        <v>8.0946999999999996</v>
      </c>
      <c r="D15" s="29"/>
      <c r="E15" s="28">
        <v>419</v>
      </c>
      <c r="F15" s="28"/>
      <c r="G15" s="34">
        <f t="shared" si="0"/>
        <v>190.05715322507484</v>
      </c>
      <c r="H15" s="34"/>
      <c r="I15" s="34"/>
      <c r="J15" s="55"/>
      <c r="K15" s="55"/>
    </row>
    <row r="16" spans="1:11" ht="12.75" customHeight="1" x14ac:dyDescent="0.2">
      <c r="A16" s="30" t="s">
        <v>8</v>
      </c>
      <c r="B16" s="61" t="str">
        <f>VLOOKUP(A16,'[2]Product List 1-4-17'!$A$2:$B$186,2,FALSE)</f>
        <v>G</v>
      </c>
      <c r="C16" s="33">
        <v>6.7380000000000004</v>
      </c>
      <c r="D16" s="31"/>
      <c r="E16" s="32">
        <v>350</v>
      </c>
      <c r="F16" s="32"/>
      <c r="G16" s="34">
        <f t="shared" si="0"/>
        <v>158.75895854123195</v>
      </c>
      <c r="H16" s="34"/>
      <c r="I16" s="34"/>
      <c r="J16" s="33"/>
      <c r="K16" s="33"/>
    </row>
    <row r="17" spans="1:11" x14ac:dyDescent="0.2">
      <c r="A17" s="30" t="s">
        <v>173</v>
      </c>
      <c r="B17" s="61" t="s">
        <v>205</v>
      </c>
      <c r="C17" s="33">
        <v>7.0739999999999998</v>
      </c>
      <c r="D17" s="31">
        <v>35</v>
      </c>
      <c r="E17" s="39">
        <v>374.78199999999998</v>
      </c>
      <c r="F17" s="32"/>
      <c r="G17" s="34">
        <f t="shared" si="0"/>
        <v>169.99999999999997</v>
      </c>
      <c r="H17" s="34"/>
      <c r="I17" s="34"/>
      <c r="J17" s="33"/>
      <c r="K17" s="33"/>
    </row>
    <row r="18" spans="1:11" ht="12.75" customHeight="1" x14ac:dyDescent="0.2">
      <c r="A18" s="30" t="s">
        <v>9</v>
      </c>
      <c r="B18" s="61" t="str">
        <f>VLOOKUP(A18,'[2]Product List 1-4-17'!$A$2:$B$186,2,FALSE)</f>
        <v>G</v>
      </c>
      <c r="C18" s="33">
        <v>6.6890000000000001</v>
      </c>
      <c r="D18" s="31">
        <v>33</v>
      </c>
      <c r="E18" s="32">
        <v>348</v>
      </c>
      <c r="F18" s="32"/>
      <c r="G18" s="34">
        <f t="shared" si="0"/>
        <v>157.85176449242493</v>
      </c>
      <c r="H18" s="34"/>
      <c r="I18" s="34"/>
      <c r="J18" s="33"/>
      <c r="K18" s="33"/>
    </row>
    <row r="19" spans="1:11" s="25" customFormat="1" ht="12.75" customHeight="1" x14ac:dyDescent="0.2">
      <c r="A19" s="24" t="s">
        <v>10</v>
      </c>
      <c r="B19" s="61" t="str">
        <f>VLOOKUP(A19,'[2]Product List 1-4-17'!$A$2:$B$186,2,FALSE)</f>
        <v>G</v>
      </c>
      <c r="C19" s="55">
        <v>6.7439999999999998</v>
      </c>
      <c r="D19" s="29">
        <v>34</v>
      </c>
      <c r="E19" s="28">
        <v>351</v>
      </c>
      <c r="F19" s="28"/>
      <c r="G19" s="34">
        <f t="shared" si="0"/>
        <v>159.21255556563548</v>
      </c>
      <c r="H19" s="34"/>
      <c r="I19" s="34">
        <f>D19/2.2046</f>
        <v>15.422298829719676</v>
      </c>
      <c r="J19" s="55"/>
      <c r="K19" s="55"/>
    </row>
    <row r="20" spans="1:11" ht="12.75" customHeight="1" x14ac:dyDescent="0.2">
      <c r="A20" s="30" t="s">
        <v>11</v>
      </c>
      <c r="B20" s="61" t="s">
        <v>206</v>
      </c>
      <c r="C20" s="33">
        <v>7.4390000000000001</v>
      </c>
      <c r="D20" s="31"/>
      <c r="E20" s="40">
        <v>387</v>
      </c>
      <c r="F20" s="41">
        <v>1956</v>
      </c>
      <c r="G20" s="34">
        <f t="shared" si="0"/>
        <v>175.54204844416219</v>
      </c>
      <c r="H20" s="34">
        <f t="shared" si="1"/>
        <v>887.23577973328486</v>
      </c>
      <c r="I20" s="34"/>
      <c r="J20" s="33"/>
      <c r="K20" s="33"/>
    </row>
    <row r="21" spans="1:11" s="25" customFormat="1" ht="12.75" customHeight="1" x14ac:dyDescent="0.2">
      <c r="A21" s="24" t="s">
        <v>12</v>
      </c>
      <c r="B21" s="61" t="str">
        <f>VLOOKUP(A21,'[2]Product List 1-4-17'!$A$2:$B$186,2,FALSE)</f>
        <v>P</v>
      </c>
      <c r="C21" s="55">
        <v>9.9</v>
      </c>
      <c r="D21" s="29"/>
      <c r="E21" s="28"/>
      <c r="F21" s="28"/>
      <c r="G21" s="34"/>
      <c r="H21" s="34"/>
      <c r="I21" s="34"/>
      <c r="J21" s="55"/>
      <c r="K21" s="55"/>
    </row>
    <row r="22" spans="1:11" ht="12.75" customHeight="1" x14ac:dyDescent="0.2">
      <c r="A22" s="30" t="s">
        <v>174</v>
      </c>
      <c r="B22" s="61" t="s">
        <v>206</v>
      </c>
      <c r="C22" s="33">
        <v>9.5299999999999994</v>
      </c>
      <c r="D22" s="31"/>
      <c r="E22" s="32">
        <v>496</v>
      </c>
      <c r="F22" s="32">
        <v>2506</v>
      </c>
      <c r="G22" s="34">
        <f t="shared" si="0"/>
        <v>224.98412410414588</v>
      </c>
      <c r="H22" s="34">
        <f t="shared" si="1"/>
        <v>1136.7141431552209</v>
      </c>
      <c r="I22" s="34"/>
      <c r="J22" s="33"/>
      <c r="K22" s="33"/>
    </row>
    <row r="23" spans="1:11" ht="12.75" customHeight="1" x14ac:dyDescent="0.2">
      <c r="A23" s="30" t="s">
        <v>175</v>
      </c>
      <c r="B23" s="61" t="s">
        <v>206</v>
      </c>
      <c r="C23" s="33">
        <v>9.42</v>
      </c>
      <c r="D23" s="31" t="s">
        <v>193</v>
      </c>
      <c r="E23" s="32">
        <v>490</v>
      </c>
      <c r="F23" s="32">
        <v>2477</v>
      </c>
      <c r="G23" s="34">
        <f t="shared" si="0"/>
        <v>222.26254195772475</v>
      </c>
      <c r="H23" s="34">
        <f t="shared" si="1"/>
        <v>1123.5598294475187</v>
      </c>
      <c r="I23" s="34"/>
      <c r="J23" s="33"/>
      <c r="K23" s="33"/>
    </row>
    <row r="24" spans="1:11" ht="12.75" customHeight="1" x14ac:dyDescent="0.2">
      <c r="A24" s="30" t="s">
        <v>176</v>
      </c>
      <c r="B24" s="61" t="s">
        <v>206</v>
      </c>
      <c r="C24" s="33">
        <v>9.08</v>
      </c>
      <c r="D24" s="31"/>
      <c r="E24" s="32">
        <v>472</v>
      </c>
      <c r="F24" s="32">
        <v>2388</v>
      </c>
      <c r="G24" s="34">
        <f t="shared" si="0"/>
        <v>214.0977955184614</v>
      </c>
      <c r="H24" s="34">
        <f t="shared" si="1"/>
        <v>1083.1896942756055</v>
      </c>
      <c r="I24" s="34"/>
      <c r="J24" s="33"/>
      <c r="K24" s="33"/>
    </row>
    <row r="25" spans="1:11" s="25" customFormat="1" ht="12.75" customHeight="1" x14ac:dyDescent="0.2">
      <c r="A25" s="24" t="s">
        <v>13</v>
      </c>
      <c r="B25" s="61" t="str">
        <f>VLOOKUP(A25,'[2]Product List 1-4-17'!$A$2:$B$186,2,FALSE)</f>
        <v>P</v>
      </c>
      <c r="C25" s="55">
        <v>7.3819999999999997</v>
      </c>
      <c r="D25" s="29"/>
      <c r="E25" s="28"/>
      <c r="F25" s="28"/>
      <c r="G25" s="34"/>
      <c r="H25" s="34"/>
      <c r="I25" s="34"/>
      <c r="J25" s="55"/>
      <c r="K25" s="55"/>
    </row>
    <row r="26" spans="1:11" ht="12.75" customHeight="1" x14ac:dyDescent="0.2">
      <c r="A26" s="30" t="s">
        <v>14</v>
      </c>
      <c r="B26" s="61" t="str">
        <f>VLOOKUP(A26,'[2]Product List 1-4-17'!$A$2:$B$186,2,FALSE)</f>
        <v>P</v>
      </c>
      <c r="C26" s="33"/>
      <c r="D26" s="31"/>
      <c r="E26" s="32"/>
      <c r="F26" s="32"/>
      <c r="G26" s="34"/>
      <c r="H26" s="34"/>
      <c r="I26" s="34"/>
      <c r="J26" s="33"/>
      <c r="K26" s="33"/>
    </row>
    <row r="27" spans="1:11" ht="12.75" customHeight="1" x14ac:dyDescent="0.2">
      <c r="A27" s="30" t="s">
        <v>15</v>
      </c>
      <c r="B27" s="61" t="str">
        <f>VLOOKUP(A27,'[2]Product List 1-4-17'!$A$2:$B$186,2,FALSE)</f>
        <v>P</v>
      </c>
      <c r="C27" s="33">
        <v>8.14</v>
      </c>
      <c r="D27" s="31"/>
      <c r="E27" s="32">
        <v>420</v>
      </c>
      <c r="F27" s="32"/>
      <c r="G27" s="34">
        <f t="shared" si="0"/>
        <v>190.51075024947835</v>
      </c>
      <c r="H27" s="34"/>
      <c r="I27" s="34"/>
      <c r="J27" s="33"/>
      <c r="K27" s="33"/>
    </row>
    <row r="28" spans="1:11" ht="12.75" customHeight="1" x14ac:dyDescent="0.2">
      <c r="A28" s="30" t="s">
        <v>16</v>
      </c>
      <c r="B28" s="61" t="str">
        <f>VLOOKUP(A28,'[2]Product List 1-4-17'!$A$2:$B$186,2,FALSE)</f>
        <v>P</v>
      </c>
      <c r="C28" s="33">
        <v>8.52</v>
      </c>
      <c r="D28" s="31"/>
      <c r="E28" s="32">
        <v>420</v>
      </c>
      <c r="F28" s="32"/>
      <c r="G28" s="34">
        <f t="shared" si="0"/>
        <v>190.51075024947835</v>
      </c>
      <c r="H28" s="34"/>
      <c r="I28" s="34"/>
      <c r="J28" s="33"/>
      <c r="K28" s="33"/>
    </row>
    <row r="29" spans="1:11" s="25" customFormat="1" ht="12.75" customHeight="1" x14ac:dyDescent="0.2">
      <c r="A29" s="24" t="s">
        <v>17</v>
      </c>
      <c r="B29" s="61" t="str">
        <f>VLOOKUP(A29,'[2]Product List 1-4-17'!$A$2:$B$186,2,FALSE)</f>
        <v>P</v>
      </c>
      <c r="C29" s="55">
        <v>7.899</v>
      </c>
      <c r="D29" s="29"/>
      <c r="E29" s="28">
        <v>397</v>
      </c>
      <c r="F29" s="28"/>
      <c r="G29" s="34">
        <f t="shared" si="0"/>
        <v>180.0780186881974</v>
      </c>
      <c r="H29" s="34"/>
      <c r="I29" s="34"/>
      <c r="J29" s="55"/>
      <c r="K29" s="55"/>
    </row>
    <row r="30" spans="1:11" s="25" customFormat="1" ht="12.75" customHeight="1" x14ac:dyDescent="0.2">
      <c r="A30" s="24" t="s">
        <v>18</v>
      </c>
      <c r="B30" s="61" t="str">
        <f>VLOOKUP(A30,'[2]Product List 1-4-17'!$A$2:$B$186,2,FALSE)</f>
        <v>P</v>
      </c>
      <c r="C30" s="55">
        <v>6.84</v>
      </c>
      <c r="D30" s="29"/>
      <c r="E30" s="28">
        <v>360</v>
      </c>
      <c r="F30" s="28"/>
      <c r="G30" s="34">
        <f t="shared" si="0"/>
        <v>163.29492878526716</v>
      </c>
      <c r="H30" s="34"/>
      <c r="I30" s="34"/>
      <c r="J30" s="55"/>
      <c r="K30" s="55"/>
    </row>
    <row r="31" spans="1:11" s="25" customFormat="1" ht="12.75" customHeight="1" x14ac:dyDescent="0.2">
      <c r="A31" s="24" t="s">
        <v>19</v>
      </c>
      <c r="B31" s="61" t="str">
        <f>VLOOKUP(A31,'[2]Product List 1-4-17'!$A$2:$B$186,2,FALSE)</f>
        <v>P</v>
      </c>
      <c r="C31" s="55">
        <v>8.59</v>
      </c>
      <c r="D31" s="29"/>
      <c r="E31" s="28"/>
      <c r="F31" s="28">
        <v>2300</v>
      </c>
      <c r="G31" s="34"/>
      <c r="H31" s="34">
        <f t="shared" si="1"/>
        <v>1043.2731561280957</v>
      </c>
      <c r="I31" s="34"/>
      <c r="J31" s="55"/>
      <c r="K31" s="55"/>
    </row>
    <row r="32" spans="1:11" s="16" customFormat="1" ht="12.75" customHeight="1" x14ac:dyDescent="0.2">
      <c r="A32" s="35" t="s">
        <v>155</v>
      </c>
      <c r="B32" s="61"/>
      <c r="C32" s="38"/>
      <c r="D32" s="36"/>
      <c r="E32" s="42">
        <v>410.05560000000003</v>
      </c>
      <c r="F32" s="37"/>
      <c r="G32" s="34">
        <f t="shared" si="0"/>
        <v>186</v>
      </c>
      <c r="H32" s="34"/>
      <c r="I32" s="34"/>
      <c r="J32" s="38"/>
      <c r="K32" s="38"/>
    </row>
    <row r="33" spans="1:11" s="16" customFormat="1" ht="12.75" customHeight="1" x14ac:dyDescent="0.2">
      <c r="A33" s="35" t="s">
        <v>156</v>
      </c>
      <c r="B33" s="61"/>
      <c r="C33" s="38"/>
      <c r="D33" s="36"/>
      <c r="E33" s="42">
        <v>449.73840000000001</v>
      </c>
      <c r="F33" s="37"/>
      <c r="G33" s="34">
        <f t="shared" si="0"/>
        <v>204</v>
      </c>
      <c r="H33" s="34"/>
      <c r="I33" s="34"/>
      <c r="J33" s="38"/>
      <c r="K33" s="38"/>
    </row>
    <row r="34" spans="1:11" s="16" customFormat="1" ht="12.75" customHeight="1" x14ac:dyDescent="0.2">
      <c r="A34" s="35" t="s">
        <v>157</v>
      </c>
      <c r="B34" s="61"/>
      <c r="C34" s="38"/>
      <c r="D34" s="36"/>
      <c r="E34" s="42">
        <v>440.92</v>
      </c>
      <c r="F34" s="37"/>
      <c r="G34" s="34">
        <f t="shared" si="0"/>
        <v>200</v>
      </c>
      <c r="H34" s="34"/>
      <c r="I34" s="34"/>
      <c r="J34" s="38"/>
      <c r="K34" s="38"/>
    </row>
    <row r="35" spans="1:11" s="16" customFormat="1" ht="12.75" customHeight="1" x14ac:dyDescent="0.2">
      <c r="A35" s="35" t="s">
        <v>158</v>
      </c>
      <c r="B35" s="61"/>
      <c r="C35" s="43"/>
      <c r="D35" s="36"/>
      <c r="E35" s="42">
        <v>429.89699999999999</v>
      </c>
      <c r="F35" s="43"/>
      <c r="G35" s="34">
        <f t="shared" si="0"/>
        <v>195</v>
      </c>
      <c r="H35" s="34"/>
      <c r="I35" s="34"/>
      <c r="J35" s="43"/>
      <c r="K35" s="43"/>
    </row>
    <row r="36" spans="1:11" s="16" customFormat="1" ht="12.75" customHeight="1" x14ac:dyDescent="0.2">
      <c r="A36" s="35" t="s">
        <v>159</v>
      </c>
      <c r="B36" s="61"/>
      <c r="C36" s="43"/>
      <c r="D36" s="36"/>
      <c r="E36" s="42">
        <v>449.73840000000001</v>
      </c>
      <c r="F36" s="43"/>
      <c r="G36" s="34">
        <f t="shared" si="0"/>
        <v>204</v>
      </c>
      <c r="H36" s="34"/>
      <c r="I36" s="34"/>
      <c r="J36" s="43"/>
      <c r="K36" s="43"/>
    </row>
    <row r="37" spans="1:11" s="16" customFormat="1" ht="12.75" customHeight="1" x14ac:dyDescent="0.2">
      <c r="A37" s="35" t="s">
        <v>160</v>
      </c>
      <c r="B37" s="61"/>
      <c r="C37" s="43"/>
      <c r="D37" s="36"/>
      <c r="E37" s="42">
        <v>434.30619999999999</v>
      </c>
      <c r="F37" s="43"/>
      <c r="G37" s="34">
        <f t="shared" si="0"/>
        <v>196.99999999999997</v>
      </c>
      <c r="H37" s="34"/>
      <c r="I37" s="34"/>
      <c r="J37" s="43"/>
      <c r="K37" s="43"/>
    </row>
    <row r="38" spans="1:11" ht="12.75" customHeight="1" x14ac:dyDescent="0.2">
      <c r="A38" s="30" t="s">
        <v>20</v>
      </c>
      <c r="B38" s="61" t="s">
        <v>206</v>
      </c>
      <c r="C38" s="33">
        <v>7.5010000000000003</v>
      </c>
      <c r="D38" s="31"/>
      <c r="E38" s="32">
        <v>390</v>
      </c>
      <c r="F38" s="32">
        <v>1973</v>
      </c>
      <c r="G38" s="34">
        <f t="shared" si="0"/>
        <v>176.90283951737277</v>
      </c>
      <c r="H38" s="34">
        <f t="shared" si="1"/>
        <v>894.9469291481447</v>
      </c>
      <c r="I38" s="34"/>
      <c r="J38" s="33"/>
      <c r="K38" s="33"/>
    </row>
    <row r="39" spans="1:11" ht="12.75" customHeight="1" x14ac:dyDescent="0.2">
      <c r="A39" s="30" t="s">
        <v>21</v>
      </c>
      <c r="B39" s="61" t="str">
        <f>VLOOKUP(A39,'[2]Product List 1-4-17'!$A$2:$B$186,2,FALSE)</f>
        <v>P</v>
      </c>
      <c r="C39" s="33">
        <v>7.82</v>
      </c>
      <c r="D39" s="31"/>
      <c r="E39" s="32"/>
      <c r="F39" s="32"/>
      <c r="G39" s="34"/>
      <c r="H39" s="34"/>
      <c r="I39" s="34"/>
      <c r="J39" s="33"/>
      <c r="K39" s="33"/>
    </row>
    <row r="40" spans="1:11" ht="12.75" customHeight="1" x14ac:dyDescent="0.2">
      <c r="A40" s="30" t="s">
        <v>177</v>
      </c>
      <c r="B40" s="61" t="s">
        <v>206</v>
      </c>
      <c r="C40" s="33">
        <v>7.74</v>
      </c>
      <c r="D40" s="31"/>
      <c r="E40" s="32">
        <v>406</v>
      </c>
      <c r="F40" s="32">
        <v>2040</v>
      </c>
      <c r="G40" s="34">
        <f t="shared" si="0"/>
        <v>184.16039190782908</v>
      </c>
      <c r="H40" s="34">
        <f t="shared" si="1"/>
        <v>925.33792978318058</v>
      </c>
      <c r="I40" s="34"/>
      <c r="J40" s="33"/>
      <c r="K40" s="33"/>
    </row>
    <row r="41" spans="1:11" s="25" customFormat="1" ht="12.75" customHeight="1" x14ac:dyDescent="0.2">
      <c r="A41" s="30" t="s">
        <v>203</v>
      </c>
      <c r="B41" s="61"/>
      <c r="C41" s="33">
        <v>7.0579999999999998</v>
      </c>
      <c r="D41" s="31"/>
      <c r="E41" s="32">
        <v>367</v>
      </c>
      <c r="F41" s="32"/>
      <c r="G41" s="34">
        <f t="shared" si="0"/>
        <v>166.47010795609179</v>
      </c>
      <c r="H41" s="34"/>
      <c r="I41" s="34"/>
      <c r="J41" s="33"/>
      <c r="K41" s="33"/>
    </row>
    <row r="42" spans="1:11" ht="12.75" customHeight="1" x14ac:dyDescent="0.2">
      <c r="A42" s="30" t="s">
        <v>178</v>
      </c>
      <c r="B42" s="61" t="s">
        <v>206</v>
      </c>
      <c r="C42" s="33">
        <v>7.819</v>
      </c>
      <c r="D42" s="31"/>
      <c r="E42" s="32">
        <v>406</v>
      </c>
      <c r="F42" s="32">
        <v>2040</v>
      </c>
      <c r="G42" s="34">
        <f t="shared" si="0"/>
        <v>184.16039190782908</v>
      </c>
      <c r="H42" s="34">
        <f t="shared" si="1"/>
        <v>925.33792978318058</v>
      </c>
      <c r="I42" s="34"/>
      <c r="J42" s="33"/>
      <c r="K42" s="33"/>
    </row>
    <row r="43" spans="1:11" ht="12.75" customHeight="1" x14ac:dyDescent="0.2">
      <c r="A43" s="30" t="s">
        <v>179</v>
      </c>
      <c r="B43" s="61" t="s">
        <v>206</v>
      </c>
      <c r="C43" s="33">
        <v>8.3650000000000002</v>
      </c>
      <c r="D43" s="31"/>
      <c r="E43" s="32">
        <v>435</v>
      </c>
      <c r="F43" s="32"/>
      <c r="G43" s="34">
        <f t="shared" si="0"/>
        <v>197.31470561553115</v>
      </c>
      <c r="H43" s="34"/>
      <c r="I43" s="34"/>
      <c r="J43" s="33"/>
      <c r="K43" s="33"/>
    </row>
    <row r="44" spans="1:11" s="25" customFormat="1" ht="12.75" customHeight="1" x14ac:dyDescent="0.2">
      <c r="A44" s="7" t="s">
        <v>22</v>
      </c>
      <c r="B44" s="61" t="str">
        <f>VLOOKUP(A44,'[2]Product List 1-4-17'!$A$2:$B$186,2,FALSE)</f>
        <v>P</v>
      </c>
      <c r="C44" s="55">
        <v>7.53</v>
      </c>
      <c r="D44" s="29"/>
      <c r="E44" s="28">
        <v>400</v>
      </c>
      <c r="F44" s="28"/>
      <c r="G44" s="34">
        <f t="shared" si="0"/>
        <v>181.43880976140795</v>
      </c>
      <c r="H44" s="34"/>
      <c r="I44" s="34"/>
      <c r="J44" s="55"/>
      <c r="K44" s="55"/>
    </row>
    <row r="45" spans="1:11" ht="12.75" customHeight="1" x14ac:dyDescent="0.2">
      <c r="A45" s="44" t="s">
        <v>23</v>
      </c>
      <c r="B45" s="61" t="str">
        <f>VLOOKUP(A45,'[2]Product List 1-4-17'!$A$2:$B$186,2,FALSE)</f>
        <v>P</v>
      </c>
      <c r="C45" s="33">
        <v>9.06</v>
      </c>
      <c r="D45" s="31"/>
      <c r="E45" s="39">
        <f>471</f>
        <v>471</v>
      </c>
      <c r="F45" s="39">
        <v>2204.6</v>
      </c>
      <c r="G45" s="34">
        <f t="shared" si="0"/>
        <v>213.64419849405786</v>
      </c>
      <c r="H45" s="34">
        <f t="shared" si="1"/>
        <v>999.99999999999989</v>
      </c>
      <c r="I45" s="34"/>
      <c r="J45" s="33"/>
      <c r="K45" s="33"/>
    </row>
    <row r="46" spans="1:11" s="25" customFormat="1" ht="12.75" customHeight="1" x14ac:dyDescent="0.2">
      <c r="A46" s="24" t="s">
        <v>24</v>
      </c>
      <c r="B46" s="61" t="str">
        <f>VLOOKUP(A46,'[2]Product List 1-4-17'!$A$2:$B$186,2,FALSE)</f>
        <v>P</v>
      </c>
      <c r="C46" s="55">
        <v>8.0500000000000007</v>
      </c>
      <c r="D46" s="29"/>
      <c r="E46" s="28">
        <v>420</v>
      </c>
      <c r="F46" s="28"/>
      <c r="G46" s="34">
        <f t="shared" si="0"/>
        <v>190.51075024947835</v>
      </c>
      <c r="H46" s="34"/>
      <c r="I46" s="34"/>
      <c r="J46" s="55"/>
      <c r="K46" s="55"/>
    </row>
    <row r="47" spans="1:11" s="25" customFormat="1" ht="12.75" customHeight="1" x14ac:dyDescent="0.2">
      <c r="A47" s="24" t="s">
        <v>25</v>
      </c>
      <c r="B47" s="61" t="str">
        <f>VLOOKUP(A47,'[2]Product List 1-4-17'!$A$2:$B$186,2,FALSE)</f>
        <v>P</v>
      </c>
      <c r="C47" s="55">
        <v>7.9279999999999999</v>
      </c>
      <c r="D47" s="29"/>
      <c r="E47" s="6">
        <v>418.87400000000002</v>
      </c>
      <c r="F47" s="28"/>
      <c r="G47" s="34">
        <f t="shared" si="0"/>
        <v>190</v>
      </c>
      <c r="H47" s="34"/>
      <c r="I47" s="34"/>
      <c r="J47" s="55"/>
      <c r="K47" s="55"/>
    </row>
    <row r="48" spans="1:11" ht="12.75" customHeight="1" x14ac:dyDescent="0.2">
      <c r="A48" s="30" t="s">
        <v>26</v>
      </c>
      <c r="B48" s="61" t="str">
        <f>VLOOKUP(A48,'[2]Product List 1-4-17'!$A$2:$B$186,2,FALSE)</f>
        <v>G</v>
      </c>
      <c r="C48" s="33">
        <v>8.1300000000000008</v>
      </c>
      <c r="D48" s="31"/>
      <c r="E48" s="32">
        <v>423</v>
      </c>
      <c r="F48" s="32">
        <v>2138</v>
      </c>
      <c r="G48" s="34">
        <f t="shared" si="0"/>
        <v>191.87154132268893</v>
      </c>
      <c r="H48" s="34">
        <f t="shared" si="1"/>
        <v>969.79043817472552</v>
      </c>
      <c r="I48" s="34"/>
      <c r="J48" s="33"/>
      <c r="K48" s="33"/>
    </row>
    <row r="49" spans="1:11" s="25" customFormat="1" ht="12.75" customHeight="1" x14ac:dyDescent="0.2">
      <c r="A49" s="7" t="s">
        <v>27</v>
      </c>
      <c r="B49" s="61" t="str">
        <f>VLOOKUP(A49,'[2]Product List 1-4-17'!$A$2:$B$186,2,FALSE)</f>
        <v>P</v>
      </c>
      <c r="C49" s="55">
        <v>7.9</v>
      </c>
      <c r="D49" s="29"/>
      <c r="E49" s="28">
        <v>100</v>
      </c>
      <c r="F49" s="28"/>
      <c r="G49" s="34"/>
      <c r="H49" s="34"/>
      <c r="I49" s="34"/>
      <c r="J49" s="55"/>
      <c r="K49" s="55"/>
    </row>
    <row r="50" spans="1:11" ht="12.75" customHeight="1" x14ac:dyDescent="0.2">
      <c r="A50" s="30" t="s">
        <v>28</v>
      </c>
      <c r="B50" s="61" t="str">
        <f>VLOOKUP(A50,'[2]Product List 1-4-17'!$A$2:$B$186,2,FALSE)</f>
        <v>P</v>
      </c>
      <c r="C50" s="33">
        <v>7.851</v>
      </c>
      <c r="D50" s="31"/>
      <c r="E50" s="32">
        <v>425</v>
      </c>
      <c r="F50" s="32"/>
      <c r="G50" s="34">
        <f t="shared" si="0"/>
        <v>192.77873537149594</v>
      </c>
      <c r="H50" s="34"/>
      <c r="I50" s="34"/>
      <c r="J50" s="33"/>
      <c r="K50" s="33"/>
    </row>
    <row r="51" spans="1:11" s="25" customFormat="1" ht="12.75" customHeight="1" x14ac:dyDescent="0.2">
      <c r="A51" s="24" t="s">
        <v>29</v>
      </c>
      <c r="B51" s="61" t="str">
        <f>VLOOKUP(A51,'[2]Product List 1-4-17'!$A$2:$B$186,2,FALSE)</f>
        <v>P</v>
      </c>
      <c r="C51" s="55">
        <v>7.9020000000000001</v>
      </c>
      <c r="D51" s="29"/>
      <c r="E51" s="8">
        <v>429.89699999999999</v>
      </c>
      <c r="F51" s="28"/>
      <c r="G51" s="34">
        <f t="shared" si="0"/>
        <v>195</v>
      </c>
      <c r="H51" s="34"/>
      <c r="I51" s="34"/>
      <c r="J51" s="55"/>
      <c r="K51" s="55"/>
    </row>
    <row r="52" spans="1:11" s="25" customFormat="1" ht="12.75" customHeight="1" x14ac:dyDescent="0.2">
      <c r="A52" s="24" t="s">
        <v>30</v>
      </c>
      <c r="B52" s="61" t="str">
        <f>VLOOKUP(A52,'[2]Product List 1-4-17'!$A$2:$B$186,2,FALSE)</f>
        <v>P</v>
      </c>
      <c r="C52" s="55">
        <v>8.4600000000000009</v>
      </c>
      <c r="D52" s="29"/>
      <c r="E52" s="28">
        <v>450</v>
      </c>
      <c r="F52" s="28"/>
      <c r="G52" s="34">
        <f t="shared" si="0"/>
        <v>204.11866098158396</v>
      </c>
      <c r="H52" s="34"/>
      <c r="I52" s="34"/>
      <c r="J52" s="55"/>
      <c r="K52" s="55"/>
    </row>
    <row r="53" spans="1:11" ht="12.75" customHeight="1" x14ac:dyDescent="0.2">
      <c r="A53" s="30" t="s">
        <v>161</v>
      </c>
      <c r="B53" s="61" t="s">
        <v>206</v>
      </c>
      <c r="C53" s="33">
        <v>7.96</v>
      </c>
      <c r="D53" s="31">
        <v>40</v>
      </c>
      <c r="E53" s="32">
        <v>414</v>
      </c>
      <c r="F53" s="32">
        <v>2093</v>
      </c>
      <c r="G53" s="34">
        <f t="shared" si="0"/>
        <v>187.78916810305722</v>
      </c>
      <c r="H53" s="34">
        <f t="shared" si="1"/>
        <v>949.37857207656714</v>
      </c>
      <c r="I53" s="34"/>
      <c r="J53" s="33"/>
      <c r="K53" s="33"/>
    </row>
    <row r="54" spans="1:11" s="25" customFormat="1" ht="12.75" customHeight="1" x14ac:dyDescent="0.2">
      <c r="A54" s="24" t="s">
        <v>31</v>
      </c>
      <c r="B54" s="61" t="str">
        <f>VLOOKUP(A54,'[2]Product List 1-4-17'!$A$2:$B$186,2,FALSE)</f>
        <v>P</v>
      </c>
      <c r="C54" s="55">
        <v>8.3699999999999992</v>
      </c>
      <c r="D54" s="29"/>
      <c r="E54" s="28">
        <v>450</v>
      </c>
      <c r="F54" s="28"/>
      <c r="G54" s="34">
        <f t="shared" si="0"/>
        <v>204.11866098158396</v>
      </c>
      <c r="H54" s="34"/>
      <c r="I54" s="34"/>
      <c r="J54" s="55"/>
      <c r="K54" s="55"/>
    </row>
    <row r="55" spans="1:11" s="25" customFormat="1" ht="12.75" customHeight="1" x14ac:dyDescent="0.2">
      <c r="A55" s="24" t="s">
        <v>32</v>
      </c>
      <c r="B55" s="61" t="str">
        <f>VLOOKUP(A55,'[2]Product List 1-4-17'!$A$2:$B$186,2,FALSE)</f>
        <v>P</v>
      </c>
      <c r="C55" s="55">
        <v>8.0489999999999995</v>
      </c>
      <c r="D55" s="29"/>
      <c r="E55" s="8">
        <v>407.85</v>
      </c>
      <c r="F55" s="28"/>
      <c r="G55" s="34">
        <f t="shared" si="0"/>
        <v>184.9995464029756</v>
      </c>
      <c r="H55" s="34"/>
      <c r="I55" s="34"/>
      <c r="J55" s="55"/>
      <c r="K55" s="55"/>
    </row>
    <row r="56" spans="1:11" s="25" customFormat="1" ht="12.75" customHeight="1" x14ac:dyDescent="0.2">
      <c r="A56" s="24" t="s">
        <v>33</v>
      </c>
      <c r="B56" s="61" t="str">
        <f>VLOOKUP(A56,'[2]Product List 1-4-17'!$A$2:$B$186,2,FALSE)</f>
        <v>P</v>
      </c>
      <c r="C56" s="55">
        <v>8.1780000000000008</v>
      </c>
      <c r="D56" s="29"/>
      <c r="E56" s="9">
        <v>425</v>
      </c>
      <c r="F56" s="28"/>
      <c r="G56" s="34">
        <f t="shared" si="0"/>
        <v>192.77873537149594</v>
      </c>
      <c r="H56" s="34"/>
      <c r="I56" s="34"/>
      <c r="J56" s="55"/>
      <c r="K56" s="55"/>
    </row>
    <row r="57" spans="1:11" s="25" customFormat="1" ht="12.75" customHeight="1" x14ac:dyDescent="0.2">
      <c r="A57" s="24" t="s">
        <v>34</v>
      </c>
      <c r="B57" s="61" t="str">
        <f>VLOOKUP(A57,'[2]Product List 1-4-17'!$A$2:$B$186,2,FALSE)</f>
        <v>P</v>
      </c>
      <c r="C57" s="55">
        <v>7.93</v>
      </c>
      <c r="D57" s="29"/>
      <c r="E57" s="28"/>
      <c r="F57" s="28">
        <v>2061</v>
      </c>
      <c r="G57" s="34"/>
      <c r="H57" s="34">
        <f t="shared" si="1"/>
        <v>934.86346729565446</v>
      </c>
      <c r="I57" s="34"/>
      <c r="J57" s="55"/>
      <c r="K57" s="55"/>
    </row>
    <row r="58" spans="1:11" s="25" customFormat="1" ht="12.75" customHeight="1" x14ac:dyDescent="0.2">
      <c r="A58" s="24" t="s">
        <v>35</v>
      </c>
      <c r="B58" s="61" t="str">
        <f>VLOOKUP(A58,'[2]Product List 1-4-17'!$A$2:$B$186,2,FALSE)</f>
        <v>P</v>
      </c>
      <c r="C58" s="55">
        <v>7.9</v>
      </c>
      <c r="D58" s="29"/>
      <c r="E58" s="28">
        <v>420</v>
      </c>
      <c r="F58" s="28"/>
      <c r="G58" s="34">
        <f t="shared" si="0"/>
        <v>190.51075024947835</v>
      </c>
      <c r="H58" s="34"/>
      <c r="I58" s="34"/>
      <c r="J58" s="55"/>
      <c r="K58" s="55"/>
    </row>
    <row r="59" spans="1:11" s="25" customFormat="1" ht="12.75" customHeight="1" x14ac:dyDescent="0.2">
      <c r="A59" s="24" t="s">
        <v>36</v>
      </c>
      <c r="B59" s="61" t="str">
        <f>VLOOKUP(A59,'[2]Product List 1-4-17'!$A$2:$B$186,2,FALSE)</f>
        <v>P</v>
      </c>
      <c r="C59" s="55">
        <v>17.440000000000001</v>
      </c>
      <c r="D59" s="29"/>
      <c r="E59" s="28">
        <v>100</v>
      </c>
      <c r="F59" s="28"/>
      <c r="G59" s="34"/>
      <c r="H59" s="34"/>
      <c r="I59" s="34"/>
      <c r="J59" s="55"/>
      <c r="K59" s="55"/>
    </row>
    <row r="60" spans="1:11" s="25" customFormat="1" ht="12.75" customHeight="1" x14ac:dyDescent="0.2">
      <c r="A60" s="24" t="s">
        <v>37</v>
      </c>
      <c r="B60" s="61" t="str">
        <f>VLOOKUP(A60,'[2]Product List 1-4-17'!$A$2:$B$186,2,FALSE)</f>
        <v>P</v>
      </c>
      <c r="C60" s="55">
        <v>9.02</v>
      </c>
      <c r="D60" s="29"/>
      <c r="E60" s="9">
        <v>460</v>
      </c>
      <c r="F60" s="26"/>
      <c r="G60" s="34">
        <f t="shared" si="0"/>
        <v>208.65463122561914</v>
      </c>
      <c r="H60" s="34"/>
      <c r="I60" s="34"/>
      <c r="J60" s="55"/>
      <c r="K60" s="55"/>
    </row>
    <row r="61" spans="1:11" s="25" customFormat="1" ht="12.75" customHeight="1" x14ac:dyDescent="0.2">
      <c r="A61" s="24" t="s">
        <v>38</v>
      </c>
      <c r="B61" s="61" t="str">
        <f>VLOOKUP(A61,'[2]Product List 1-4-17'!$A$2:$B$186,2,FALSE)</f>
        <v>P</v>
      </c>
      <c r="C61" s="55">
        <v>9.86</v>
      </c>
      <c r="D61" s="29"/>
      <c r="E61" s="11">
        <v>518.08000000000004</v>
      </c>
      <c r="F61" s="28"/>
      <c r="G61" s="34">
        <f t="shared" si="0"/>
        <v>234.9995464029756</v>
      </c>
      <c r="H61" s="34"/>
      <c r="I61" s="34"/>
      <c r="J61" s="55"/>
      <c r="K61" s="55"/>
    </row>
    <row r="62" spans="1:11" s="25" customFormat="1" ht="12.75" customHeight="1" x14ac:dyDescent="0.2">
      <c r="A62" s="24" t="s">
        <v>39</v>
      </c>
      <c r="B62" s="61" t="str">
        <f>VLOOKUP(A62,'[2]Product List 1-4-17'!$A$2:$B$186,2,FALSE)</f>
        <v>P</v>
      </c>
      <c r="C62" s="55">
        <v>8.75</v>
      </c>
      <c r="D62" s="29"/>
      <c r="E62" s="14">
        <v>55.115000000000002</v>
      </c>
      <c r="F62" s="28"/>
      <c r="G62" s="34"/>
      <c r="H62" s="34"/>
      <c r="I62" s="34"/>
      <c r="J62" s="55"/>
      <c r="K62" s="55"/>
    </row>
    <row r="63" spans="1:11" ht="12.75" customHeight="1" x14ac:dyDescent="0.2">
      <c r="A63" s="30" t="s">
        <v>40</v>
      </c>
      <c r="B63" s="61" t="str">
        <f>VLOOKUP(A63,'[2]Product List 1-4-17'!$A$2:$B$186,2,FALSE)</f>
        <v>P</v>
      </c>
      <c r="C63" s="33">
        <v>8.1</v>
      </c>
      <c r="D63" s="31" t="s">
        <v>194</v>
      </c>
      <c r="E63" s="45">
        <v>425</v>
      </c>
      <c r="F63" s="32"/>
      <c r="G63" s="34">
        <f t="shared" si="0"/>
        <v>192.77873537149594</v>
      </c>
      <c r="H63" s="34"/>
      <c r="I63" s="34"/>
      <c r="J63" s="33"/>
      <c r="K63" s="33"/>
    </row>
    <row r="64" spans="1:11" s="25" customFormat="1" ht="12.75" customHeight="1" x14ac:dyDescent="0.2">
      <c r="A64" s="24" t="s">
        <v>41</v>
      </c>
      <c r="B64" s="61" t="str">
        <f>VLOOKUP(A64,'[2]Product List 1-4-17'!$A$2:$B$186,2,FALSE)</f>
        <v>P</v>
      </c>
      <c r="C64" s="55">
        <v>8.81</v>
      </c>
      <c r="D64" s="29"/>
      <c r="E64" s="28">
        <v>450</v>
      </c>
      <c r="F64" s="28"/>
      <c r="G64" s="34">
        <f t="shared" si="0"/>
        <v>204.11866098158396</v>
      </c>
      <c r="H64" s="34"/>
      <c r="I64" s="34"/>
      <c r="J64" s="55"/>
      <c r="K64" s="55"/>
    </row>
    <row r="65" spans="1:11" ht="12.75" customHeight="1" x14ac:dyDescent="0.2">
      <c r="A65" s="30" t="s">
        <v>42</v>
      </c>
      <c r="B65" s="61" t="str">
        <f>VLOOKUP(A65,'[2]Product List 1-4-17'!$A$2:$B$186,2,FALSE)</f>
        <v>P</v>
      </c>
      <c r="C65" s="33">
        <v>9.0126000000000008</v>
      </c>
      <c r="D65" s="31"/>
      <c r="E65" s="32">
        <v>450</v>
      </c>
      <c r="F65" s="32"/>
      <c r="G65" s="34">
        <f t="shared" si="0"/>
        <v>204.11866098158396</v>
      </c>
      <c r="H65" s="34"/>
      <c r="I65" s="34"/>
      <c r="J65" s="33"/>
      <c r="K65" s="33"/>
    </row>
    <row r="66" spans="1:11" s="25" customFormat="1" ht="12.75" customHeight="1" x14ac:dyDescent="0.2">
      <c r="A66" s="24" t="s">
        <v>43</v>
      </c>
      <c r="B66" s="61" t="str">
        <f>VLOOKUP(A66,'[2]Product List 1-4-17'!$A$2:$B$186,2,FALSE)</f>
        <v>P</v>
      </c>
      <c r="C66" s="55">
        <v>8.1199999999999992</v>
      </c>
      <c r="D66" s="29"/>
      <c r="E66" s="28">
        <v>430</v>
      </c>
      <c r="F66" s="28"/>
      <c r="G66" s="34">
        <f t="shared" ref="G66:G78" si="2">E66/2.2046</f>
        <v>195.04672049351356</v>
      </c>
      <c r="H66" s="34"/>
      <c r="I66" s="34"/>
      <c r="J66" s="55"/>
      <c r="K66" s="55"/>
    </row>
    <row r="67" spans="1:11" ht="12.75" customHeight="1" x14ac:dyDescent="0.2">
      <c r="A67" s="30" t="s">
        <v>184</v>
      </c>
      <c r="B67" s="61" t="s">
        <v>206</v>
      </c>
      <c r="C67" s="33">
        <v>9.5050000000000008</v>
      </c>
      <c r="D67" s="31"/>
      <c r="E67" s="32">
        <v>490</v>
      </c>
      <c r="F67" s="32">
        <v>2481</v>
      </c>
      <c r="G67" s="34">
        <f t="shared" si="2"/>
        <v>222.26254195772475</v>
      </c>
      <c r="H67" s="34">
        <f t="shared" ref="H67:H130" si="3">F67/2.2046</f>
        <v>1125.3742175451328</v>
      </c>
      <c r="I67" s="34"/>
      <c r="J67" s="33"/>
      <c r="K67" s="33"/>
    </row>
    <row r="68" spans="1:11" s="25" customFormat="1" ht="12.75" customHeight="1" x14ac:dyDescent="0.2">
      <c r="A68" s="24" t="s">
        <v>44</v>
      </c>
      <c r="B68" s="61" t="str">
        <f>VLOOKUP(A68,'[2]Product List 1-4-17'!$A$2:$B$186,2,FALSE)</f>
        <v>P</v>
      </c>
      <c r="C68" s="55">
        <v>9.4469999999999992</v>
      </c>
      <c r="D68" s="29"/>
      <c r="E68" s="28"/>
      <c r="F68" s="28">
        <v>2485</v>
      </c>
      <c r="G68" s="34"/>
      <c r="H68" s="34">
        <f t="shared" si="3"/>
        <v>1127.188605642747</v>
      </c>
      <c r="I68" s="34"/>
      <c r="J68" s="55"/>
      <c r="K68" s="55"/>
    </row>
    <row r="69" spans="1:11" ht="12.75" customHeight="1" x14ac:dyDescent="0.2">
      <c r="A69" s="30" t="s">
        <v>45</v>
      </c>
      <c r="B69" s="61" t="s">
        <v>206</v>
      </c>
      <c r="C69" s="33"/>
      <c r="D69" s="31"/>
      <c r="E69" s="32"/>
      <c r="F69" s="32"/>
      <c r="G69" s="34"/>
      <c r="H69" s="34"/>
      <c r="I69" s="34"/>
      <c r="J69" s="33"/>
      <c r="K69" s="33"/>
    </row>
    <row r="70" spans="1:11" ht="12.75" customHeight="1" x14ac:dyDescent="0.2">
      <c r="A70" s="30" t="s">
        <v>46</v>
      </c>
      <c r="B70" s="61" t="str">
        <f>VLOOKUP(A70,'[2]Product List 1-4-17'!$A$2:$B$186,2,FALSE)</f>
        <v>P</v>
      </c>
      <c r="C70" s="33">
        <v>8.1300000000000008</v>
      </c>
      <c r="D70" s="31"/>
      <c r="E70" s="32">
        <v>421</v>
      </c>
      <c r="F70" s="32"/>
      <c r="G70" s="34">
        <f t="shared" si="2"/>
        <v>190.96434727388188</v>
      </c>
      <c r="H70" s="34"/>
      <c r="I70" s="34"/>
      <c r="J70" s="33"/>
      <c r="K70" s="33"/>
    </row>
    <row r="71" spans="1:11" s="25" customFormat="1" ht="12.75" customHeight="1" x14ac:dyDescent="0.2">
      <c r="A71" s="24" t="s">
        <v>47</v>
      </c>
      <c r="B71" s="61" t="str">
        <f>VLOOKUP(A71,'[2]Product List 1-4-17'!$A$2:$B$186,2,FALSE)</f>
        <v>P</v>
      </c>
      <c r="C71" s="55">
        <v>6.7329999999999997</v>
      </c>
      <c r="D71" s="29"/>
      <c r="E71" s="6">
        <v>370.37689999999998</v>
      </c>
      <c r="F71" s="28"/>
      <c r="G71" s="34">
        <f t="shared" si="2"/>
        <v>168.00185974780004</v>
      </c>
      <c r="H71" s="34"/>
      <c r="I71" s="34"/>
      <c r="J71" s="55"/>
      <c r="K71" s="55"/>
    </row>
    <row r="72" spans="1:11" ht="12.75" customHeight="1" x14ac:dyDescent="0.2">
      <c r="A72" s="30" t="s">
        <v>48</v>
      </c>
      <c r="B72" s="61"/>
      <c r="C72" s="33"/>
      <c r="D72" s="31"/>
      <c r="E72" s="39"/>
      <c r="F72" s="32"/>
      <c r="G72" s="34"/>
      <c r="H72" s="34"/>
      <c r="I72" s="34"/>
      <c r="J72" s="33"/>
      <c r="K72" s="33"/>
    </row>
    <row r="73" spans="1:11" ht="12.75" customHeight="1" x14ac:dyDescent="0.2">
      <c r="A73" s="30" t="s">
        <v>49</v>
      </c>
      <c r="B73" s="61" t="str">
        <f>VLOOKUP(A73,'[2]Product List 1-4-17'!$A$2:$B$186,2,FALSE)</f>
        <v>P</v>
      </c>
      <c r="C73" s="33"/>
      <c r="D73" s="31"/>
      <c r="E73" s="32">
        <v>441</v>
      </c>
      <c r="F73" s="32"/>
      <c r="G73" s="34">
        <f t="shared" si="2"/>
        <v>200.03628776195228</v>
      </c>
      <c r="H73" s="34"/>
      <c r="I73" s="34"/>
      <c r="J73" s="33"/>
      <c r="K73" s="33"/>
    </row>
    <row r="74" spans="1:11" ht="12.75" customHeight="1" x14ac:dyDescent="0.2">
      <c r="A74" s="30" t="s">
        <v>50</v>
      </c>
      <c r="B74" s="61" t="str">
        <f>VLOOKUP(A74,'[2]Product List 1-4-17'!$A$2:$B$186,2,FALSE)</f>
        <v>P</v>
      </c>
      <c r="C74" s="33">
        <v>9.26</v>
      </c>
      <c r="D74" s="31"/>
      <c r="E74" s="32">
        <v>475</v>
      </c>
      <c r="F74" s="32"/>
      <c r="G74" s="34">
        <f t="shared" si="2"/>
        <v>215.45858659167195</v>
      </c>
      <c r="H74" s="34"/>
      <c r="I74" s="34"/>
      <c r="J74" s="33"/>
      <c r="K74" s="33"/>
    </row>
    <row r="75" spans="1:11" s="25" customFormat="1" ht="12.75" customHeight="1" x14ac:dyDescent="0.2">
      <c r="A75" s="24" t="s">
        <v>51</v>
      </c>
      <c r="B75" s="61" t="str">
        <f>VLOOKUP(A75,'[2]Product List 1-4-17'!$A$2:$B$186,2,FALSE)</f>
        <v>P</v>
      </c>
      <c r="C75" s="55">
        <v>8.3450000000000006</v>
      </c>
      <c r="D75" s="29"/>
      <c r="E75" s="9"/>
      <c r="F75" s="28">
        <v>2200</v>
      </c>
      <c r="G75" s="34"/>
      <c r="H75" s="34">
        <f t="shared" si="3"/>
        <v>997.91345368774375</v>
      </c>
      <c r="I75" s="34"/>
      <c r="J75" s="55"/>
      <c r="K75" s="55"/>
    </row>
    <row r="76" spans="1:11" s="25" customFormat="1" ht="12.75" customHeight="1" x14ac:dyDescent="0.2">
      <c r="A76" s="24" t="s">
        <v>52</v>
      </c>
      <c r="B76" s="61" t="str">
        <f>VLOOKUP(A76,'[2]Product List 1-4-17'!$A$2:$B$186,2,FALSE)</f>
        <v>P</v>
      </c>
      <c r="C76" s="55">
        <v>7.5</v>
      </c>
      <c r="D76" s="29"/>
      <c r="E76" s="28">
        <v>55.115000000000002</v>
      </c>
      <c r="F76" s="28"/>
      <c r="G76" s="34"/>
      <c r="H76" s="34"/>
      <c r="I76" s="34"/>
      <c r="J76" s="55"/>
      <c r="K76" s="55"/>
    </row>
    <row r="77" spans="1:11" s="25" customFormat="1" ht="12.75" customHeight="1" x14ac:dyDescent="0.2">
      <c r="A77" s="24" t="s">
        <v>53</v>
      </c>
      <c r="B77" s="61" t="str">
        <f>VLOOKUP(A77,'[2]Product List 1-4-17'!$A$2:$B$186,2,FALSE)</f>
        <v>P</v>
      </c>
      <c r="C77" s="55">
        <v>6.59</v>
      </c>
      <c r="D77" s="29"/>
      <c r="E77" s="28">
        <v>360</v>
      </c>
      <c r="F77" s="28"/>
      <c r="G77" s="34">
        <f t="shared" si="2"/>
        <v>163.29492878526716</v>
      </c>
      <c r="H77" s="34"/>
      <c r="I77" s="34"/>
      <c r="J77" s="55"/>
      <c r="K77" s="55"/>
    </row>
    <row r="78" spans="1:11" ht="12.75" customHeight="1" x14ac:dyDescent="0.2">
      <c r="A78" s="30" t="s">
        <v>54</v>
      </c>
      <c r="B78" s="61" t="str">
        <f>VLOOKUP(A78,'[2]Product List 1-4-17'!$A$2:$B$186,2,FALSE)</f>
        <v>P</v>
      </c>
      <c r="C78" s="33">
        <v>7.5</v>
      </c>
      <c r="D78" s="31" t="s">
        <v>192</v>
      </c>
      <c r="E78" s="32">
        <v>410</v>
      </c>
      <c r="F78" s="32"/>
      <c r="G78" s="34">
        <f t="shared" si="2"/>
        <v>185.97478000544317</v>
      </c>
      <c r="H78" s="34"/>
      <c r="I78" s="34"/>
      <c r="J78" s="33"/>
      <c r="K78" s="33"/>
    </row>
    <row r="79" spans="1:11" s="21" customFormat="1" ht="12.75" customHeight="1" x14ac:dyDescent="0.2">
      <c r="A79" s="35" t="s">
        <v>162</v>
      </c>
      <c r="B79" s="61"/>
      <c r="C79" s="38"/>
      <c r="D79" s="36"/>
      <c r="E79" s="37"/>
      <c r="F79" s="37"/>
      <c r="G79" s="34"/>
      <c r="H79" s="34"/>
      <c r="I79" s="34"/>
      <c r="J79" s="38"/>
      <c r="K79" s="38"/>
    </row>
    <row r="80" spans="1:11" s="21" customFormat="1" ht="12.75" customHeight="1" x14ac:dyDescent="0.2">
      <c r="A80" s="35" t="s">
        <v>163</v>
      </c>
      <c r="B80" s="61" t="s">
        <v>206</v>
      </c>
      <c r="C80" s="38">
        <v>8.1300000000000008</v>
      </c>
      <c r="D80" s="36"/>
      <c r="E80" s="37"/>
      <c r="F80" s="37">
        <v>2138</v>
      </c>
      <c r="G80" s="34"/>
      <c r="H80" s="34">
        <f t="shared" si="3"/>
        <v>969.79043817472552</v>
      </c>
      <c r="I80" s="34"/>
      <c r="J80" s="38"/>
      <c r="K80" s="38"/>
    </row>
    <row r="81" spans="1:11" s="21" customFormat="1" ht="12.75" customHeight="1" x14ac:dyDescent="0.2">
      <c r="A81" s="35" t="s">
        <v>164</v>
      </c>
      <c r="B81" s="61" t="s">
        <v>206</v>
      </c>
      <c r="C81" s="38">
        <v>9.5050000000000008</v>
      </c>
      <c r="D81" s="36"/>
      <c r="E81" s="37">
        <v>490</v>
      </c>
      <c r="F81" s="37">
        <v>2481</v>
      </c>
      <c r="G81" s="34">
        <f t="shared" ref="G81" si="4">E81/2.2046</f>
        <v>222.26254195772475</v>
      </c>
      <c r="H81" s="34">
        <f t="shared" si="3"/>
        <v>1125.3742175451328</v>
      </c>
      <c r="I81" s="34"/>
      <c r="J81" s="38"/>
      <c r="K81" s="38"/>
    </row>
    <row r="82" spans="1:11" s="21" customFormat="1" ht="12.75" customHeight="1" x14ac:dyDescent="0.2">
      <c r="A82" s="35" t="s">
        <v>165</v>
      </c>
      <c r="B82" s="61" t="s">
        <v>206</v>
      </c>
      <c r="C82" s="38">
        <v>8.8019999999999996</v>
      </c>
      <c r="D82" s="36"/>
      <c r="E82" s="37">
        <v>458</v>
      </c>
      <c r="F82" s="37">
        <v>2315</v>
      </c>
      <c r="G82" s="34">
        <f>E82/2.2046</f>
        <v>207.7474371768121</v>
      </c>
      <c r="H82" s="34">
        <f t="shared" si="3"/>
        <v>1050.0771114941485</v>
      </c>
      <c r="I82" s="34"/>
      <c r="J82" s="38"/>
      <c r="K82" s="38"/>
    </row>
    <row r="83" spans="1:11" s="21" customFormat="1" ht="12.75" customHeight="1" x14ac:dyDescent="0.2">
      <c r="A83" s="35" t="s">
        <v>166</v>
      </c>
      <c r="B83" s="61" t="s">
        <v>206</v>
      </c>
      <c r="C83" s="38">
        <v>8.9</v>
      </c>
      <c r="D83" s="36"/>
      <c r="E83" s="37">
        <v>463</v>
      </c>
      <c r="F83" s="37">
        <v>2341</v>
      </c>
      <c r="G83" s="34">
        <f t="shared" ref="G83:G147" si="5">E83/2.2046</f>
        <v>210.01542229882972</v>
      </c>
      <c r="H83" s="34">
        <f t="shared" si="3"/>
        <v>1061.8706341286399</v>
      </c>
      <c r="I83" s="34"/>
      <c r="J83" s="38"/>
      <c r="K83" s="38"/>
    </row>
    <row r="84" spans="1:11" ht="12.75" customHeight="1" x14ac:dyDescent="0.2">
      <c r="A84" s="30" t="s">
        <v>55</v>
      </c>
      <c r="B84" s="61" t="s">
        <v>206</v>
      </c>
      <c r="C84" s="33">
        <v>7.6589999999999998</v>
      </c>
      <c r="D84" s="31"/>
      <c r="E84" s="32">
        <v>398</v>
      </c>
      <c r="F84" s="32">
        <v>2014</v>
      </c>
      <c r="G84" s="34">
        <f t="shared" si="5"/>
        <v>180.53161571260091</v>
      </c>
      <c r="H84" s="34">
        <f t="shared" si="3"/>
        <v>913.54440714868906</v>
      </c>
      <c r="I84" s="34"/>
      <c r="J84" s="33"/>
      <c r="K84" s="33"/>
    </row>
    <row r="85" spans="1:11" s="25" customFormat="1" ht="12.75" customHeight="1" x14ac:dyDescent="0.2">
      <c r="A85" s="24" t="s">
        <v>56</v>
      </c>
      <c r="B85" s="61" t="s">
        <v>206</v>
      </c>
      <c r="C85" s="55">
        <v>7.3550000000000004</v>
      </c>
      <c r="D85" s="29"/>
      <c r="E85" s="28">
        <v>382</v>
      </c>
      <c r="F85" s="28">
        <v>1934</v>
      </c>
      <c r="G85" s="34">
        <f t="shared" si="5"/>
        <v>173.2740633221446</v>
      </c>
      <c r="H85" s="34">
        <f t="shared" si="3"/>
        <v>877.25664519640748</v>
      </c>
      <c r="I85" s="34"/>
      <c r="J85" s="55"/>
      <c r="K85" s="55"/>
    </row>
    <row r="86" spans="1:11" ht="12.75" customHeight="1" x14ac:dyDescent="0.2">
      <c r="A86" s="30" t="s">
        <v>57</v>
      </c>
      <c r="B86" s="61" t="s">
        <v>206</v>
      </c>
      <c r="C86" s="33">
        <v>7.3979999999999997</v>
      </c>
      <c r="D86" s="31"/>
      <c r="E86" s="32">
        <v>385</v>
      </c>
      <c r="F86" s="32">
        <v>1946</v>
      </c>
      <c r="G86" s="34">
        <f t="shared" si="5"/>
        <v>174.63485439535515</v>
      </c>
      <c r="H86" s="34">
        <f t="shared" si="3"/>
        <v>882.69980948924967</v>
      </c>
      <c r="I86" s="34"/>
      <c r="J86" s="33"/>
      <c r="K86" s="33"/>
    </row>
    <row r="87" spans="1:11" ht="12.75" customHeight="1" x14ac:dyDescent="0.2">
      <c r="A87" s="30" t="s">
        <v>58</v>
      </c>
      <c r="B87" s="61" t="s">
        <v>206</v>
      </c>
      <c r="C87" s="33">
        <v>7.5110000000000001</v>
      </c>
      <c r="D87" s="31"/>
      <c r="E87" s="32">
        <v>391</v>
      </c>
      <c r="F87" s="32">
        <v>1975</v>
      </c>
      <c r="G87" s="34">
        <f t="shared" si="5"/>
        <v>177.35643654177628</v>
      </c>
      <c r="H87" s="34">
        <f t="shared" si="3"/>
        <v>895.85412319695183</v>
      </c>
      <c r="I87" s="34"/>
      <c r="J87" s="33"/>
      <c r="K87" s="33"/>
    </row>
    <row r="88" spans="1:11" ht="12.75" customHeight="1" x14ac:dyDescent="0.2">
      <c r="A88" s="30" t="s">
        <v>59</v>
      </c>
      <c r="B88" s="61" t="s">
        <v>206</v>
      </c>
      <c r="C88" s="33">
        <v>7.11</v>
      </c>
      <c r="D88" s="31"/>
      <c r="E88" s="32">
        <v>370</v>
      </c>
      <c r="F88" s="32">
        <v>1870</v>
      </c>
      <c r="G88" s="34">
        <f t="shared" si="5"/>
        <v>167.83089902930237</v>
      </c>
      <c r="H88" s="34">
        <f t="shared" si="3"/>
        <v>848.22643563458223</v>
      </c>
      <c r="I88" s="34"/>
      <c r="J88" s="33"/>
      <c r="K88" s="33"/>
    </row>
    <row r="89" spans="1:11" s="25" customFormat="1" ht="12.75" customHeight="1" x14ac:dyDescent="0.2">
      <c r="A89" s="30" t="s">
        <v>187</v>
      </c>
      <c r="B89" s="61" t="s">
        <v>206</v>
      </c>
      <c r="C89" s="33">
        <v>7.11</v>
      </c>
      <c r="D89" s="31"/>
      <c r="E89" s="32"/>
      <c r="F89" s="32">
        <v>2346</v>
      </c>
      <c r="G89" s="34"/>
      <c r="H89" s="34">
        <f t="shared" si="3"/>
        <v>1064.1386192506577</v>
      </c>
      <c r="I89" s="34"/>
      <c r="J89" s="33"/>
      <c r="K89" s="33"/>
    </row>
    <row r="90" spans="1:11" s="25" customFormat="1" ht="12.75" customHeight="1" x14ac:dyDescent="0.2">
      <c r="A90" s="24" t="s">
        <v>60</v>
      </c>
      <c r="B90" s="61" t="s">
        <v>206</v>
      </c>
      <c r="C90" s="55">
        <v>9.0649999999999995</v>
      </c>
      <c r="D90" s="29"/>
      <c r="E90" s="28">
        <v>471</v>
      </c>
      <c r="F90" s="28">
        <v>2384</v>
      </c>
      <c r="G90" s="34">
        <f t="shared" si="5"/>
        <v>213.64419849405786</v>
      </c>
      <c r="H90" s="34">
        <f t="shared" si="3"/>
        <v>1081.3753061779914</v>
      </c>
      <c r="I90" s="34"/>
      <c r="J90" s="55"/>
      <c r="K90" s="55"/>
    </row>
    <row r="91" spans="1:11" ht="12.75" customHeight="1" x14ac:dyDescent="0.2">
      <c r="A91" s="30" t="s">
        <v>61</v>
      </c>
      <c r="B91" s="61" t="s">
        <v>206</v>
      </c>
      <c r="C91" s="33">
        <v>9.35</v>
      </c>
      <c r="D91" s="31"/>
      <c r="E91" s="32">
        <v>486</v>
      </c>
      <c r="F91" s="32"/>
      <c r="G91" s="34">
        <f t="shared" si="5"/>
        <v>220.44815386011066</v>
      </c>
      <c r="H91" s="34"/>
      <c r="I91" s="34"/>
      <c r="J91" s="33"/>
      <c r="K91" s="33"/>
    </row>
    <row r="92" spans="1:11" s="23" customFormat="1" ht="12.75" customHeight="1" x14ac:dyDescent="0.2">
      <c r="A92" s="30" t="s">
        <v>171</v>
      </c>
      <c r="B92" s="61" t="s">
        <v>206</v>
      </c>
      <c r="C92" s="33">
        <v>8.5489999999999995</v>
      </c>
      <c r="D92" s="31"/>
      <c r="E92" s="32">
        <v>445</v>
      </c>
      <c r="F92" s="32">
        <v>2248</v>
      </c>
      <c r="G92" s="34">
        <f t="shared" si="5"/>
        <v>201.85067585956634</v>
      </c>
      <c r="H92" s="34">
        <f t="shared" si="3"/>
        <v>1019.6861108591127</v>
      </c>
      <c r="I92" s="34"/>
      <c r="J92" s="33"/>
      <c r="K92" s="33"/>
    </row>
    <row r="93" spans="1:11" ht="12.75" customHeight="1" x14ac:dyDescent="0.2">
      <c r="A93" s="30" t="s">
        <v>62</v>
      </c>
      <c r="B93" s="61" t="s">
        <v>205</v>
      </c>
      <c r="C93" s="33">
        <v>9.9849999999999994</v>
      </c>
      <c r="D93" s="31"/>
      <c r="E93" s="32">
        <v>525</v>
      </c>
      <c r="F93" s="32">
        <v>2646</v>
      </c>
      <c r="G93" s="34">
        <f t="shared" si="5"/>
        <v>238.13843781184795</v>
      </c>
      <c r="H93" s="34">
        <f t="shared" si="3"/>
        <v>1200.2177265717137</v>
      </c>
      <c r="I93" s="34"/>
      <c r="J93" s="33"/>
      <c r="K93" s="33"/>
    </row>
    <row r="94" spans="1:11" s="25" customFormat="1" ht="12.75" customHeight="1" x14ac:dyDescent="0.2">
      <c r="A94" s="24" t="s">
        <v>63</v>
      </c>
      <c r="B94" s="61" t="s">
        <v>205</v>
      </c>
      <c r="C94" s="55">
        <v>10.124000000000001</v>
      </c>
      <c r="D94" s="29"/>
      <c r="E94" s="28"/>
      <c r="F94" s="28"/>
      <c r="G94" s="34"/>
      <c r="H94" s="34"/>
      <c r="I94" s="34"/>
      <c r="J94" s="55"/>
      <c r="K94" s="55"/>
    </row>
    <row r="95" spans="1:11" ht="12.75" customHeight="1" x14ac:dyDescent="0.2">
      <c r="A95" s="30" t="s">
        <v>64</v>
      </c>
      <c r="B95" s="61" t="str">
        <f>VLOOKUP(A95,'[2]Product List 1-4-17'!$A$2:$B$186,2,FALSE)</f>
        <v>P</v>
      </c>
      <c r="C95" s="33">
        <v>7.8819999999999997</v>
      </c>
      <c r="D95" s="31">
        <v>40</v>
      </c>
      <c r="E95" s="32">
        <v>419</v>
      </c>
      <c r="F95" s="39"/>
      <c r="G95" s="34">
        <f t="shared" si="5"/>
        <v>190.05715322507484</v>
      </c>
      <c r="H95" s="34"/>
      <c r="I95" s="34"/>
      <c r="J95" s="33"/>
      <c r="K95" s="33"/>
    </row>
    <row r="96" spans="1:11" ht="12.75" customHeight="1" x14ac:dyDescent="0.2">
      <c r="A96" s="30" t="s">
        <v>65</v>
      </c>
      <c r="B96" s="61"/>
      <c r="C96" s="33"/>
      <c r="D96" s="31"/>
      <c r="E96" s="32"/>
      <c r="F96" s="39"/>
      <c r="G96" s="34"/>
      <c r="H96" s="34"/>
      <c r="I96" s="34"/>
      <c r="J96" s="33"/>
      <c r="K96" s="33"/>
    </row>
    <row r="97" spans="1:11" s="25" customFormat="1" ht="12.75" customHeight="1" x14ac:dyDescent="0.2">
      <c r="A97" s="30" t="s">
        <v>209</v>
      </c>
      <c r="B97" s="61" t="s">
        <v>206</v>
      </c>
      <c r="C97" s="33">
        <v>8.07</v>
      </c>
      <c r="D97" s="31"/>
      <c r="E97" s="32"/>
      <c r="F97" s="39">
        <v>2125</v>
      </c>
      <c r="G97" s="34"/>
      <c r="H97" s="34">
        <f>F97/2.2046</f>
        <v>963.89367685747982</v>
      </c>
      <c r="I97" s="34"/>
      <c r="J97" s="33"/>
      <c r="K97" s="33"/>
    </row>
    <row r="98" spans="1:11" ht="12.75" customHeight="1" x14ac:dyDescent="0.2">
      <c r="A98" s="30" t="s">
        <v>66</v>
      </c>
      <c r="B98" s="61" t="str">
        <f>VLOOKUP(A98,'[2]Product List 1-4-17'!$A$2:$B$186,2,FALSE)</f>
        <v>P</v>
      </c>
      <c r="C98" s="33">
        <v>9.3209999999999997</v>
      </c>
      <c r="D98" s="31"/>
      <c r="E98" s="32">
        <v>441</v>
      </c>
      <c r="F98" s="32"/>
      <c r="G98" s="34">
        <f t="shared" si="5"/>
        <v>200.03628776195228</v>
      </c>
      <c r="H98" s="34"/>
      <c r="I98" s="34"/>
      <c r="J98" s="33"/>
      <c r="K98" s="33"/>
    </row>
    <row r="99" spans="1:11" ht="12.75" customHeight="1" x14ac:dyDescent="0.2">
      <c r="A99" s="30" t="s">
        <v>67</v>
      </c>
      <c r="B99" s="61" t="str">
        <f>VLOOKUP(A99,'[2]Product List 1-4-17'!$A$2:$B$186,2,FALSE)</f>
        <v>P</v>
      </c>
      <c r="C99" s="33">
        <v>10.021000000000001</v>
      </c>
      <c r="D99" s="31"/>
      <c r="E99" s="32"/>
      <c r="F99" s="46"/>
      <c r="G99" s="34"/>
      <c r="H99" s="34"/>
      <c r="I99" s="34"/>
      <c r="J99" s="33"/>
      <c r="K99" s="33"/>
    </row>
    <row r="100" spans="1:11" ht="12.75" customHeight="1" x14ac:dyDescent="0.2">
      <c r="A100" s="44" t="s">
        <v>68</v>
      </c>
      <c r="B100" s="61" t="s">
        <v>205</v>
      </c>
      <c r="C100" s="33">
        <v>7.21</v>
      </c>
      <c r="D100" s="31"/>
      <c r="E100" s="40"/>
      <c r="F100" s="32"/>
      <c r="G100" s="34"/>
      <c r="H100" s="34"/>
      <c r="I100" s="34"/>
      <c r="J100" s="33"/>
      <c r="K100" s="33"/>
    </row>
    <row r="101" spans="1:11" ht="12.75" customHeight="1" x14ac:dyDescent="0.2">
      <c r="A101" s="30" t="s">
        <v>69</v>
      </c>
      <c r="B101" s="61" t="s">
        <v>206</v>
      </c>
      <c r="C101" s="33">
        <v>7.12</v>
      </c>
      <c r="D101" s="31"/>
      <c r="E101" s="32"/>
      <c r="F101" s="32"/>
      <c r="G101" s="34"/>
      <c r="H101" s="34"/>
      <c r="I101" s="34"/>
      <c r="J101" s="33"/>
      <c r="K101" s="33"/>
    </row>
    <row r="102" spans="1:11" s="13" customFormat="1" ht="12.75" customHeight="1" x14ac:dyDescent="0.2">
      <c r="A102" s="24" t="s">
        <v>70</v>
      </c>
      <c r="B102" s="61" t="s">
        <v>206</v>
      </c>
      <c r="C102" s="55">
        <v>7.12</v>
      </c>
      <c r="D102" s="29"/>
      <c r="E102" s="28">
        <v>390</v>
      </c>
      <c r="F102" s="28">
        <v>1886</v>
      </c>
      <c r="G102" s="34">
        <f t="shared" si="5"/>
        <v>176.90283951737277</v>
      </c>
      <c r="H102" s="34">
        <f t="shared" si="3"/>
        <v>855.48398802503846</v>
      </c>
      <c r="I102" s="34"/>
      <c r="J102" s="55"/>
      <c r="K102" s="55"/>
    </row>
    <row r="103" spans="1:11" s="13" customFormat="1" ht="12.75" customHeight="1" x14ac:dyDescent="0.2">
      <c r="A103" s="30" t="s">
        <v>71</v>
      </c>
      <c r="B103" s="61" t="s">
        <v>206</v>
      </c>
      <c r="C103" s="33">
        <v>7.12</v>
      </c>
      <c r="D103" s="31"/>
      <c r="E103" s="32">
        <v>377</v>
      </c>
      <c r="F103" s="32"/>
      <c r="G103" s="34">
        <f t="shared" si="5"/>
        <v>171.00607820012701</v>
      </c>
      <c r="H103" s="34"/>
      <c r="I103" s="34"/>
      <c r="J103" s="33"/>
      <c r="K103" s="33"/>
    </row>
    <row r="104" spans="1:11" s="13" customFormat="1" ht="12.75" customHeight="1" x14ac:dyDescent="0.2">
      <c r="A104" s="30" t="s">
        <v>72</v>
      </c>
      <c r="B104" s="61" t="str">
        <f>VLOOKUP(A104,'[2]Product List 1-4-17'!$A$2:$B$186,2,FALSE)</f>
        <v>P</v>
      </c>
      <c r="C104" s="33">
        <v>7.09</v>
      </c>
      <c r="D104" s="31"/>
      <c r="E104" s="39">
        <v>350.53530000000001</v>
      </c>
      <c r="F104" s="32"/>
      <c r="G104" s="34">
        <f t="shared" si="5"/>
        <v>159.00176902839516</v>
      </c>
      <c r="H104" s="34"/>
      <c r="I104" s="34"/>
      <c r="J104" s="33"/>
      <c r="K104" s="33"/>
    </row>
    <row r="105" spans="1:11" ht="12.75" customHeight="1" x14ac:dyDescent="0.2">
      <c r="A105" s="30" t="s">
        <v>73</v>
      </c>
      <c r="B105" s="61" t="str">
        <f>VLOOKUP(A105,'[2]Product List 1-4-17'!$A$2:$B$186,2,FALSE)</f>
        <v>P</v>
      </c>
      <c r="C105" s="33">
        <v>7.2</v>
      </c>
      <c r="D105" s="31"/>
      <c r="E105" s="32"/>
      <c r="F105" s="32">
        <v>2640</v>
      </c>
      <c r="G105" s="34"/>
      <c r="H105" s="34">
        <f t="shared" si="3"/>
        <v>1197.4961444252924</v>
      </c>
      <c r="I105" s="34"/>
      <c r="J105" s="33"/>
      <c r="K105" s="33"/>
    </row>
    <row r="106" spans="1:11" ht="12.75" customHeight="1" x14ac:dyDescent="0.2">
      <c r="A106" s="30" t="s">
        <v>74</v>
      </c>
      <c r="B106" s="61"/>
      <c r="C106" s="33"/>
      <c r="D106" s="31"/>
      <c r="E106" s="32"/>
      <c r="F106" s="32"/>
      <c r="G106" s="34"/>
      <c r="H106" s="34"/>
      <c r="I106" s="34"/>
      <c r="J106" s="33"/>
      <c r="K106" s="33"/>
    </row>
    <row r="107" spans="1:11" s="25" customFormat="1" ht="12.75" customHeight="1" x14ac:dyDescent="0.2">
      <c r="A107" s="24" t="s">
        <v>75</v>
      </c>
      <c r="B107" s="61" t="str">
        <f>VLOOKUP(A107,'[2]Product List 1-4-17'!$A$2:$B$186,2,FALSE)</f>
        <v>G</v>
      </c>
      <c r="C107" s="55">
        <v>7.54</v>
      </c>
      <c r="D107" s="29"/>
      <c r="E107" s="28"/>
      <c r="F107" s="12"/>
      <c r="G107" s="34"/>
      <c r="H107" s="34"/>
      <c r="I107" s="34"/>
      <c r="J107" s="55"/>
      <c r="K107" s="55"/>
    </row>
    <row r="108" spans="1:11" ht="12.75" customHeight="1" x14ac:dyDescent="0.2">
      <c r="A108" s="30" t="s">
        <v>76</v>
      </c>
      <c r="B108" s="61" t="s">
        <v>206</v>
      </c>
      <c r="C108" s="33">
        <v>7.2</v>
      </c>
      <c r="D108" s="31"/>
      <c r="E108" s="32"/>
      <c r="F108" s="32">
        <v>2640</v>
      </c>
      <c r="G108" s="34"/>
      <c r="H108" s="34">
        <f t="shared" si="3"/>
        <v>1197.4961444252924</v>
      </c>
      <c r="I108" s="34"/>
      <c r="J108" s="33"/>
      <c r="K108" s="33"/>
    </row>
    <row r="109" spans="1:11" ht="12.75" customHeight="1" x14ac:dyDescent="0.2">
      <c r="A109" s="30" t="s">
        <v>77</v>
      </c>
      <c r="B109" s="61" t="str">
        <f>VLOOKUP(A109,'[2]Product List 1-4-17'!$A$2:$B$186,2,FALSE)</f>
        <v>P</v>
      </c>
      <c r="C109" s="33">
        <v>7.09</v>
      </c>
      <c r="D109" s="31"/>
      <c r="E109" s="39">
        <v>350.53530000000001</v>
      </c>
      <c r="F109" s="32"/>
      <c r="G109" s="34">
        <f t="shared" si="5"/>
        <v>159.00176902839516</v>
      </c>
      <c r="H109" s="34"/>
      <c r="I109" s="34"/>
      <c r="J109" s="33"/>
      <c r="K109" s="33"/>
    </row>
    <row r="110" spans="1:11" ht="12.75" customHeight="1" x14ac:dyDescent="0.2">
      <c r="A110" s="30" t="s">
        <v>78</v>
      </c>
      <c r="B110" s="61" t="str">
        <f>VLOOKUP(A110,'[2]Product List 1-4-17'!$A$2:$B$186,2,FALSE)</f>
        <v>P</v>
      </c>
      <c r="C110" s="33">
        <v>7.18</v>
      </c>
      <c r="D110" s="31"/>
      <c r="E110" s="39">
        <v>352.73599999999999</v>
      </c>
      <c r="F110" s="32"/>
      <c r="G110" s="34">
        <f t="shared" si="5"/>
        <v>160</v>
      </c>
      <c r="H110" s="34"/>
      <c r="I110" s="34"/>
      <c r="J110" s="33"/>
      <c r="K110" s="33"/>
    </row>
    <row r="111" spans="1:11" ht="12.75" customHeight="1" x14ac:dyDescent="0.2">
      <c r="A111" s="30" t="s">
        <v>79</v>
      </c>
      <c r="B111" s="61" t="str">
        <f>VLOOKUP(A111,'[2]Product List 1-4-17'!$A$2:$B$186,2,FALSE)</f>
        <v>P</v>
      </c>
      <c r="C111" s="33">
        <v>1</v>
      </c>
      <c r="D111" s="31"/>
      <c r="E111" s="39"/>
      <c r="F111" s="39">
        <v>1653.45</v>
      </c>
      <c r="G111" s="34"/>
      <c r="H111" s="34">
        <f t="shared" si="3"/>
        <v>750</v>
      </c>
      <c r="I111" s="34"/>
      <c r="J111" s="33"/>
      <c r="K111" s="33"/>
    </row>
    <row r="112" spans="1:11" s="25" customFormat="1" ht="12.75" customHeight="1" x14ac:dyDescent="0.2">
      <c r="A112" s="24" t="s">
        <v>80</v>
      </c>
      <c r="B112" s="61" t="str">
        <f>VLOOKUP(A112,'[2]Product List 1-4-17'!$A$2:$B$186,2,FALSE)</f>
        <v>P</v>
      </c>
      <c r="C112" s="55">
        <v>1</v>
      </c>
      <c r="D112" s="29"/>
      <c r="E112" s="14"/>
      <c r="F112" s="28">
        <v>2640</v>
      </c>
      <c r="G112" s="34"/>
      <c r="H112" s="34">
        <f t="shared" si="3"/>
        <v>1197.4961444252924</v>
      </c>
      <c r="I112" s="34"/>
      <c r="J112" s="55"/>
      <c r="K112" s="55"/>
    </row>
    <row r="113" spans="1:11" ht="12.75" customHeight="1" x14ac:dyDescent="0.2">
      <c r="A113" s="30" t="s">
        <v>81</v>
      </c>
      <c r="B113" s="61" t="str">
        <f>VLOOKUP(A113,'[2]Product List 1-4-17'!$A$2:$B$186,2,FALSE)</f>
        <v>P</v>
      </c>
      <c r="C113" s="33">
        <v>1</v>
      </c>
      <c r="D113" s="31"/>
      <c r="E113" s="47"/>
      <c r="F113" s="32"/>
      <c r="G113" s="34"/>
      <c r="H113" s="34"/>
      <c r="I113" s="34"/>
      <c r="J113" s="33"/>
      <c r="K113" s="33"/>
    </row>
    <row r="114" spans="1:11" ht="12.75" customHeight="1" x14ac:dyDescent="0.2">
      <c r="A114" s="30" t="s">
        <v>82</v>
      </c>
      <c r="B114" s="61" t="str">
        <f>VLOOKUP(A114,'[2]Product List 1-4-17'!$A$2:$B$186,2,FALSE)</f>
        <v>P</v>
      </c>
      <c r="C114" s="33">
        <v>7.52</v>
      </c>
      <c r="D114" s="31"/>
      <c r="E114" s="32">
        <v>386</v>
      </c>
      <c r="F114" s="32"/>
      <c r="G114" s="34">
        <f t="shared" si="5"/>
        <v>175.08845141975868</v>
      </c>
      <c r="H114" s="34"/>
      <c r="I114" s="34"/>
      <c r="J114" s="33"/>
      <c r="K114" s="33"/>
    </row>
    <row r="115" spans="1:11" ht="12.75" customHeight="1" x14ac:dyDescent="0.2">
      <c r="A115" s="30" t="s">
        <v>83</v>
      </c>
      <c r="B115" s="61"/>
      <c r="C115" s="33"/>
      <c r="D115" s="31"/>
      <c r="E115" s="32"/>
      <c r="F115" s="32"/>
      <c r="G115" s="34"/>
      <c r="H115" s="34"/>
      <c r="I115" s="34"/>
      <c r="J115" s="33"/>
      <c r="K115" s="33"/>
    </row>
    <row r="116" spans="1:11" ht="12.75" customHeight="1" x14ac:dyDescent="0.2">
      <c r="A116" s="30" t="s">
        <v>84</v>
      </c>
      <c r="B116" s="61"/>
      <c r="C116" s="33"/>
      <c r="D116" s="31"/>
      <c r="E116" s="32"/>
      <c r="F116" s="32"/>
      <c r="G116" s="34"/>
      <c r="H116" s="34"/>
      <c r="I116" s="34"/>
      <c r="J116" s="33"/>
      <c r="K116" s="33"/>
    </row>
    <row r="117" spans="1:11" ht="12.75" customHeight="1" x14ac:dyDescent="0.2">
      <c r="A117" s="30" t="s">
        <v>85</v>
      </c>
      <c r="B117" s="61"/>
      <c r="C117" s="33"/>
      <c r="D117" s="31"/>
      <c r="E117" s="32"/>
      <c r="F117" s="32"/>
      <c r="G117" s="34"/>
      <c r="H117" s="34"/>
      <c r="I117" s="34"/>
      <c r="J117" s="33"/>
      <c r="K117" s="33"/>
    </row>
    <row r="118" spans="1:11" s="22" customFormat="1" ht="12.75" customHeight="1" x14ac:dyDescent="0.2">
      <c r="A118" s="35" t="s">
        <v>167</v>
      </c>
      <c r="B118" s="61"/>
      <c r="C118" s="33"/>
      <c r="D118" s="36"/>
      <c r="E118" s="32"/>
      <c r="F118" s="32"/>
      <c r="G118" s="34"/>
      <c r="H118" s="34"/>
      <c r="I118" s="34"/>
      <c r="J118" s="33"/>
      <c r="K118" s="33"/>
    </row>
    <row r="119" spans="1:11" ht="12.75" customHeight="1" x14ac:dyDescent="0.2">
      <c r="A119" s="30" t="s">
        <v>86</v>
      </c>
      <c r="B119" s="61" t="s">
        <v>206</v>
      </c>
      <c r="C119" s="33">
        <v>8.1850000000000005</v>
      </c>
      <c r="D119" s="31"/>
      <c r="E119" s="32">
        <v>426</v>
      </c>
      <c r="F119" s="32">
        <v>2153</v>
      </c>
      <c r="G119" s="34">
        <f t="shared" si="5"/>
        <v>193.23233239589948</v>
      </c>
      <c r="H119" s="34">
        <f t="shared" si="3"/>
        <v>976.59439354077836</v>
      </c>
      <c r="I119" s="34"/>
      <c r="J119" s="33"/>
      <c r="K119" s="33"/>
    </row>
    <row r="120" spans="1:11" ht="12.75" customHeight="1" x14ac:dyDescent="0.2">
      <c r="A120" s="30" t="s">
        <v>87</v>
      </c>
      <c r="B120" s="61" t="s">
        <v>206</v>
      </c>
      <c r="C120" s="33">
        <v>8.0589999999999993</v>
      </c>
      <c r="D120" s="31"/>
      <c r="E120" s="32">
        <v>419</v>
      </c>
      <c r="F120" s="32">
        <v>2120</v>
      </c>
      <c r="G120" s="34">
        <f t="shared" si="5"/>
        <v>190.05715322507484</v>
      </c>
      <c r="H120" s="34">
        <f t="shared" si="3"/>
        <v>961.62569173546217</v>
      </c>
      <c r="I120" s="34"/>
      <c r="J120" s="33"/>
      <c r="K120" s="33"/>
    </row>
    <row r="121" spans="1:11" ht="12.75" customHeight="1" x14ac:dyDescent="0.2">
      <c r="A121" s="30" t="s">
        <v>88</v>
      </c>
      <c r="B121" s="61" t="s">
        <v>206</v>
      </c>
      <c r="C121" s="33">
        <v>7.9470000000000001</v>
      </c>
      <c r="D121" s="31"/>
      <c r="E121" s="32">
        <v>413</v>
      </c>
      <c r="F121" s="32">
        <v>2090</v>
      </c>
      <c r="G121" s="34">
        <f t="shared" si="5"/>
        <v>187.33557107865371</v>
      </c>
      <c r="H121" s="34">
        <f t="shared" si="3"/>
        <v>948.01778100335662</v>
      </c>
      <c r="I121" s="34"/>
      <c r="J121" s="33"/>
      <c r="K121" s="33"/>
    </row>
    <row r="122" spans="1:11" s="25" customFormat="1" ht="12.75" customHeight="1" x14ac:dyDescent="0.2">
      <c r="A122" s="7" t="s">
        <v>89</v>
      </c>
      <c r="B122" s="61" t="s">
        <v>206</v>
      </c>
      <c r="C122" s="55">
        <v>7.8739999999999997</v>
      </c>
      <c r="D122" s="29"/>
      <c r="E122" s="26"/>
      <c r="F122" s="26">
        <v>2079</v>
      </c>
      <c r="G122" s="34"/>
      <c r="H122" s="34">
        <f t="shared" si="3"/>
        <v>943.02821373491781</v>
      </c>
      <c r="I122" s="34"/>
      <c r="J122" s="55"/>
      <c r="K122" s="55"/>
    </row>
    <row r="123" spans="1:11" ht="12.75" customHeight="1" x14ac:dyDescent="0.2">
      <c r="A123" s="30" t="s">
        <v>90</v>
      </c>
      <c r="B123" s="61" t="s">
        <v>206</v>
      </c>
      <c r="C123" s="33">
        <v>8.1920000000000002</v>
      </c>
      <c r="D123" s="31"/>
      <c r="E123" s="32">
        <v>426</v>
      </c>
      <c r="F123" s="32">
        <v>2154</v>
      </c>
      <c r="G123" s="34">
        <f t="shared" si="5"/>
        <v>193.23233239589948</v>
      </c>
      <c r="H123" s="34">
        <f t="shared" si="3"/>
        <v>977.04799056518186</v>
      </c>
      <c r="I123" s="34"/>
      <c r="J123" s="33"/>
      <c r="K123" s="33"/>
    </row>
    <row r="124" spans="1:11" ht="12.75" customHeight="1" x14ac:dyDescent="0.2">
      <c r="A124" s="30" t="s">
        <v>91</v>
      </c>
      <c r="B124" s="61" t="s">
        <v>206</v>
      </c>
      <c r="C124" s="33">
        <v>8.0280000000000005</v>
      </c>
      <c r="D124" s="31"/>
      <c r="E124" s="32">
        <v>417</v>
      </c>
      <c r="F124" s="32">
        <v>2111</v>
      </c>
      <c r="G124" s="34">
        <f t="shared" si="5"/>
        <v>189.1499591762678</v>
      </c>
      <c r="H124" s="34">
        <f t="shared" si="3"/>
        <v>957.54331851583049</v>
      </c>
      <c r="I124" s="34"/>
      <c r="J124" s="33"/>
      <c r="K124" s="33"/>
    </row>
    <row r="125" spans="1:11" s="25" customFormat="1" ht="12.75" customHeight="1" x14ac:dyDescent="0.2">
      <c r="A125" s="7" t="s">
        <v>92</v>
      </c>
      <c r="B125" s="61" t="s">
        <v>206</v>
      </c>
      <c r="C125" s="55">
        <v>8.67</v>
      </c>
      <c r="D125" s="29"/>
      <c r="E125" s="26">
        <v>451</v>
      </c>
      <c r="F125" s="28">
        <v>2280</v>
      </c>
      <c r="G125" s="34">
        <f t="shared" si="5"/>
        <v>204.57225800598746</v>
      </c>
      <c r="H125" s="34">
        <f t="shared" si="3"/>
        <v>1034.2012156400253</v>
      </c>
      <c r="I125" s="34"/>
      <c r="J125" s="55"/>
      <c r="K125" s="55"/>
    </row>
    <row r="126" spans="1:11" ht="12.75" customHeight="1" x14ac:dyDescent="0.2">
      <c r="A126" s="30" t="s">
        <v>93</v>
      </c>
      <c r="B126" s="61" t="s">
        <v>206</v>
      </c>
      <c r="C126" s="33">
        <v>8.2669999999999995</v>
      </c>
      <c r="D126" s="31"/>
      <c r="E126" s="32">
        <v>430</v>
      </c>
      <c r="F126" s="32">
        <v>2174</v>
      </c>
      <c r="G126" s="34">
        <f t="shared" si="5"/>
        <v>195.04672049351356</v>
      </c>
      <c r="H126" s="34">
        <f t="shared" si="3"/>
        <v>986.11993105325223</v>
      </c>
      <c r="I126" s="34"/>
      <c r="J126" s="33"/>
      <c r="K126" s="33"/>
    </row>
    <row r="127" spans="1:11" s="25" customFormat="1" ht="12.75" customHeight="1" x14ac:dyDescent="0.2">
      <c r="A127" s="30" t="s">
        <v>188</v>
      </c>
      <c r="B127" s="61" t="s">
        <v>206</v>
      </c>
      <c r="C127" s="33">
        <v>8.2669999999999995</v>
      </c>
      <c r="D127" s="31"/>
      <c r="E127" s="32"/>
      <c r="F127" s="32">
        <v>3307</v>
      </c>
      <c r="G127" s="34"/>
      <c r="H127" s="34">
        <f t="shared" si="3"/>
        <v>1500.0453597024402</v>
      </c>
      <c r="I127" s="34"/>
      <c r="J127" s="33"/>
      <c r="K127" s="33"/>
    </row>
    <row r="128" spans="1:11" ht="12.75" customHeight="1" x14ac:dyDescent="0.2">
      <c r="A128" s="30" t="s">
        <v>94</v>
      </c>
      <c r="B128" s="61" t="s">
        <v>206</v>
      </c>
      <c r="C128" s="33">
        <v>8.2929999999999993</v>
      </c>
      <c r="D128" s="31"/>
      <c r="E128" s="32">
        <v>431</v>
      </c>
      <c r="F128" s="32">
        <v>2181</v>
      </c>
      <c r="G128" s="34">
        <f t="shared" si="5"/>
        <v>195.50031751791707</v>
      </c>
      <c r="H128" s="34">
        <f t="shared" si="3"/>
        <v>989.29511022407689</v>
      </c>
      <c r="I128" s="34"/>
      <c r="J128" s="33"/>
      <c r="K128" s="33"/>
    </row>
    <row r="129" spans="1:11" s="23" customFormat="1" ht="12.75" customHeight="1" x14ac:dyDescent="0.2">
      <c r="A129" s="30" t="s">
        <v>168</v>
      </c>
      <c r="B129" s="61" t="s">
        <v>206</v>
      </c>
      <c r="C129" s="33">
        <v>8.5489999999999995</v>
      </c>
      <c r="D129" s="31">
        <v>43</v>
      </c>
      <c r="E129" s="32">
        <v>445</v>
      </c>
      <c r="F129" s="32">
        <v>2248</v>
      </c>
      <c r="G129" s="34">
        <f t="shared" si="5"/>
        <v>201.85067585956634</v>
      </c>
      <c r="H129" s="34">
        <f t="shared" si="3"/>
        <v>1019.6861108591127</v>
      </c>
      <c r="I129" s="34"/>
      <c r="J129" s="33"/>
      <c r="K129" s="33"/>
    </row>
    <row r="130" spans="1:11" ht="12.75" customHeight="1" x14ac:dyDescent="0.2">
      <c r="A130" s="30" t="s">
        <v>95</v>
      </c>
      <c r="B130" s="61" t="s">
        <v>206</v>
      </c>
      <c r="C130" s="33">
        <v>7.83</v>
      </c>
      <c r="D130" s="31"/>
      <c r="E130" s="32">
        <v>407</v>
      </c>
      <c r="F130" s="32">
        <v>2060</v>
      </c>
      <c r="G130" s="34">
        <f t="shared" si="5"/>
        <v>184.61398893223259</v>
      </c>
      <c r="H130" s="34">
        <f t="shared" si="3"/>
        <v>934.40987027125095</v>
      </c>
      <c r="I130" s="34"/>
      <c r="J130" s="33"/>
      <c r="K130" s="33"/>
    </row>
    <row r="131" spans="1:11" ht="12.75" customHeight="1" x14ac:dyDescent="0.2">
      <c r="A131" s="30" t="s">
        <v>96</v>
      </c>
      <c r="B131" s="61" t="s">
        <v>206</v>
      </c>
      <c r="C131" s="33">
        <v>8.0399999999999991</v>
      </c>
      <c r="D131" s="31"/>
      <c r="E131" s="32"/>
      <c r="F131" s="32"/>
      <c r="G131" s="34"/>
      <c r="H131" s="34"/>
      <c r="I131" s="34"/>
      <c r="J131" s="33"/>
      <c r="K131" s="33"/>
    </row>
    <row r="132" spans="1:11" ht="12.75" customHeight="1" x14ac:dyDescent="0.2">
      <c r="A132" s="30" t="s">
        <v>180</v>
      </c>
      <c r="B132" s="61" t="s">
        <v>206</v>
      </c>
      <c r="C132" s="33">
        <v>8.5489999999999995</v>
      </c>
      <c r="D132" s="31"/>
      <c r="E132" s="32">
        <v>445</v>
      </c>
      <c r="F132" s="32">
        <v>2248</v>
      </c>
      <c r="G132" s="34">
        <f t="shared" si="5"/>
        <v>201.85067585956634</v>
      </c>
      <c r="H132" s="34">
        <f t="shared" ref="H132:H160" si="6">F132/2.2046</f>
        <v>1019.6861108591127</v>
      </c>
      <c r="I132" s="34"/>
      <c r="J132" s="33"/>
      <c r="K132" s="33"/>
    </row>
    <row r="133" spans="1:11" ht="12.75" customHeight="1" x14ac:dyDescent="0.2">
      <c r="A133" s="30" t="s">
        <v>97</v>
      </c>
      <c r="B133" s="61" t="s">
        <v>206</v>
      </c>
      <c r="C133" s="33">
        <v>8.5449999999999999</v>
      </c>
      <c r="D133" s="31"/>
      <c r="E133" s="32">
        <v>445</v>
      </c>
      <c r="F133" s="32">
        <v>2248</v>
      </c>
      <c r="G133" s="34">
        <f t="shared" si="5"/>
        <v>201.85067585956634</v>
      </c>
      <c r="H133" s="34">
        <f t="shared" si="6"/>
        <v>1019.6861108591127</v>
      </c>
      <c r="I133" s="34"/>
      <c r="J133" s="33"/>
      <c r="K133" s="33"/>
    </row>
    <row r="134" spans="1:11" s="25" customFormat="1" ht="12.75" customHeight="1" x14ac:dyDescent="0.2">
      <c r="A134" s="24" t="s">
        <v>98</v>
      </c>
      <c r="B134" s="61" t="s">
        <v>206</v>
      </c>
      <c r="C134" s="55">
        <v>8.5540000000000003</v>
      </c>
      <c r="D134" s="29"/>
      <c r="E134" s="28">
        <v>445</v>
      </c>
      <c r="F134" s="28">
        <v>2250</v>
      </c>
      <c r="G134" s="34">
        <f t="shared" si="5"/>
        <v>201.85067585956634</v>
      </c>
      <c r="H134" s="34">
        <f t="shared" si="6"/>
        <v>1020.5933049079198</v>
      </c>
      <c r="I134" s="34"/>
      <c r="J134" s="55"/>
      <c r="K134" s="55"/>
    </row>
    <row r="135" spans="1:11" ht="12.75" customHeight="1" x14ac:dyDescent="0.2">
      <c r="A135" s="30" t="s">
        <v>99</v>
      </c>
      <c r="B135" s="61"/>
      <c r="C135" s="33"/>
      <c r="D135" s="31"/>
      <c r="E135" s="32"/>
      <c r="F135" s="32"/>
      <c r="G135" s="34"/>
      <c r="H135" s="34"/>
      <c r="I135" s="34"/>
      <c r="J135" s="33"/>
      <c r="K135" s="33"/>
    </row>
    <row r="136" spans="1:11" ht="12.75" customHeight="1" x14ac:dyDescent="0.2">
      <c r="A136" s="30" t="s">
        <v>100</v>
      </c>
      <c r="B136" s="61"/>
      <c r="C136" s="33"/>
      <c r="D136" s="31"/>
      <c r="E136" s="32"/>
      <c r="F136" s="32"/>
      <c r="G136" s="34"/>
      <c r="H136" s="34"/>
      <c r="I136" s="34"/>
      <c r="J136" s="33"/>
      <c r="K136" s="33"/>
    </row>
    <row r="137" spans="1:11" s="25" customFormat="1" ht="12.75" customHeight="1" x14ac:dyDescent="0.2">
      <c r="A137" s="24" t="s">
        <v>101</v>
      </c>
      <c r="B137" s="61" t="s">
        <v>206</v>
      </c>
      <c r="C137" s="55">
        <v>8.3699999999999992</v>
      </c>
      <c r="D137" s="29"/>
      <c r="E137" s="28">
        <v>435</v>
      </c>
      <c r="F137" s="28">
        <v>2201</v>
      </c>
      <c r="G137" s="34">
        <f t="shared" si="5"/>
        <v>197.31470561553115</v>
      </c>
      <c r="H137" s="34">
        <f t="shared" si="6"/>
        <v>998.36705071214726</v>
      </c>
      <c r="I137" s="34"/>
      <c r="J137" s="55"/>
      <c r="K137" s="55"/>
    </row>
    <row r="138" spans="1:11" s="25" customFormat="1" ht="12.75" customHeight="1" x14ac:dyDescent="0.2">
      <c r="A138" s="7" t="s">
        <v>102</v>
      </c>
      <c r="B138" s="61" t="s">
        <v>206</v>
      </c>
      <c r="C138" s="55">
        <v>8.4949999999999992</v>
      </c>
      <c r="D138" s="29"/>
      <c r="E138" s="26"/>
      <c r="F138" s="28"/>
      <c r="G138" s="34"/>
      <c r="H138" s="34"/>
      <c r="I138" s="34"/>
      <c r="J138" s="55"/>
      <c r="K138" s="55"/>
    </row>
    <row r="139" spans="1:11" ht="12.75" customHeight="1" x14ac:dyDescent="0.2">
      <c r="A139" s="30" t="s">
        <v>103</v>
      </c>
      <c r="B139" s="61" t="s">
        <v>206</v>
      </c>
      <c r="C139" s="33">
        <v>7.63</v>
      </c>
      <c r="D139" s="31">
        <v>38</v>
      </c>
      <c r="E139" s="32">
        <v>397</v>
      </c>
      <c r="F139" s="32">
        <v>2007</v>
      </c>
      <c r="G139" s="34">
        <f t="shared" si="5"/>
        <v>180.0780186881974</v>
      </c>
      <c r="H139" s="34">
        <f t="shared" si="6"/>
        <v>910.3692279778644</v>
      </c>
      <c r="I139" s="34"/>
      <c r="J139" s="33"/>
      <c r="K139" s="33"/>
    </row>
    <row r="140" spans="1:11" s="21" customFormat="1" ht="12.75" customHeight="1" x14ac:dyDescent="0.2">
      <c r="A140" s="30" t="s">
        <v>169</v>
      </c>
      <c r="B140" s="61" t="s">
        <v>206</v>
      </c>
      <c r="C140" s="33">
        <v>8.1780000000000008</v>
      </c>
      <c r="D140" s="31"/>
      <c r="E140" s="45">
        <v>425</v>
      </c>
      <c r="F140" s="32"/>
      <c r="G140" s="34">
        <f t="shared" si="5"/>
        <v>192.77873537149594</v>
      </c>
      <c r="H140" s="34"/>
      <c r="I140" s="34"/>
      <c r="J140" s="33"/>
      <c r="K140" s="33"/>
    </row>
    <row r="141" spans="1:11" s="25" customFormat="1" ht="12.75" customHeight="1" x14ac:dyDescent="0.2">
      <c r="A141" s="24" t="s">
        <v>104</v>
      </c>
      <c r="B141" s="61" t="s">
        <v>206</v>
      </c>
      <c r="C141" s="55">
        <v>8.9719999999999995</v>
      </c>
      <c r="D141" s="29"/>
      <c r="E141" s="28">
        <v>467</v>
      </c>
      <c r="F141" s="28">
        <v>2360</v>
      </c>
      <c r="G141" s="34">
        <f t="shared" si="5"/>
        <v>211.82981039644378</v>
      </c>
      <c r="H141" s="34">
        <f t="shared" si="6"/>
        <v>1070.488977592307</v>
      </c>
      <c r="I141" s="34"/>
      <c r="J141" s="55"/>
      <c r="K141" s="55"/>
    </row>
    <row r="142" spans="1:11" ht="12.75" customHeight="1" x14ac:dyDescent="0.2">
      <c r="A142" s="30" t="s">
        <v>105</v>
      </c>
      <c r="B142" s="61" t="s">
        <v>206</v>
      </c>
      <c r="C142" s="33">
        <v>9.02</v>
      </c>
      <c r="D142" s="31">
        <v>45</v>
      </c>
      <c r="E142" s="32">
        <v>469</v>
      </c>
      <c r="F142" s="32">
        <v>2372</v>
      </c>
      <c r="G142" s="34">
        <f t="shared" si="5"/>
        <v>212.73700444525082</v>
      </c>
      <c r="H142" s="34">
        <f t="shared" si="6"/>
        <v>1075.9321418851491</v>
      </c>
      <c r="I142" s="34"/>
      <c r="J142" s="33"/>
      <c r="K142" s="33"/>
    </row>
    <row r="143" spans="1:11" ht="12.75" customHeight="1" x14ac:dyDescent="0.2">
      <c r="A143" s="30" t="s">
        <v>106</v>
      </c>
      <c r="B143" s="61" t="s">
        <v>206</v>
      </c>
      <c r="C143" s="33">
        <v>8.9600000000000009</v>
      </c>
      <c r="D143" s="31">
        <v>45</v>
      </c>
      <c r="E143" s="32">
        <v>466</v>
      </c>
      <c r="F143" s="32">
        <v>2356</v>
      </c>
      <c r="G143" s="34">
        <f t="shared" si="5"/>
        <v>211.37621337204027</v>
      </c>
      <c r="H143" s="34">
        <f t="shared" si="6"/>
        <v>1068.6745894946928</v>
      </c>
      <c r="I143" s="34"/>
      <c r="J143" s="33"/>
      <c r="K143" s="33"/>
    </row>
    <row r="144" spans="1:11" ht="12.75" customHeight="1" x14ac:dyDescent="0.2">
      <c r="A144" s="30" t="s">
        <v>107</v>
      </c>
      <c r="B144" s="61"/>
      <c r="C144" s="33">
        <v>8.66</v>
      </c>
      <c r="D144" s="31"/>
      <c r="E144" s="32"/>
      <c r="F144" s="32"/>
      <c r="G144" s="34"/>
      <c r="H144" s="34"/>
      <c r="I144" s="34"/>
      <c r="J144" s="33"/>
      <c r="K144" s="33"/>
    </row>
    <row r="145" spans="1:11" ht="12.75" customHeight="1" x14ac:dyDescent="0.2">
      <c r="A145" s="30" t="s">
        <v>108</v>
      </c>
      <c r="B145" s="61" t="s">
        <v>206</v>
      </c>
      <c r="C145" s="33">
        <v>7.92</v>
      </c>
      <c r="D145" s="31"/>
      <c r="E145" s="32">
        <v>412</v>
      </c>
      <c r="F145" s="32">
        <v>2083</v>
      </c>
      <c r="G145" s="34">
        <f t="shared" si="5"/>
        <v>186.88197405425021</v>
      </c>
      <c r="H145" s="34">
        <f t="shared" si="6"/>
        <v>944.84260183253195</v>
      </c>
      <c r="I145" s="34"/>
      <c r="J145" s="33"/>
      <c r="K145" s="33"/>
    </row>
    <row r="146" spans="1:11" ht="12.75" customHeight="1" x14ac:dyDescent="0.2">
      <c r="A146" s="30" t="s">
        <v>109</v>
      </c>
      <c r="B146" s="61"/>
      <c r="C146" s="33">
        <v>8.3000000000000007</v>
      </c>
      <c r="D146" s="31"/>
      <c r="E146" s="32"/>
      <c r="F146" s="32"/>
      <c r="G146" s="34"/>
      <c r="H146" s="34"/>
      <c r="I146" s="34"/>
      <c r="J146" s="33"/>
      <c r="K146" s="33"/>
    </row>
    <row r="147" spans="1:11" ht="12.75" customHeight="1" x14ac:dyDescent="0.2">
      <c r="A147" s="30" t="s">
        <v>110</v>
      </c>
      <c r="B147" s="61" t="s">
        <v>206</v>
      </c>
      <c r="C147" s="33">
        <v>7.69</v>
      </c>
      <c r="D147" s="31">
        <v>38</v>
      </c>
      <c r="E147" s="32">
        <v>400</v>
      </c>
      <c r="F147" s="32">
        <v>2022</v>
      </c>
      <c r="G147" s="34">
        <f t="shared" si="5"/>
        <v>181.43880976140795</v>
      </c>
      <c r="H147" s="34">
        <f t="shared" si="6"/>
        <v>917.17318334391723</v>
      </c>
      <c r="I147" s="34"/>
      <c r="J147" s="33"/>
      <c r="K147" s="33"/>
    </row>
    <row r="148" spans="1:11" ht="12.75" customHeight="1" x14ac:dyDescent="0.2">
      <c r="A148" s="30" t="s">
        <v>111</v>
      </c>
      <c r="B148" s="61" t="s">
        <v>206</v>
      </c>
      <c r="C148" s="33">
        <v>8.48</v>
      </c>
      <c r="D148" s="31"/>
      <c r="E148" s="32">
        <v>441</v>
      </c>
      <c r="F148" s="32">
        <v>2230</v>
      </c>
      <c r="G148" s="34">
        <f t="shared" ref="G148:H192" si="7">E148/2.2046</f>
        <v>200.03628776195228</v>
      </c>
      <c r="H148" s="34">
        <f t="shared" si="6"/>
        <v>1011.5213644198493</v>
      </c>
      <c r="I148" s="34"/>
      <c r="J148" s="33"/>
      <c r="K148" s="33"/>
    </row>
    <row r="149" spans="1:11" ht="12.75" customHeight="1" x14ac:dyDescent="0.2">
      <c r="A149" s="30" t="s">
        <v>112</v>
      </c>
      <c r="B149" s="61" t="s">
        <v>206</v>
      </c>
      <c r="C149" s="33">
        <v>8.73</v>
      </c>
      <c r="D149" s="31"/>
      <c r="E149" s="32">
        <v>454</v>
      </c>
      <c r="F149" s="32">
        <v>2298</v>
      </c>
      <c r="G149" s="34">
        <f t="shared" si="7"/>
        <v>205.93304907919804</v>
      </c>
      <c r="H149" s="34">
        <f t="shared" si="6"/>
        <v>1042.3659620792887</v>
      </c>
      <c r="I149" s="34"/>
      <c r="J149" s="33"/>
      <c r="K149" s="33"/>
    </row>
    <row r="150" spans="1:11" ht="12.75" customHeight="1" x14ac:dyDescent="0.2">
      <c r="A150" s="44" t="s">
        <v>113</v>
      </c>
      <c r="B150" s="61" t="s">
        <v>206</v>
      </c>
      <c r="C150" s="33">
        <v>8.3580000000000005</v>
      </c>
      <c r="D150" s="31"/>
      <c r="E150" s="40">
        <v>435</v>
      </c>
      <c r="F150" s="32">
        <v>2198</v>
      </c>
      <c r="G150" s="34">
        <f t="shared" si="7"/>
        <v>197.31470561553115</v>
      </c>
      <c r="H150" s="34">
        <f t="shared" si="6"/>
        <v>997.00625963893674</v>
      </c>
      <c r="I150" s="34"/>
      <c r="J150" s="33"/>
      <c r="K150" s="33"/>
    </row>
    <row r="151" spans="1:11" ht="12.75" customHeight="1" x14ac:dyDescent="0.2">
      <c r="A151" s="44" t="s">
        <v>114</v>
      </c>
      <c r="B151" s="61"/>
      <c r="C151" s="33"/>
      <c r="D151" s="31"/>
      <c r="E151" s="40"/>
      <c r="F151" s="32"/>
      <c r="G151" s="34"/>
      <c r="H151" s="34"/>
      <c r="I151" s="34"/>
      <c r="J151" s="33"/>
      <c r="K151" s="33"/>
    </row>
    <row r="152" spans="1:11" ht="12.75" customHeight="1" x14ac:dyDescent="0.2">
      <c r="A152" s="44" t="s">
        <v>115</v>
      </c>
      <c r="B152" s="61" t="s">
        <v>206</v>
      </c>
      <c r="C152" s="33">
        <v>8.1</v>
      </c>
      <c r="D152" s="31">
        <v>40</v>
      </c>
      <c r="E152" s="40">
        <v>421</v>
      </c>
      <c r="F152" s="32">
        <v>2130</v>
      </c>
      <c r="G152" s="34">
        <f t="shared" si="7"/>
        <v>190.96434727388188</v>
      </c>
      <c r="H152" s="34">
        <f t="shared" si="6"/>
        <v>966.16166197949735</v>
      </c>
      <c r="I152" s="34"/>
      <c r="J152" s="33"/>
      <c r="K152" s="33"/>
    </row>
    <row r="153" spans="1:11" ht="12.75" customHeight="1" x14ac:dyDescent="0.2">
      <c r="A153" s="30" t="s">
        <v>116</v>
      </c>
      <c r="B153" s="61" t="s">
        <v>206</v>
      </c>
      <c r="C153" s="33">
        <v>8.52</v>
      </c>
      <c r="D153" s="31"/>
      <c r="E153" s="32">
        <v>443</v>
      </c>
      <c r="F153" s="32">
        <v>2241</v>
      </c>
      <c r="G153" s="34">
        <f t="shared" si="7"/>
        <v>200.94348181075932</v>
      </c>
      <c r="H153" s="34">
        <f t="shared" si="6"/>
        <v>1016.5109316882881</v>
      </c>
      <c r="I153" s="34"/>
      <c r="J153" s="33"/>
      <c r="K153" s="33"/>
    </row>
    <row r="154" spans="1:11" ht="12.75" customHeight="1" x14ac:dyDescent="0.2">
      <c r="A154" s="30" t="s">
        <v>117</v>
      </c>
      <c r="B154" s="61" t="s">
        <v>206</v>
      </c>
      <c r="C154" s="33">
        <v>9.33</v>
      </c>
      <c r="D154" s="31"/>
      <c r="E154" s="32">
        <v>500</v>
      </c>
      <c r="F154" s="32"/>
      <c r="G154" s="34">
        <f t="shared" si="7"/>
        <v>226.79851220175993</v>
      </c>
      <c r="H154" s="34"/>
      <c r="I154" s="34"/>
      <c r="J154" s="33"/>
      <c r="K154" s="33"/>
    </row>
    <row r="155" spans="1:11" ht="12.75" customHeight="1" x14ac:dyDescent="0.2">
      <c r="A155" s="30" t="s">
        <v>181</v>
      </c>
      <c r="B155" s="61" t="s">
        <v>206</v>
      </c>
      <c r="C155" s="33">
        <v>7.69</v>
      </c>
      <c r="D155" s="31"/>
      <c r="E155" s="32">
        <v>400</v>
      </c>
      <c r="F155" s="32">
        <v>2023</v>
      </c>
      <c r="G155" s="34">
        <f t="shared" si="7"/>
        <v>181.43880976140795</v>
      </c>
      <c r="H155" s="34">
        <f t="shared" si="6"/>
        <v>917.62678036832074</v>
      </c>
      <c r="I155" s="34"/>
      <c r="J155" s="33"/>
      <c r="K155" s="33"/>
    </row>
    <row r="156" spans="1:11" ht="12.75" customHeight="1" x14ac:dyDescent="0.2">
      <c r="A156" s="30" t="s">
        <v>118</v>
      </c>
      <c r="B156" s="61"/>
      <c r="C156" s="33"/>
      <c r="D156" s="31"/>
      <c r="E156" s="32"/>
      <c r="F156" s="32"/>
      <c r="G156" s="34"/>
      <c r="H156" s="34"/>
      <c r="I156" s="34"/>
      <c r="J156" s="33"/>
      <c r="K156" s="33"/>
    </row>
    <row r="157" spans="1:11" ht="12.75" customHeight="1" x14ac:dyDescent="0.2">
      <c r="A157" s="30" t="s">
        <v>119</v>
      </c>
      <c r="B157" s="61" t="str">
        <f>VLOOKUP(A157,'[2]Product List 1-4-17'!$A$2:$B$186,2,FALSE)</f>
        <v>P</v>
      </c>
      <c r="C157" s="33">
        <v>7.7409999999999997</v>
      </c>
      <c r="D157" s="31"/>
      <c r="E157" s="32">
        <v>403</v>
      </c>
      <c r="F157" s="32">
        <v>2036</v>
      </c>
      <c r="G157" s="34">
        <f t="shared" si="7"/>
        <v>182.7996008346185</v>
      </c>
      <c r="H157" s="34">
        <f t="shared" si="6"/>
        <v>923.52354168556644</v>
      </c>
      <c r="I157" s="34"/>
      <c r="J157" s="33"/>
      <c r="K157" s="33"/>
    </row>
    <row r="158" spans="1:11" ht="12.75" customHeight="1" x14ac:dyDescent="0.2">
      <c r="A158" s="30" t="s">
        <v>120</v>
      </c>
      <c r="B158" s="61"/>
      <c r="C158" s="33">
        <v>7.74</v>
      </c>
      <c r="D158" s="31"/>
      <c r="E158" s="32">
        <v>402</v>
      </c>
      <c r="F158" s="32">
        <v>2036</v>
      </c>
      <c r="G158" s="34">
        <f t="shared" si="7"/>
        <v>182.346003810215</v>
      </c>
      <c r="H158" s="34">
        <f t="shared" si="6"/>
        <v>923.52354168556644</v>
      </c>
      <c r="I158" s="34"/>
      <c r="J158" s="33"/>
      <c r="K158" s="33"/>
    </row>
    <row r="159" spans="1:11" ht="12.75" customHeight="1" x14ac:dyDescent="0.2">
      <c r="A159" s="30" t="s">
        <v>182</v>
      </c>
      <c r="B159" s="61" t="s">
        <v>206</v>
      </c>
      <c r="C159" s="33">
        <v>7.8</v>
      </c>
      <c r="D159" s="31"/>
      <c r="E159" s="32">
        <v>406</v>
      </c>
      <c r="F159" s="32">
        <v>2052</v>
      </c>
      <c r="G159" s="34">
        <f t="shared" si="7"/>
        <v>184.16039190782908</v>
      </c>
      <c r="H159" s="34">
        <f t="shared" si="6"/>
        <v>930.78109407602278</v>
      </c>
      <c r="I159" s="34"/>
      <c r="J159" s="33"/>
      <c r="K159" s="33"/>
    </row>
    <row r="160" spans="1:11" ht="12.75" customHeight="1" x14ac:dyDescent="0.2">
      <c r="A160" s="30" t="s">
        <v>121</v>
      </c>
      <c r="B160" s="61" t="s">
        <v>206</v>
      </c>
      <c r="C160" s="33">
        <v>7.65</v>
      </c>
      <c r="D160" s="31"/>
      <c r="E160" s="32">
        <v>398</v>
      </c>
      <c r="F160" s="32">
        <v>2012</v>
      </c>
      <c r="G160" s="34">
        <f t="shared" si="7"/>
        <v>180.53161571260091</v>
      </c>
      <c r="H160" s="34">
        <f t="shared" si="6"/>
        <v>912.63721309988205</v>
      </c>
      <c r="I160" s="34"/>
      <c r="J160" s="33"/>
      <c r="K160" s="33"/>
    </row>
    <row r="161" spans="1:11" ht="12.75" customHeight="1" x14ac:dyDescent="0.2">
      <c r="A161" s="30" t="s">
        <v>122</v>
      </c>
      <c r="B161" s="61" t="s">
        <v>205</v>
      </c>
      <c r="C161" s="33">
        <v>7.5919999999999996</v>
      </c>
      <c r="D161" s="31"/>
      <c r="E161" s="32">
        <v>396</v>
      </c>
      <c r="F161" s="32">
        <v>1997</v>
      </c>
      <c r="G161" s="34">
        <f t="shared" si="7"/>
        <v>179.62442166379387</v>
      </c>
      <c r="H161" s="34">
        <f>F161/2.2046</f>
        <v>905.83325773382921</v>
      </c>
      <c r="I161" s="34"/>
      <c r="J161" s="33"/>
      <c r="K161" s="33"/>
    </row>
    <row r="162" spans="1:11" ht="12.75" customHeight="1" x14ac:dyDescent="0.2">
      <c r="A162" s="30" t="s">
        <v>123</v>
      </c>
      <c r="B162" s="61" t="s">
        <v>206</v>
      </c>
      <c r="C162" s="33">
        <v>8.1989999999999998</v>
      </c>
      <c r="D162" s="31"/>
      <c r="E162" s="32">
        <v>426</v>
      </c>
      <c r="F162" s="32">
        <v>2156</v>
      </c>
      <c r="G162" s="34">
        <f t="shared" si="7"/>
        <v>193.23233239589948</v>
      </c>
      <c r="H162" s="34">
        <f t="shared" si="7"/>
        <v>977.95518461398888</v>
      </c>
      <c r="I162" s="34"/>
      <c r="J162" s="33"/>
      <c r="K162" s="33"/>
    </row>
    <row r="163" spans="1:11" ht="12.75" customHeight="1" x14ac:dyDescent="0.2">
      <c r="A163" s="30" t="s">
        <v>170</v>
      </c>
      <c r="B163" s="61" t="s">
        <v>206</v>
      </c>
      <c r="C163" s="33">
        <v>8.8019999999999996</v>
      </c>
      <c r="D163" s="31"/>
      <c r="E163" s="32">
        <v>458</v>
      </c>
      <c r="F163" s="32">
        <v>2315</v>
      </c>
      <c r="G163" s="34">
        <f t="shared" si="7"/>
        <v>207.7474371768121</v>
      </c>
      <c r="H163" s="34">
        <f t="shared" si="7"/>
        <v>1050.0771114941485</v>
      </c>
      <c r="I163" s="34"/>
      <c r="J163" s="33"/>
      <c r="K163" s="33"/>
    </row>
    <row r="164" spans="1:11" ht="12.75" customHeight="1" x14ac:dyDescent="0.2">
      <c r="A164" s="30" t="s">
        <v>124</v>
      </c>
      <c r="B164" s="61" t="s">
        <v>206</v>
      </c>
      <c r="C164" s="33">
        <v>8.9</v>
      </c>
      <c r="D164" s="31"/>
      <c r="E164" s="32">
        <v>463</v>
      </c>
      <c r="F164" s="32">
        <v>2341</v>
      </c>
      <c r="G164" s="34">
        <f t="shared" si="7"/>
        <v>210.01542229882972</v>
      </c>
      <c r="H164" s="34">
        <f t="shared" si="7"/>
        <v>1061.8706341286399</v>
      </c>
      <c r="I164" s="34"/>
      <c r="J164" s="33"/>
      <c r="K164" s="33"/>
    </row>
    <row r="165" spans="1:11" ht="12.75" customHeight="1" x14ac:dyDescent="0.2">
      <c r="A165" s="30" t="s">
        <v>125</v>
      </c>
      <c r="B165" s="61"/>
      <c r="C165" s="49"/>
      <c r="D165" s="31"/>
      <c r="E165" s="48"/>
      <c r="F165" s="48"/>
      <c r="G165" s="34"/>
      <c r="H165" s="34"/>
      <c r="I165" s="34"/>
      <c r="J165" s="49"/>
      <c r="K165" s="49"/>
    </row>
    <row r="166" spans="1:11" s="25" customFormat="1" ht="12.75" customHeight="1" x14ac:dyDescent="0.2">
      <c r="A166" s="24" t="s">
        <v>126</v>
      </c>
      <c r="B166" s="61" t="s">
        <v>207</v>
      </c>
      <c r="C166" s="55">
        <v>8.1690000000000005</v>
      </c>
      <c r="D166" s="29"/>
      <c r="E166" s="28">
        <v>425</v>
      </c>
      <c r="F166" s="28"/>
      <c r="G166" s="34">
        <f t="shared" si="7"/>
        <v>192.77873537149594</v>
      </c>
      <c r="H166" s="34"/>
      <c r="I166" s="34"/>
      <c r="J166" s="55"/>
      <c r="K166" s="55"/>
    </row>
    <row r="167" spans="1:11" s="25" customFormat="1" ht="12.75" customHeight="1" x14ac:dyDescent="0.2">
      <c r="A167" s="24" t="s">
        <v>127</v>
      </c>
      <c r="B167" s="61" t="s">
        <v>207</v>
      </c>
      <c r="C167" s="55">
        <v>8.7200000000000006</v>
      </c>
      <c r="D167" s="29"/>
      <c r="E167" s="28"/>
      <c r="F167" s="28">
        <v>2293</v>
      </c>
      <c r="G167" s="34"/>
      <c r="H167" s="34">
        <f t="shared" si="7"/>
        <v>1040.0979769572712</v>
      </c>
      <c r="I167" s="34"/>
      <c r="J167" s="55"/>
      <c r="K167" s="55"/>
    </row>
    <row r="168" spans="1:11" ht="12.75" customHeight="1" x14ac:dyDescent="0.2">
      <c r="A168" s="30" t="s">
        <v>128</v>
      </c>
      <c r="B168" s="61" t="s">
        <v>206</v>
      </c>
      <c r="C168" s="33">
        <v>8.1969999999999992</v>
      </c>
      <c r="D168" s="31">
        <v>41</v>
      </c>
      <c r="E168" s="32">
        <v>426</v>
      </c>
      <c r="F168" s="32">
        <v>2156</v>
      </c>
      <c r="G168" s="34">
        <f t="shared" si="7"/>
        <v>193.23233239589948</v>
      </c>
      <c r="H168" s="34">
        <f t="shared" si="7"/>
        <v>977.95518461398888</v>
      </c>
      <c r="I168" s="34"/>
      <c r="J168" s="33"/>
      <c r="K168" s="33"/>
    </row>
    <row r="169" spans="1:11" ht="12.75" customHeight="1" x14ac:dyDescent="0.2">
      <c r="A169" s="30" t="s">
        <v>129</v>
      </c>
      <c r="B169" s="61" t="s">
        <v>206</v>
      </c>
      <c r="C169" s="33">
        <v>8.7210000000000001</v>
      </c>
      <c r="D169" s="31"/>
      <c r="E169" s="32"/>
      <c r="F169" s="32">
        <v>2294</v>
      </c>
      <c r="G169" s="34"/>
      <c r="H169" s="34">
        <f t="shared" si="7"/>
        <v>1040.5515739816747</v>
      </c>
      <c r="I169" s="34"/>
      <c r="J169" s="33"/>
      <c r="K169" s="33"/>
    </row>
    <row r="170" spans="1:11" ht="12.75" customHeight="1" x14ac:dyDescent="0.2">
      <c r="A170" s="44" t="s">
        <v>130</v>
      </c>
      <c r="B170" s="61" t="str">
        <f>VLOOKUP(A170,'[2]Product List 1-4-17'!$A$2:$B$186,2,FALSE)</f>
        <v>P</v>
      </c>
      <c r="C170" s="50">
        <v>7.69</v>
      </c>
      <c r="D170" s="31"/>
      <c r="E170" s="32">
        <v>386</v>
      </c>
      <c r="F170" s="32"/>
      <c r="G170" s="34">
        <f t="shared" si="7"/>
        <v>175.08845141975868</v>
      </c>
      <c r="H170" s="34"/>
      <c r="I170" s="34"/>
      <c r="J170" s="50"/>
      <c r="K170" s="50"/>
    </row>
    <row r="171" spans="1:11" ht="12.75" customHeight="1" x14ac:dyDescent="0.2">
      <c r="A171" s="30" t="s">
        <v>131</v>
      </c>
      <c r="B171" s="61" t="str">
        <f>VLOOKUP(A171,'[2]Product List 1-4-17'!$A$2:$B$186,2,FALSE)</f>
        <v>P</v>
      </c>
      <c r="C171" s="33">
        <v>7.423</v>
      </c>
      <c r="D171" s="31"/>
      <c r="E171" s="32">
        <v>386</v>
      </c>
      <c r="F171" s="32"/>
      <c r="G171" s="34">
        <f t="shared" si="7"/>
        <v>175.08845141975868</v>
      </c>
      <c r="H171" s="34"/>
      <c r="I171" s="34"/>
      <c r="J171" s="33"/>
      <c r="K171" s="33"/>
    </row>
    <row r="172" spans="1:11" ht="12.75" customHeight="1" x14ac:dyDescent="0.2">
      <c r="A172" s="30" t="s">
        <v>132</v>
      </c>
      <c r="B172" s="61" t="str">
        <f>VLOOKUP(A172,'[2]Product List 1-4-17'!$A$2:$B$186,2,FALSE)</f>
        <v>P</v>
      </c>
      <c r="C172" s="33">
        <v>7.5830000000000002</v>
      </c>
      <c r="D172" s="31"/>
      <c r="E172" s="32">
        <v>386</v>
      </c>
      <c r="F172" s="32"/>
      <c r="G172" s="34">
        <f t="shared" si="7"/>
        <v>175.08845141975868</v>
      </c>
      <c r="H172" s="34"/>
      <c r="I172" s="34"/>
      <c r="J172" s="33"/>
      <c r="K172" s="33"/>
    </row>
    <row r="173" spans="1:11" s="25" customFormat="1" ht="12.75" customHeight="1" x14ac:dyDescent="0.2">
      <c r="A173" s="24" t="s">
        <v>133</v>
      </c>
      <c r="B173" s="61" t="str">
        <f>VLOOKUP(A173,'[2]Product List 1-4-17'!$A$2:$B$186,2,FALSE)</f>
        <v>G</v>
      </c>
      <c r="C173" s="55">
        <v>7.59</v>
      </c>
      <c r="D173" s="29"/>
      <c r="E173" s="28"/>
      <c r="F173" s="28"/>
      <c r="G173" s="34"/>
      <c r="H173" s="34"/>
      <c r="I173" s="34"/>
      <c r="J173" s="55"/>
      <c r="K173" s="55"/>
    </row>
    <row r="174" spans="1:11" s="25" customFormat="1" ht="12.75" customHeight="1" x14ac:dyDescent="0.2">
      <c r="A174" s="24" t="s">
        <v>134</v>
      </c>
      <c r="B174" s="61" t="str">
        <f>VLOOKUP(A174,'[2]Product List 1-4-17'!$A$2:$B$186,2,FALSE)</f>
        <v>P</v>
      </c>
      <c r="C174" s="55">
        <v>7.423</v>
      </c>
      <c r="D174" s="29"/>
      <c r="E174" s="28">
        <v>386</v>
      </c>
      <c r="F174" s="28"/>
      <c r="G174" s="34">
        <f t="shared" si="7"/>
        <v>175.08845141975868</v>
      </c>
      <c r="H174" s="34"/>
      <c r="I174" s="34"/>
      <c r="J174" s="55"/>
      <c r="K174" s="55"/>
    </row>
    <row r="175" spans="1:11" ht="12.75" customHeight="1" x14ac:dyDescent="0.2">
      <c r="A175" s="30" t="s">
        <v>183</v>
      </c>
      <c r="B175" s="61" t="s">
        <v>206</v>
      </c>
      <c r="C175" s="33">
        <v>7.45</v>
      </c>
      <c r="D175" s="31">
        <v>37</v>
      </c>
      <c r="E175" s="32">
        <v>387</v>
      </c>
      <c r="F175" s="32">
        <v>1959</v>
      </c>
      <c r="G175" s="34">
        <f t="shared" si="7"/>
        <v>175.54204844416219</v>
      </c>
      <c r="H175" s="34">
        <f t="shared" si="7"/>
        <v>888.59657080649549</v>
      </c>
      <c r="I175" s="34"/>
      <c r="J175" s="33"/>
      <c r="K175" s="33"/>
    </row>
    <row r="176" spans="1:11" ht="12.75" customHeight="1" x14ac:dyDescent="0.2">
      <c r="A176" s="30" t="s">
        <v>135</v>
      </c>
      <c r="B176" s="61" t="s">
        <v>206</v>
      </c>
      <c r="C176" s="33">
        <v>7.34</v>
      </c>
      <c r="D176" s="31"/>
      <c r="E176" s="51">
        <v>396.9</v>
      </c>
      <c r="F176" s="32"/>
      <c r="G176" s="34">
        <f t="shared" si="7"/>
        <v>180.03265898575702</v>
      </c>
      <c r="H176" s="34"/>
      <c r="I176" s="34"/>
      <c r="J176" s="33"/>
      <c r="K176" s="33"/>
    </row>
    <row r="177" spans="1:11" s="25" customFormat="1" ht="12.75" customHeight="1" x14ac:dyDescent="0.2">
      <c r="A177" s="24" t="s">
        <v>136</v>
      </c>
      <c r="B177" s="61" t="str">
        <f>VLOOKUP(A177,'[2]Product List 1-4-17'!$A$2:$B$186,2,FALSE)</f>
        <v>G</v>
      </c>
      <c r="C177" s="55">
        <v>7.3959999999999999</v>
      </c>
      <c r="D177" s="29"/>
      <c r="E177" s="28">
        <v>386</v>
      </c>
      <c r="F177" s="28"/>
      <c r="G177" s="34">
        <f t="shared" si="7"/>
        <v>175.08845141975868</v>
      </c>
      <c r="H177" s="34"/>
      <c r="I177" s="34"/>
      <c r="J177" s="55"/>
      <c r="K177" s="55"/>
    </row>
    <row r="178" spans="1:11" ht="12.75" customHeight="1" x14ac:dyDescent="0.2">
      <c r="A178" s="30" t="s">
        <v>137</v>
      </c>
      <c r="B178" s="61" t="str">
        <f>VLOOKUP(A178,'[2]Product List 1-4-17'!$A$2:$B$186,2,FALSE)</f>
        <v>P</v>
      </c>
      <c r="C178" s="33">
        <v>9.3379999999999992</v>
      </c>
      <c r="D178" s="31"/>
      <c r="E178" s="32">
        <v>499.7</v>
      </c>
      <c r="F178" s="32"/>
      <c r="G178" s="34">
        <f t="shared" si="7"/>
        <v>226.66243309443888</v>
      </c>
      <c r="H178" s="34"/>
      <c r="I178" s="34"/>
      <c r="J178" s="33"/>
      <c r="K178" s="33"/>
    </row>
    <row r="179" spans="1:11" x14ac:dyDescent="0.2">
      <c r="A179" s="30" t="s">
        <v>138</v>
      </c>
      <c r="B179" s="61" t="str">
        <f>VLOOKUP(A179,'[2]Product List 1-4-17'!$A$2:$B$186,2,FALSE)</f>
        <v>P</v>
      </c>
      <c r="C179" s="33">
        <v>7.7610000000000001</v>
      </c>
      <c r="D179" s="31"/>
      <c r="E179" s="32">
        <v>418</v>
      </c>
      <c r="F179" s="32"/>
      <c r="G179" s="34">
        <f t="shared" si="7"/>
        <v>189.60355620067131</v>
      </c>
      <c r="H179" s="34"/>
      <c r="I179" s="34"/>
      <c r="J179" s="33"/>
      <c r="K179" s="33"/>
    </row>
    <row r="180" spans="1:11" s="25" customFormat="1" ht="12.75" customHeight="1" x14ac:dyDescent="0.2">
      <c r="A180" s="24" t="s">
        <v>139</v>
      </c>
      <c r="B180" s="61" t="str">
        <f>VLOOKUP(A180,'[2]Product List 1-4-17'!$A$2:$B$186,2,FALSE)</f>
        <v>G</v>
      </c>
      <c r="C180" s="55">
        <v>8.6379999999999999</v>
      </c>
      <c r="D180" s="29"/>
      <c r="E180" s="28">
        <v>449</v>
      </c>
      <c r="F180" s="28">
        <v>2272</v>
      </c>
      <c r="G180" s="34">
        <f t="shared" si="7"/>
        <v>203.66506395718042</v>
      </c>
      <c r="H180" s="34">
        <f t="shared" si="7"/>
        <v>1030.5724394447973</v>
      </c>
      <c r="I180" s="34"/>
      <c r="J180" s="55"/>
      <c r="K180" s="55"/>
    </row>
    <row r="181" spans="1:11" ht="12.75" customHeight="1" x14ac:dyDescent="0.2">
      <c r="A181" s="30" t="s">
        <v>140</v>
      </c>
      <c r="B181" s="61" t="str">
        <f>VLOOKUP(A181,'[2]Product List 1-4-17'!$A$2:$B$186,2,FALSE)</f>
        <v>P</v>
      </c>
      <c r="C181" s="33">
        <v>7.2</v>
      </c>
      <c r="D181" s="31"/>
      <c r="E181" s="32">
        <v>360</v>
      </c>
      <c r="F181" s="32"/>
      <c r="G181" s="34">
        <f t="shared" si="7"/>
        <v>163.29492878526716</v>
      </c>
      <c r="H181" s="34"/>
      <c r="I181" s="34"/>
      <c r="J181" s="33"/>
      <c r="K181" s="33"/>
    </row>
    <row r="182" spans="1:11" ht="12.75" customHeight="1" x14ac:dyDescent="0.2">
      <c r="A182" s="30" t="s">
        <v>141</v>
      </c>
      <c r="B182" s="61" t="str">
        <f>VLOOKUP(A182,'[2]Product List 1-4-17'!$A$2:$B$186,2,FALSE)</f>
        <v>P</v>
      </c>
      <c r="C182" s="33">
        <v>7.2</v>
      </c>
      <c r="D182" s="31"/>
      <c r="E182" s="32">
        <v>360</v>
      </c>
      <c r="F182" s="32"/>
      <c r="G182" s="34">
        <f t="shared" si="7"/>
        <v>163.29492878526716</v>
      </c>
      <c r="H182" s="34"/>
      <c r="I182" s="34"/>
      <c r="J182" s="33"/>
      <c r="K182" s="33"/>
    </row>
    <row r="183" spans="1:11" s="25" customFormat="1" ht="12.75" customHeight="1" x14ac:dyDescent="0.2">
      <c r="A183" s="24" t="s">
        <v>142</v>
      </c>
      <c r="B183" s="61" t="str">
        <f>VLOOKUP(A183,'[2]Product List 1-4-17'!$A$2:$B$186,2,FALSE)</f>
        <v>G</v>
      </c>
      <c r="C183" s="55">
        <v>7.74</v>
      </c>
      <c r="D183" s="29"/>
      <c r="E183" s="28"/>
      <c r="F183" s="28"/>
      <c r="G183" s="34"/>
      <c r="H183" s="34"/>
      <c r="I183" s="34"/>
      <c r="J183" s="55"/>
      <c r="K183" s="55"/>
    </row>
    <row r="184" spans="1:11" s="25" customFormat="1" ht="12.75" customHeight="1" x14ac:dyDescent="0.2">
      <c r="A184" s="24" t="s">
        <v>143</v>
      </c>
      <c r="B184" s="61" t="str">
        <f>VLOOKUP(A184,'[2]Product List 1-4-17'!$A$2:$B$186,2,FALSE)</f>
        <v>G</v>
      </c>
      <c r="C184" s="55">
        <v>7.7454999999999998</v>
      </c>
      <c r="D184" s="29"/>
      <c r="E184" s="28">
        <v>55</v>
      </c>
      <c r="F184" s="28"/>
      <c r="G184" s="34"/>
      <c r="H184" s="34"/>
      <c r="I184" s="34"/>
      <c r="J184" s="55"/>
      <c r="K184" s="55"/>
    </row>
    <row r="185" spans="1:11" ht="12.75" customHeight="1" x14ac:dyDescent="0.2">
      <c r="A185" s="30" t="s">
        <v>144</v>
      </c>
      <c r="B185" s="61"/>
      <c r="C185" s="33"/>
      <c r="D185" s="31"/>
      <c r="E185" s="32"/>
      <c r="F185" s="32"/>
      <c r="G185" s="34"/>
      <c r="H185" s="34"/>
      <c r="I185" s="34"/>
      <c r="J185" s="33"/>
      <c r="K185" s="33"/>
    </row>
    <row r="186" spans="1:11" ht="12.75" customHeight="1" x14ac:dyDescent="0.2">
      <c r="A186" s="30" t="s">
        <v>145</v>
      </c>
      <c r="B186" s="61"/>
      <c r="C186" s="33"/>
      <c r="D186" s="31"/>
      <c r="E186" s="32"/>
      <c r="F186" s="32"/>
      <c r="G186" s="34"/>
      <c r="H186" s="34"/>
      <c r="I186" s="34"/>
      <c r="J186" s="33"/>
      <c r="K186" s="33"/>
    </row>
    <row r="187" spans="1:11" ht="12.75" customHeight="1" x14ac:dyDescent="0.2">
      <c r="A187" s="30" t="s">
        <v>146</v>
      </c>
      <c r="B187" s="61"/>
      <c r="C187" s="33"/>
      <c r="D187" s="31"/>
      <c r="E187" s="32"/>
      <c r="F187" s="32"/>
      <c r="G187" s="34"/>
      <c r="H187" s="34"/>
      <c r="I187" s="34"/>
      <c r="J187" s="33"/>
      <c r="K187" s="33"/>
    </row>
    <row r="188" spans="1:11" ht="12.75" customHeight="1" x14ac:dyDescent="0.2">
      <c r="A188" s="30" t="s">
        <v>147</v>
      </c>
      <c r="B188" s="61"/>
      <c r="C188" s="33"/>
      <c r="D188" s="31"/>
      <c r="E188" s="32"/>
      <c r="F188" s="32"/>
      <c r="G188" s="34"/>
      <c r="H188" s="34"/>
      <c r="I188" s="34"/>
      <c r="J188" s="33"/>
      <c r="K188" s="33"/>
    </row>
    <row r="189" spans="1:11" ht="12.75" customHeight="1" x14ac:dyDescent="0.2">
      <c r="A189" s="30" t="s">
        <v>148</v>
      </c>
      <c r="B189" s="61"/>
      <c r="C189" s="33"/>
      <c r="D189" s="31"/>
      <c r="E189" s="32"/>
      <c r="F189" s="32"/>
      <c r="G189" s="34"/>
      <c r="H189" s="34"/>
      <c r="I189" s="34"/>
      <c r="J189" s="33"/>
      <c r="K189" s="33"/>
    </row>
    <row r="190" spans="1:11" ht="12.75" customHeight="1" x14ac:dyDescent="0.2">
      <c r="A190" s="30" t="s">
        <v>149</v>
      </c>
      <c r="B190" s="61"/>
      <c r="C190" s="33"/>
      <c r="D190" s="31"/>
      <c r="E190" s="32"/>
      <c r="F190" s="32"/>
      <c r="G190" s="34"/>
      <c r="H190" s="34"/>
      <c r="I190" s="34"/>
      <c r="J190" s="33"/>
      <c r="K190" s="33"/>
    </row>
    <row r="191" spans="1:11" ht="12.75" customHeight="1" x14ac:dyDescent="0.2">
      <c r="A191" s="30" t="s">
        <v>150</v>
      </c>
      <c r="B191" s="61" t="str">
        <f>VLOOKUP(A191,'[2]Product List 1-4-17'!$A$2:$B$186,2,FALSE)</f>
        <v>P</v>
      </c>
      <c r="C191" s="33">
        <v>7.5490000000000004</v>
      </c>
      <c r="D191" s="31"/>
      <c r="E191" s="32">
        <v>385</v>
      </c>
      <c r="F191" s="32"/>
      <c r="G191" s="34">
        <f t="shared" si="7"/>
        <v>174.63485439535515</v>
      </c>
      <c r="H191" s="34"/>
      <c r="I191" s="34"/>
      <c r="J191" s="33"/>
      <c r="K191" s="33"/>
    </row>
    <row r="192" spans="1:11" s="25" customFormat="1" ht="12.75" customHeight="1" x14ac:dyDescent="0.2">
      <c r="A192" s="24" t="s">
        <v>151</v>
      </c>
      <c r="B192" s="61" t="str">
        <f>VLOOKUP(A192,'[2]Product List 1-4-17'!$A$2:$B$186,2,FALSE)</f>
        <v>G</v>
      </c>
      <c r="C192" s="55">
        <v>6.58</v>
      </c>
      <c r="D192" s="29"/>
      <c r="E192" s="28">
        <v>360</v>
      </c>
      <c r="F192" s="28"/>
      <c r="G192" s="34">
        <f t="shared" si="7"/>
        <v>163.29492878526716</v>
      </c>
      <c r="H192" s="34"/>
      <c r="I192" s="34"/>
      <c r="J192" s="55"/>
      <c r="K192" s="55"/>
    </row>
    <row r="193" spans="1:11" s="25" customFormat="1" ht="12.75" customHeight="1" x14ac:dyDescent="0.2">
      <c r="A193" s="24" t="s">
        <v>152</v>
      </c>
      <c r="B193" s="61"/>
      <c r="C193" s="55">
        <v>6.96</v>
      </c>
      <c r="D193" s="29"/>
      <c r="E193" s="26"/>
      <c r="F193" s="28"/>
      <c r="G193" s="34"/>
      <c r="H193" s="34"/>
      <c r="I193" s="34"/>
      <c r="J193" s="55"/>
      <c r="K193" s="55"/>
    </row>
    <row r="194" spans="1:11" s="25" customFormat="1" ht="12.75" customHeight="1" x14ac:dyDescent="0.2">
      <c r="A194" s="24" t="s">
        <v>153</v>
      </c>
      <c r="B194" s="61"/>
      <c r="C194" s="55">
        <v>7.01</v>
      </c>
      <c r="D194" s="29"/>
      <c r="E194" s="26"/>
      <c r="F194" s="28"/>
      <c r="G194" s="34"/>
      <c r="H194" s="34"/>
      <c r="I194" s="34"/>
      <c r="J194" s="55"/>
      <c r="K194" s="55"/>
    </row>
    <row r="195" spans="1:11" s="27" customFormat="1" ht="12.75" customHeight="1" x14ac:dyDescent="0.2">
      <c r="A195" s="20"/>
      <c r="B195" s="20"/>
      <c r="C195" s="59"/>
      <c r="D195" s="20"/>
      <c r="E195" s="15"/>
      <c r="F195" s="15"/>
      <c r="G195" s="15"/>
      <c r="H195" s="15"/>
      <c r="I195" s="15"/>
      <c r="J195" s="59"/>
      <c r="K195" s="59"/>
    </row>
    <row r="196" spans="1:11" s="27" customFormat="1" x14ac:dyDescent="0.2">
      <c r="A196" s="17"/>
      <c r="B196" s="17"/>
      <c r="C196" s="60"/>
      <c r="D196" s="17"/>
      <c r="E196" s="18"/>
      <c r="F196" s="19"/>
      <c r="G196" s="18"/>
      <c r="H196" s="19"/>
      <c r="I196" s="19"/>
      <c r="J196" s="60"/>
      <c r="K196" s="60"/>
    </row>
    <row r="197" spans="1:11" s="27" customFormat="1" x14ac:dyDescent="0.2">
      <c r="C197" s="60"/>
      <c r="E197" s="19"/>
      <c r="F197" s="19"/>
      <c r="G197" s="19"/>
      <c r="H197" s="19"/>
      <c r="I197" s="19"/>
      <c r="J197" s="60"/>
      <c r="K197" s="60"/>
    </row>
    <row r="198" spans="1:11" s="27" customFormat="1" x14ac:dyDescent="0.2">
      <c r="C198" s="60"/>
      <c r="E198" s="19"/>
      <c r="F198" s="19"/>
      <c r="G198" s="19"/>
      <c r="H198" s="19"/>
      <c r="I198" s="19"/>
      <c r="J198" s="60"/>
      <c r="K198" s="60"/>
    </row>
    <row r="199" spans="1:11" s="27" customFormat="1" x14ac:dyDescent="0.2">
      <c r="C199" s="60"/>
      <c r="E199" s="19"/>
      <c r="F199" s="19"/>
      <c r="G199" s="19"/>
      <c r="H199" s="19"/>
      <c r="I199" s="19"/>
      <c r="J199" s="60"/>
      <c r="K199" s="60"/>
    </row>
    <row r="200" spans="1:11" s="27" customFormat="1" x14ac:dyDescent="0.2">
      <c r="C200" s="60"/>
      <c r="E200" s="19"/>
      <c r="F200" s="19"/>
      <c r="G200" s="19"/>
      <c r="H200" s="19"/>
      <c r="I200" s="19"/>
      <c r="J200" s="60"/>
      <c r="K200" s="60"/>
    </row>
    <row r="201" spans="1:11" s="27" customFormat="1" x14ac:dyDescent="0.2">
      <c r="C201" s="60"/>
      <c r="E201" s="19"/>
      <c r="F201" s="19"/>
      <c r="G201" s="19"/>
      <c r="H201" s="19"/>
      <c r="I201" s="19"/>
      <c r="J201" s="60"/>
      <c r="K201" s="60"/>
    </row>
    <row r="202" spans="1:11" s="27" customFormat="1" x14ac:dyDescent="0.2">
      <c r="C202" s="60"/>
      <c r="E202" s="19"/>
      <c r="F202" s="19"/>
      <c r="G202" s="19"/>
      <c r="H202" s="19"/>
      <c r="I202" s="19"/>
      <c r="J202" s="60"/>
      <c r="K202" s="60"/>
    </row>
    <row r="203" spans="1:11" s="27" customFormat="1" x14ac:dyDescent="0.2">
      <c r="C203" s="60"/>
      <c r="E203" s="19"/>
      <c r="F203" s="19"/>
      <c r="G203" s="19"/>
      <c r="H203" s="19"/>
      <c r="I203" s="19"/>
      <c r="J203" s="60"/>
      <c r="K203" s="60"/>
    </row>
    <row r="204" spans="1:11" s="27" customFormat="1" x14ac:dyDescent="0.2">
      <c r="C204" s="60"/>
      <c r="E204" s="19"/>
      <c r="F204" s="19"/>
      <c r="G204" s="19"/>
      <c r="H204" s="19"/>
      <c r="I204" s="19"/>
      <c r="J204" s="60"/>
      <c r="K204" s="60"/>
    </row>
    <row r="205" spans="1:11" s="27" customFormat="1" x14ac:dyDescent="0.2">
      <c r="C205" s="60"/>
      <c r="E205" s="19"/>
      <c r="F205" s="19"/>
      <c r="G205" s="19"/>
      <c r="H205" s="19"/>
      <c r="I205" s="19"/>
      <c r="J205" s="60"/>
      <c r="K205" s="60"/>
    </row>
    <row r="206" spans="1:11" s="27" customFormat="1" x14ac:dyDescent="0.2">
      <c r="C206" s="60"/>
      <c r="E206" s="19"/>
      <c r="F206" s="19"/>
      <c r="G206" s="19"/>
      <c r="H206" s="19"/>
      <c r="I206" s="19"/>
      <c r="J206" s="60"/>
      <c r="K206" s="60"/>
    </row>
    <row r="207" spans="1:11" s="27" customFormat="1" x14ac:dyDescent="0.2">
      <c r="C207" s="60"/>
      <c r="E207" s="19"/>
      <c r="F207" s="19"/>
      <c r="G207" s="19"/>
      <c r="H207" s="19"/>
      <c r="I207" s="19"/>
      <c r="J207" s="60"/>
      <c r="K207" s="60"/>
    </row>
    <row r="208" spans="1:11" s="27" customFormat="1" x14ac:dyDescent="0.2">
      <c r="C208" s="60"/>
      <c r="E208" s="19"/>
      <c r="F208" s="19"/>
      <c r="G208" s="19"/>
      <c r="H208" s="19"/>
      <c r="I208" s="19"/>
      <c r="J208" s="60"/>
      <c r="K208" s="60"/>
    </row>
    <row r="209" spans="3:11" s="27" customFormat="1" x14ac:dyDescent="0.2">
      <c r="C209" s="60"/>
      <c r="E209" s="19"/>
      <c r="F209" s="19"/>
      <c r="G209" s="19"/>
      <c r="H209" s="19"/>
      <c r="I209" s="19"/>
      <c r="J209" s="60"/>
      <c r="K209" s="60"/>
    </row>
    <row r="210" spans="3:11" s="27" customFormat="1" x14ac:dyDescent="0.2">
      <c r="C210" s="60"/>
      <c r="E210" s="19"/>
      <c r="F210" s="19"/>
      <c r="G210" s="19"/>
      <c r="H210" s="19"/>
      <c r="I210" s="19"/>
      <c r="J210" s="60"/>
      <c r="K210" s="60"/>
    </row>
    <row r="211" spans="3:11" s="27" customFormat="1" x14ac:dyDescent="0.2">
      <c r="C211" s="60"/>
      <c r="E211" s="19"/>
      <c r="F211" s="19"/>
      <c r="G211" s="19"/>
      <c r="H211" s="19"/>
      <c r="I211" s="19"/>
      <c r="J211" s="60"/>
      <c r="K211" s="60"/>
    </row>
    <row r="212" spans="3:11" s="27" customFormat="1" x14ac:dyDescent="0.2">
      <c r="C212" s="60"/>
      <c r="E212" s="19"/>
      <c r="F212" s="19"/>
      <c r="G212" s="19"/>
      <c r="H212" s="19"/>
      <c r="I212" s="19"/>
      <c r="J212" s="60"/>
      <c r="K212" s="60"/>
    </row>
    <row r="213" spans="3:11" s="27" customFormat="1" x14ac:dyDescent="0.2">
      <c r="C213" s="60"/>
      <c r="E213" s="19"/>
      <c r="F213" s="19"/>
      <c r="G213" s="19"/>
      <c r="H213" s="19"/>
      <c r="I213" s="19"/>
      <c r="J213" s="60"/>
      <c r="K213" s="60"/>
    </row>
    <row r="214" spans="3:11" s="27" customFormat="1" x14ac:dyDescent="0.2">
      <c r="C214" s="60"/>
      <c r="E214" s="19"/>
      <c r="F214" s="19"/>
      <c r="G214" s="19"/>
      <c r="H214" s="19"/>
      <c r="I214" s="19"/>
      <c r="J214" s="60"/>
      <c r="K214" s="60"/>
    </row>
    <row r="215" spans="3:11" s="27" customFormat="1" x14ac:dyDescent="0.2">
      <c r="C215" s="60"/>
      <c r="E215" s="19"/>
      <c r="F215" s="19"/>
      <c r="G215" s="19"/>
      <c r="H215" s="19"/>
      <c r="I215" s="19"/>
      <c r="J215" s="60"/>
      <c r="K215" s="60"/>
    </row>
    <row r="216" spans="3:11" s="27" customFormat="1" x14ac:dyDescent="0.2">
      <c r="C216" s="60"/>
      <c r="E216" s="19"/>
      <c r="F216" s="19"/>
      <c r="G216" s="19"/>
      <c r="H216" s="19"/>
      <c r="I216" s="19"/>
      <c r="J216" s="60"/>
      <c r="K216" s="60"/>
    </row>
    <row r="217" spans="3:11" s="27" customFormat="1" x14ac:dyDescent="0.2">
      <c r="C217" s="60"/>
      <c r="E217" s="19"/>
      <c r="F217" s="19"/>
      <c r="G217" s="19"/>
      <c r="H217" s="19"/>
      <c r="I217" s="19"/>
      <c r="J217" s="60"/>
      <c r="K217" s="60"/>
    </row>
    <row r="218" spans="3:11" s="27" customFormat="1" x14ac:dyDescent="0.2">
      <c r="C218" s="60"/>
      <c r="E218" s="19"/>
      <c r="F218" s="19"/>
      <c r="G218" s="19"/>
      <c r="H218" s="19"/>
      <c r="I218" s="19"/>
      <c r="J218" s="60"/>
      <c r="K218" s="60"/>
    </row>
    <row r="219" spans="3:11" s="27" customFormat="1" x14ac:dyDescent="0.2">
      <c r="C219" s="60"/>
      <c r="E219" s="19"/>
      <c r="F219" s="19"/>
      <c r="G219" s="19"/>
      <c r="H219" s="19"/>
      <c r="I219" s="19"/>
      <c r="J219" s="60"/>
      <c r="K219" s="60"/>
    </row>
    <row r="220" spans="3:11" s="27" customFormat="1" x14ac:dyDescent="0.2">
      <c r="C220" s="60"/>
      <c r="E220" s="19"/>
      <c r="F220" s="19"/>
      <c r="G220" s="19"/>
      <c r="H220" s="19"/>
      <c r="I220" s="19"/>
      <c r="J220" s="60"/>
      <c r="K220" s="60"/>
    </row>
    <row r="221" spans="3:11" s="27" customFormat="1" x14ac:dyDescent="0.2">
      <c r="C221" s="60"/>
      <c r="E221" s="19"/>
      <c r="F221" s="19"/>
      <c r="G221" s="19"/>
      <c r="H221" s="19"/>
      <c r="I221" s="19"/>
      <c r="J221" s="60"/>
      <c r="K221" s="60"/>
    </row>
    <row r="222" spans="3:11" s="27" customFormat="1" x14ac:dyDescent="0.2">
      <c r="C222" s="60"/>
      <c r="E222" s="19"/>
      <c r="F222" s="19"/>
      <c r="G222" s="19"/>
      <c r="H222" s="19"/>
      <c r="I222" s="19"/>
      <c r="J222" s="60"/>
      <c r="K222" s="60"/>
    </row>
    <row r="223" spans="3:11" s="27" customFormat="1" x14ac:dyDescent="0.2">
      <c r="C223" s="60"/>
      <c r="E223" s="19"/>
      <c r="F223" s="19"/>
      <c r="G223" s="19"/>
      <c r="H223" s="19"/>
      <c r="I223" s="19"/>
      <c r="J223" s="60"/>
      <c r="K223" s="60"/>
    </row>
    <row r="224" spans="3:11" s="27" customFormat="1" x14ac:dyDescent="0.2">
      <c r="C224" s="60"/>
      <c r="E224" s="19"/>
      <c r="F224" s="19"/>
      <c r="G224" s="19"/>
      <c r="H224" s="19"/>
      <c r="I224" s="19"/>
      <c r="J224" s="60"/>
      <c r="K224" s="60"/>
    </row>
    <row r="225" spans="3:11" s="27" customFormat="1" x14ac:dyDescent="0.2">
      <c r="C225" s="60"/>
      <c r="E225" s="19"/>
      <c r="F225" s="19"/>
      <c r="G225" s="19"/>
      <c r="H225" s="19"/>
      <c r="I225" s="19"/>
      <c r="J225" s="60"/>
      <c r="K225" s="60"/>
    </row>
    <row r="226" spans="3:11" s="27" customFormat="1" x14ac:dyDescent="0.2">
      <c r="C226" s="60"/>
      <c r="E226" s="19"/>
      <c r="F226" s="19"/>
      <c r="G226" s="19"/>
      <c r="H226" s="19"/>
      <c r="I226" s="19"/>
      <c r="J226" s="60"/>
      <c r="K226" s="60"/>
    </row>
    <row r="227" spans="3:11" s="27" customFormat="1" x14ac:dyDescent="0.2">
      <c r="C227" s="60"/>
      <c r="E227" s="19"/>
      <c r="F227" s="19"/>
      <c r="G227" s="19"/>
      <c r="H227" s="19"/>
      <c r="I227" s="19"/>
      <c r="J227" s="60"/>
      <c r="K227" s="60"/>
    </row>
    <row r="228" spans="3:11" s="27" customFormat="1" x14ac:dyDescent="0.2">
      <c r="C228" s="60"/>
      <c r="E228" s="19"/>
      <c r="F228" s="19"/>
      <c r="G228" s="19"/>
      <c r="H228" s="19"/>
      <c r="I228" s="19"/>
      <c r="J228" s="60"/>
      <c r="K228" s="60"/>
    </row>
    <row r="229" spans="3:11" s="27" customFormat="1" x14ac:dyDescent="0.2">
      <c r="C229" s="60"/>
      <c r="E229" s="19"/>
      <c r="F229" s="19"/>
      <c r="G229" s="19"/>
      <c r="H229" s="19"/>
      <c r="I229" s="19"/>
      <c r="J229" s="60"/>
      <c r="K229" s="60"/>
    </row>
    <row r="230" spans="3:11" s="27" customFormat="1" x14ac:dyDescent="0.2">
      <c r="C230" s="60"/>
      <c r="E230" s="19"/>
      <c r="F230" s="19"/>
      <c r="G230" s="19"/>
      <c r="H230" s="19"/>
      <c r="I230" s="19"/>
      <c r="J230" s="60"/>
      <c r="K230" s="60"/>
    </row>
    <row r="231" spans="3:11" s="27" customFormat="1" x14ac:dyDescent="0.2">
      <c r="C231" s="60"/>
      <c r="E231" s="19"/>
      <c r="F231" s="19"/>
      <c r="G231" s="19"/>
      <c r="H231" s="19"/>
      <c r="I231" s="19"/>
      <c r="J231" s="60"/>
      <c r="K231" s="60"/>
    </row>
    <row r="232" spans="3:11" s="27" customFormat="1" x14ac:dyDescent="0.2">
      <c r="C232" s="60"/>
      <c r="E232" s="19"/>
      <c r="F232" s="19"/>
      <c r="G232" s="19"/>
      <c r="H232" s="19"/>
      <c r="I232" s="19"/>
      <c r="J232" s="60"/>
      <c r="K232" s="60"/>
    </row>
    <row r="233" spans="3:11" s="27" customFormat="1" x14ac:dyDescent="0.2">
      <c r="C233" s="60"/>
      <c r="E233" s="19"/>
      <c r="F233" s="19"/>
      <c r="G233" s="19"/>
      <c r="H233" s="19"/>
      <c r="I233" s="19"/>
      <c r="J233" s="60"/>
      <c r="K233" s="60"/>
    </row>
    <row r="234" spans="3:11" s="27" customFormat="1" x14ac:dyDescent="0.2">
      <c r="C234" s="60"/>
      <c r="E234" s="19"/>
      <c r="F234" s="19"/>
      <c r="G234" s="19"/>
      <c r="H234" s="19"/>
      <c r="I234" s="19"/>
      <c r="J234" s="60"/>
      <c r="K234" s="60"/>
    </row>
    <row r="235" spans="3:11" s="27" customFormat="1" x14ac:dyDescent="0.2">
      <c r="C235" s="60"/>
      <c r="E235" s="19"/>
      <c r="F235" s="19"/>
      <c r="G235" s="19"/>
      <c r="H235" s="19"/>
      <c r="I235" s="19"/>
      <c r="J235" s="60"/>
      <c r="K235" s="60"/>
    </row>
    <row r="236" spans="3:11" s="27" customFormat="1" x14ac:dyDescent="0.2">
      <c r="C236" s="60"/>
      <c r="E236" s="19"/>
      <c r="F236" s="19"/>
      <c r="G236" s="19"/>
      <c r="H236" s="19"/>
      <c r="I236" s="19"/>
      <c r="J236" s="60"/>
      <c r="K236" s="60"/>
    </row>
    <row r="237" spans="3:11" s="27" customFormat="1" x14ac:dyDescent="0.2">
      <c r="C237" s="60"/>
      <c r="E237" s="19"/>
      <c r="F237" s="19"/>
      <c r="G237" s="19"/>
      <c r="H237" s="19"/>
      <c r="I237" s="19"/>
      <c r="J237" s="60"/>
      <c r="K237" s="60"/>
    </row>
    <row r="238" spans="3:11" s="27" customFormat="1" x14ac:dyDescent="0.2">
      <c r="C238" s="60"/>
      <c r="E238" s="19"/>
      <c r="F238" s="19"/>
      <c r="G238" s="19"/>
      <c r="H238" s="19"/>
      <c r="I238" s="19"/>
      <c r="J238" s="60"/>
      <c r="K238" s="60"/>
    </row>
    <row r="239" spans="3:11" s="27" customFormat="1" x14ac:dyDescent="0.2">
      <c r="C239" s="60"/>
      <c r="E239" s="19"/>
      <c r="F239" s="19"/>
      <c r="G239" s="19"/>
      <c r="H239" s="19"/>
      <c r="I239" s="19"/>
      <c r="J239" s="60"/>
      <c r="K239" s="60"/>
    </row>
    <row r="240" spans="3:11" s="27" customFormat="1" x14ac:dyDescent="0.2">
      <c r="C240" s="60"/>
      <c r="E240" s="19"/>
      <c r="F240" s="19"/>
      <c r="G240" s="19"/>
      <c r="H240" s="19"/>
      <c r="I240" s="19"/>
      <c r="J240" s="60"/>
      <c r="K240" s="60"/>
    </row>
    <row r="241" spans="3:11" s="27" customFormat="1" x14ac:dyDescent="0.2">
      <c r="C241" s="60"/>
      <c r="E241" s="19"/>
      <c r="F241" s="19"/>
      <c r="G241" s="19"/>
      <c r="H241" s="19"/>
      <c r="I241" s="19"/>
      <c r="J241" s="60"/>
      <c r="K241" s="60"/>
    </row>
    <row r="242" spans="3:11" s="27" customFormat="1" x14ac:dyDescent="0.2">
      <c r="C242" s="60"/>
      <c r="E242" s="19"/>
      <c r="F242" s="19"/>
      <c r="G242" s="19"/>
      <c r="H242" s="19"/>
      <c r="I242" s="19"/>
      <c r="J242" s="60"/>
      <c r="K242" s="60"/>
    </row>
    <row r="243" spans="3:11" s="27" customFormat="1" x14ac:dyDescent="0.2">
      <c r="C243" s="60"/>
      <c r="E243" s="19"/>
      <c r="F243" s="19"/>
      <c r="G243" s="19"/>
      <c r="H243" s="19"/>
      <c r="I243" s="19"/>
      <c r="J243" s="60"/>
      <c r="K243" s="60"/>
    </row>
    <row r="244" spans="3:11" s="27" customFormat="1" x14ac:dyDescent="0.2">
      <c r="C244" s="60"/>
      <c r="E244" s="19"/>
      <c r="F244" s="19"/>
      <c r="G244" s="19"/>
      <c r="H244" s="19"/>
      <c r="I244" s="19"/>
      <c r="J244" s="60"/>
      <c r="K244" s="60"/>
    </row>
    <row r="245" spans="3:11" s="27" customFormat="1" x14ac:dyDescent="0.2">
      <c r="C245" s="60"/>
      <c r="E245" s="19"/>
      <c r="F245" s="19"/>
      <c r="G245" s="19"/>
      <c r="H245" s="19"/>
      <c r="I245" s="19"/>
      <c r="J245" s="60"/>
      <c r="K245" s="60"/>
    </row>
    <row r="246" spans="3:11" s="27" customFormat="1" x14ac:dyDescent="0.2">
      <c r="C246" s="60"/>
      <c r="E246" s="19"/>
      <c r="F246" s="19"/>
      <c r="G246" s="19"/>
      <c r="H246" s="19"/>
      <c r="I246" s="19"/>
      <c r="J246" s="60"/>
      <c r="K246" s="60"/>
    </row>
    <row r="247" spans="3:11" s="27" customFormat="1" x14ac:dyDescent="0.2">
      <c r="C247" s="60"/>
      <c r="E247" s="19"/>
      <c r="F247" s="19"/>
      <c r="G247" s="19"/>
      <c r="H247" s="19"/>
      <c r="I247" s="19"/>
      <c r="J247" s="60"/>
      <c r="K247" s="60"/>
    </row>
    <row r="248" spans="3:11" s="27" customFormat="1" x14ac:dyDescent="0.2">
      <c r="C248" s="60"/>
      <c r="E248" s="19"/>
      <c r="F248" s="19"/>
      <c r="G248" s="19"/>
      <c r="H248" s="19"/>
      <c r="I248" s="19"/>
      <c r="J248" s="60"/>
      <c r="K248" s="60"/>
    </row>
    <row r="249" spans="3:11" s="27" customFormat="1" x14ac:dyDescent="0.2">
      <c r="C249" s="60"/>
      <c r="E249" s="19"/>
      <c r="F249" s="19"/>
      <c r="G249" s="19"/>
      <c r="H249" s="19"/>
      <c r="I249" s="19"/>
      <c r="J249" s="60"/>
      <c r="K249" s="60"/>
    </row>
    <row r="250" spans="3:11" s="27" customFormat="1" x14ac:dyDescent="0.2">
      <c r="C250" s="60"/>
      <c r="E250" s="19"/>
      <c r="F250" s="19"/>
      <c r="G250" s="19"/>
      <c r="H250" s="19"/>
      <c r="I250" s="19"/>
      <c r="J250" s="60"/>
      <c r="K250" s="60"/>
    </row>
    <row r="251" spans="3:11" s="27" customFormat="1" x14ac:dyDescent="0.2">
      <c r="C251" s="60"/>
      <c r="E251" s="19"/>
      <c r="F251" s="19"/>
      <c r="G251" s="19"/>
      <c r="H251" s="19"/>
      <c r="I251" s="19"/>
      <c r="J251" s="60"/>
      <c r="K251" s="60"/>
    </row>
    <row r="252" spans="3:11" s="27" customFormat="1" x14ac:dyDescent="0.2">
      <c r="C252" s="60"/>
      <c r="E252" s="19"/>
      <c r="F252" s="19"/>
      <c r="G252" s="19"/>
      <c r="H252" s="19"/>
      <c r="I252" s="19"/>
      <c r="J252" s="60"/>
      <c r="K252" s="60"/>
    </row>
    <row r="253" spans="3:11" s="27" customFormat="1" x14ac:dyDescent="0.2">
      <c r="C253" s="60"/>
      <c r="E253" s="19"/>
      <c r="F253" s="19"/>
      <c r="G253" s="19"/>
      <c r="H253" s="19"/>
      <c r="I253" s="19"/>
      <c r="J253" s="60"/>
      <c r="K253" s="60"/>
    </row>
    <row r="254" spans="3:11" s="27" customFormat="1" x14ac:dyDescent="0.2">
      <c r="C254" s="60"/>
      <c r="E254" s="19"/>
      <c r="F254" s="19"/>
      <c r="G254" s="19"/>
      <c r="H254" s="19"/>
      <c r="I254" s="19"/>
      <c r="J254" s="60"/>
      <c r="K254" s="60"/>
    </row>
    <row r="255" spans="3:11" s="27" customFormat="1" x14ac:dyDescent="0.2">
      <c r="C255" s="60"/>
      <c r="E255" s="19"/>
      <c r="F255" s="19"/>
      <c r="G255" s="19"/>
      <c r="H255" s="19"/>
      <c r="I255" s="19"/>
      <c r="J255" s="60"/>
      <c r="K255" s="60"/>
    </row>
    <row r="256" spans="3:11" s="27" customFormat="1" x14ac:dyDescent="0.2">
      <c r="C256" s="60"/>
      <c r="E256" s="19"/>
      <c r="F256" s="19"/>
      <c r="G256" s="19"/>
      <c r="H256" s="19"/>
      <c r="I256" s="19"/>
      <c r="J256" s="60"/>
      <c r="K256" s="60"/>
    </row>
    <row r="257" spans="3:11" s="27" customFormat="1" x14ac:dyDescent="0.2">
      <c r="C257" s="60"/>
      <c r="E257" s="19"/>
      <c r="F257" s="19"/>
      <c r="G257" s="19"/>
      <c r="H257" s="19"/>
      <c r="I257" s="19"/>
      <c r="J257" s="60"/>
      <c r="K257" s="60"/>
    </row>
    <row r="258" spans="3:11" s="27" customFormat="1" x14ac:dyDescent="0.2">
      <c r="C258" s="60"/>
      <c r="E258" s="19"/>
      <c r="F258" s="19"/>
      <c r="G258" s="19"/>
      <c r="H258" s="19"/>
      <c r="I258" s="19"/>
      <c r="J258" s="60"/>
      <c r="K258" s="60"/>
    </row>
    <row r="259" spans="3:11" s="27" customFormat="1" x14ac:dyDescent="0.2">
      <c r="C259" s="60"/>
      <c r="E259" s="19"/>
      <c r="F259" s="19"/>
      <c r="G259" s="19"/>
      <c r="H259" s="19"/>
      <c r="I259" s="19"/>
      <c r="J259" s="60"/>
      <c r="K259" s="60"/>
    </row>
    <row r="260" spans="3:11" s="27" customFormat="1" x14ac:dyDescent="0.2">
      <c r="C260" s="60"/>
      <c r="E260" s="19"/>
      <c r="F260" s="19"/>
      <c r="G260" s="19"/>
      <c r="H260" s="19"/>
      <c r="I260" s="19"/>
      <c r="J260" s="60"/>
      <c r="K260" s="60"/>
    </row>
    <row r="261" spans="3:11" s="27" customFormat="1" x14ac:dyDescent="0.2">
      <c r="C261" s="60"/>
      <c r="E261" s="19"/>
      <c r="F261" s="19"/>
      <c r="G261" s="19"/>
      <c r="H261" s="19"/>
      <c r="I261" s="19"/>
      <c r="J261" s="60"/>
      <c r="K261" s="60"/>
    </row>
    <row r="262" spans="3:11" s="27" customFormat="1" x14ac:dyDescent="0.2">
      <c r="C262" s="60"/>
      <c r="E262" s="19"/>
      <c r="F262" s="19"/>
      <c r="G262" s="19"/>
      <c r="H262" s="19"/>
      <c r="I262" s="19"/>
      <c r="J262" s="60"/>
      <c r="K262" s="60"/>
    </row>
    <row r="263" spans="3:11" s="27" customFormat="1" x14ac:dyDescent="0.2">
      <c r="C263" s="60"/>
      <c r="E263" s="19"/>
      <c r="F263" s="19"/>
      <c r="G263" s="19"/>
      <c r="H263" s="19"/>
      <c r="I263" s="19"/>
      <c r="J263" s="60"/>
      <c r="K263" s="60"/>
    </row>
    <row r="264" spans="3:11" s="27" customFormat="1" x14ac:dyDescent="0.2">
      <c r="C264" s="60"/>
      <c r="E264" s="19"/>
      <c r="F264" s="19"/>
      <c r="G264" s="19"/>
      <c r="H264" s="19"/>
      <c r="I264" s="19"/>
      <c r="J264" s="60"/>
      <c r="K264" s="60"/>
    </row>
    <row r="265" spans="3:11" s="27" customFormat="1" x14ac:dyDescent="0.2">
      <c r="C265" s="60"/>
      <c r="E265" s="19"/>
      <c r="F265" s="19"/>
      <c r="G265" s="19"/>
      <c r="H265" s="19"/>
      <c r="I265" s="19"/>
      <c r="J265" s="60"/>
      <c r="K265" s="60"/>
    </row>
    <row r="266" spans="3:11" s="27" customFormat="1" x14ac:dyDescent="0.2">
      <c r="C266" s="60"/>
      <c r="E266" s="19"/>
      <c r="F266" s="19"/>
      <c r="G266" s="19"/>
      <c r="H266" s="19"/>
      <c r="I266" s="19"/>
      <c r="J266" s="60"/>
      <c r="K266" s="60"/>
    </row>
    <row r="267" spans="3:11" s="27" customFormat="1" x14ac:dyDescent="0.2">
      <c r="C267" s="60"/>
      <c r="E267" s="19"/>
      <c r="F267" s="19"/>
      <c r="G267" s="19"/>
      <c r="H267" s="19"/>
      <c r="I267" s="19"/>
      <c r="J267" s="60"/>
      <c r="K267" s="60"/>
    </row>
    <row r="268" spans="3:11" s="27" customFormat="1" x14ac:dyDescent="0.2">
      <c r="C268" s="60"/>
      <c r="E268" s="19"/>
      <c r="F268" s="19"/>
      <c r="G268" s="19"/>
      <c r="H268" s="19"/>
      <c r="I268" s="19"/>
      <c r="J268" s="60"/>
      <c r="K268" s="60"/>
    </row>
    <row r="269" spans="3:11" s="27" customFormat="1" x14ac:dyDescent="0.2">
      <c r="C269" s="60"/>
      <c r="E269" s="19"/>
      <c r="F269" s="19"/>
      <c r="G269" s="19"/>
      <c r="H269" s="19"/>
      <c r="I269" s="19"/>
      <c r="J269" s="60"/>
      <c r="K269" s="60"/>
    </row>
    <row r="270" spans="3:11" s="27" customFormat="1" x14ac:dyDescent="0.2">
      <c r="C270" s="60"/>
      <c r="E270" s="19"/>
      <c r="F270" s="19"/>
      <c r="G270" s="19"/>
      <c r="H270" s="19"/>
      <c r="I270" s="19"/>
      <c r="J270" s="60"/>
      <c r="K270" s="60"/>
    </row>
    <row r="271" spans="3:11" s="27" customFormat="1" x14ac:dyDescent="0.2">
      <c r="C271" s="60"/>
      <c r="E271" s="19"/>
      <c r="F271" s="19"/>
      <c r="G271" s="19"/>
      <c r="H271" s="19"/>
      <c r="I271" s="19"/>
      <c r="J271" s="60"/>
      <c r="K271" s="60"/>
    </row>
    <row r="272" spans="3:11" s="27" customFormat="1" x14ac:dyDescent="0.2">
      <c r="C272" s="60"/>
      <c r="E272" s="19"/>
      <c r="F272" s="19"/>
      <c r="G272" s="19"/>
      <c r="H272" s="19"/>
      <c r="I272" s="19"/>
      <c r="J272" s="60"/>
      <c r="K272" s="60"/>
    </row>
    <row r="273" spans="3:11" s="27" customFormat="1" x14ac:dyDescent="0.2">
      <c r="C273" s="60"/>
      <c r="E273" s="19"/>
      <c r="F273" s="19"/>
      <c r="G273" s="19"/>
      <c r="H273" s="19"/>
      <c r="I273" s="19"/>
      <c r="J273" s="60"/>
      <c r="K273" s="60"/>
    </row>
    <row r="274" spans="3:11" s="27" customFormat="1" x14ac:dyDescent="0.2">
      <c r="C274" s="60"/>
      <c r="E274" s="19"/>
      <c r="F274" s="19"/>
      <c r="G274" s="19"/>
      <c r="H274" s="19"/>
      <c r="I274" s="19"/>
      <c r="J274" s="60"/>
      <c r="K274" s="60"/>
    </row>
    <row r="275" spans="3:11" s="27" customFormat="1" x14ac:dyDescent="0.2">
      <c r="C275" s="60"/>
      <c r="E275" s="19"/>
      <c r="F275" s="19"/>
      <c r="G275" s="19"/>
      <c r="H275" s="19"/>
      <c r="I275" s="19"/>
      <c r="J275" s="60"/>
      <c r="K275" s="60"/>
    </row>
    <row r="276" spans="3:11" s="27" customFormat="1" x14ac:dyDescent="0.2">
      <c r="C276" s="60"/>
      <c r="E276" s="19"/>
      <c r="F276" s="19"/>
      <c r="G276" s="19"/>
      <c r="H276" s="19"/>
      <c r="I276" s="19"/>
      <c r="J276" s="60"/>
      <c r="K276" s="60"/>
    </row>
    <row r="277" spans="3:11" s="27" customFormat="1" x14ac:dyDescent="0.2">
      <c r="C277" s="60"/>
      <c r="E277" s="19"/>
      <c r="F277" s="19"/>
      <c r="G277" s="19"/>
      <c r="H277" s="19"/>
      <c r="I277" s="19"/>
      <c r="J277" s="60"/>
      <c r="K277" s="60"/>
    </row>
    <row r="278" spans="3:11" s="27" customFormat="1" x14ac:dyDescent="0.2">
      <c r="C278" s="60"/>
      <c r="E278" s="19"/>
      <c r="F278" s="19"/>
      <c r="G278" s="19"/>
      <c r="H278" s="19"/>
      <c r="I278" s="19"/>
      <c r="J278" s="60"/>
      <c r="K278" s="60"/>
    </row>
    <row r="279" spans="3:11" s="27" customFormat="1" x14ac:dyDescent="0.2">
      <c r="C279" s="60"/>
      <c r="E279" s="19"/>
      <c r="F279" s="19"/>
      <c r="G279" s="19"/>
      <c r="H279" s="19"/>
      <c r="I279" s="19"/>
      <c r="J279" s="60"/>
      <c r="K279" s="60"/>
    </row>
    <row r="280" spans="3:11" s="27" customFormat="1" x14ac:dyDescent="0.2">
      <c r="C280" s="60"/>
      <c r="E280" s="19"/>
      <c r="F280" s="19"/>
      <c r="G280" s="19"/>
      <c r="H280" s="19"/>
      <c r="I280" s="19"/>
      <c r="J280" s="60"/>
      <c r="K280" s="60"/>
    </row>
    <row r="281" spans="3:11" s="27" customFormat="1" x14ac:dyDescent="0.2">
      <c r="C281" s="60"/>
      <c r="E281" s="19"/>
      <c r="F281" s="19"/>
      <c r="G281" s="19"/>
      <c r="H281" s="19"/>
      <c r="I281" s="19"/>
      <c r="J281" s="60"/>
      <c r="K281" s="60"/>
    </row>
    <row r="282" spans="3:11" s="27" customFormat="1" x14ac:dyDescent="0.2">
      <c r="C282" s="60"/>
      <c r="E282" s="19"/>
      <c r="F282" s="19"/>
      <c r="G282" s="19"/>
      <c r="H282" s="19"/>
      <c r="I282" s="19"/>
      <c r="J282" s="60"/>
      <c r="K282" s="60"/>
    </row>
    <row r="283" spans="3:11" s="27" customFormat="1" x14ac:dyDescent="0.2">
      <c r="C283" s="60"/>
      <c r="E283" s="19"/>
      <c r="F283" s="19"/>
      <c r="G283" s="19"/>
      <c r="H283" s="19"/>
      <c r="I283" s="19"/>
      <c r="J283" s="60"/>
      <c r="K283" s="60"/>
    </row>
    <row r="284" spans="3:11" s="27" customFormat="1" x14ac:dyDescent="0.2">
      <c r="C284" s="60"/>
      <c r="E284" s="19"/>
      <c r="F284" s="19"/>
      <c r="G284" s="19"/>
      <c r="H284" s="19"/>
      <c r="I284" s="19"/>
      <c r="J284" s="60"/>
      <c r="K284" s="60"/>
    </row>
    <row r="285" spans="3:11" s="27" customFormat="1" x14ac:dyDescent="0.2">
      <c r="C285" s="60"/>
      <c r="E285" s="19"/>
      <c r="F285" s="19"/>
      <c r="G285" s="19"/>
      <c r="H285" s="19"/>
      <c r="I285" s="19"/>
      <c r="J285" s="60"/>
      <c r="K285" s="60"/>
    </row>
    <row r="286" spans="3:11" s="27" customFormat="1" x14ac:dyDescent="0.2">
      <c r="C286" s="60"/>
      <c r="E286" s="19"/>
      <c r="F286" s="19"/>
      <c r="G286" s="19"/>
      <c r="H286" s="19"/>
      <c r="I286" s="19"/>
      <c r="J286" s="60"/>
      <c r="K286" s="60"/>
    </row>
    <row r="287" spans="3:11" s="27" customFormat="1" x14ac:dyDescent="0.2">
      <c r="C287" s="60"/>
      <c r="E287" s="19"/>
      <c r="F287" s="19"/>
      <c r="G287" s="19"/>
      <c r="H287" s="19"/>
      <c r="I287" s="19"/>
      <c r="J287" s="60"/>
      <c r="K287" s="60"/>
    </row>
    <row r="288" spans="3:11" s="27" customFormat="1" x14ac:dyDescent="0.2">
      <c r="C288" s="60"/>
      <c r="E288" s="19"/>
      <c r="F288" s="19"/>
      <c r="G288" s="19"/>
      <c r="H288" s="19"/>
      <c r="I288" s="19"/>
      <c r="J288" s="60"/>
      <c r="K288" s="60"/>
    </row>
    <row r="289" spans="3:11" s="27" customFormat="1" x14ac:dyDescent="0.2">
      <c r="C289" s="60"/>
      <c r="E289" s="19"/>
      <c r="F289" s="19"/>
      <c r="G289" s="19"/>
      <c r="H289" s="19"/>
      <c r="I289" s="19"/>
      <c r="J289" s="60"/>
      <c r="K289" s="60"/>
    </row>
    <row r="290" spans="3:11" s="27" customFormat="1" x14ac:dyDescent="0.2">
      <c r="C290" s="60"/>
      <c r="E290" s="19"/>
      <c r="F290" s="19"/>
      <c r="G290" s="19"/>
      <c r="H290" s="19"/>
      <c r="I290" s="19"/>
      <c r="J290" s="60"/>
      <c r="K290" s="60"/>
    </row>
    <row r="291" spans="3:11" s="27" customFormat="1" x14ac:dyDescent="0.2">
      <c r="C291" s="60"/>
      <c r="E291" s="19"/>
      <c r="F291" s="19"/>
      <c r="G291" s="19"/>
      <c r="H291" s="19"/>
      <c r="I291" s="19"/>
      <c r="J291" s="60"/>
      <c r="K291" s="60"/>
    </row>
    <row r="292" spans="3:11" s="27" customFormat="1" x14ac:dyDescent="0.2">
      <c r="C292" s="60"/>
      <c r="E292" s="19"/>
      <c r="F292" s="19"/>
      <c r="G292" s="19"/>
      <c r="H292" s="19"/>
      <c r="I292" s="19"/>
      <c r="J292" s="60"/>
      <c r="K292" s="60"/>
    </row>
    <row r="293" spans="3:11" s="27" customFormat="1" x14ac:dyDescent="0.2">
      <c r="C293" s="60"/>
      <c r="E293" s="19"/>
      <c r="F293" s="19"/>
      <c r="G293" s="19"/>
      <c r="H293" s="19"/>
      <c r="I293" s="19"/>
      <c r="J293" s="60"/>
      <c r="K293" s="60"/>
    </row>
    <row r="294" spans="3:11" s="27" customFormat="1" x14ac:dyDescent="0.2">
      <c r="C294" s="60"/>
      <c r="E294" s="19"/>
      <c r="F294" s="19"/>
      <c r="G294" s="19"/>
      <c r="H294" s="19"/>
      <c r="I294" s="19"/>
      <c r="J294" s="60"/>
      <c r="K294" s="60"/>
    </row>
    <row r="295" spans="3:11" s="27" customFormat="1" x14ac:dyDescent="0.2">
      <c r="C295" s="60"/>
      <c r="E295" s="19"/>
      <c r="F295" s="19"/>
      <c r="G295" s="19"/>
      <c r="H295" s="19"/>
      <c r="I295" s="19"/>
      <c r="J295" s="60"/>
      <c r="K295" s="60"/>
    </row>
    <row r="296" spans="3:11" s="27" customFormat="1" x14ac:dyDescent="0.2">
      <c r="C296" s="60"/>
      <c r="E296" s="19"/>
      <c r="F296" s="19"/>
      <c r="G296" s="19"/>
      <c r="H296" s="19"/>
      <c r="I296" s="19"/>
      <c r="J296" s="60"/>
      <c r="K296" s="60"/>
    </row>
    <row r="297" spans="3:11" s="27" customFormat="1" x14ac:dyDescent="0.2">
      <c r="C297" s="60"/>
      <c r="E297" s="19"/>
      <c r="F297" s="19"/>
      <c r="G297" s="19"/>
      <c r="H297" s="19"/>
      <c r="I297" s="19"/>
      <c r="J297" s="60"/>
      <c r="K297" s="60"/>
    </row>
    <row r="298" spans="3:11" s="27" customFormat="1" x14ac:dyDescent="0.2">
      <c r="C298" s="60"/>
      <c r="E298" s="19"/>
      <c r="F298" s="19"/>
      <c r="G298" s="19"/>
      <c r="H298" s="19"/>
      <c r="I298" s="19"/>
      <c r="J298" s="60"/>
      <c r="K298" s="60"/>
    </row>
    <row r="299" spans="3:11" s="27" customFormat="1" x14ac:dyDescent="0.2">
      <c r="C299" s="60"/>
      <c r="E299" s="19"/>
      <c r="F299" s="19"/>
      <c r="G299" s="19"/>
      <c r="H299" s="19"/>
      <c r="I299" s="19"/>
      <c r="J299" s="60"/>
      <c r="K299" s="60"/>
    </row>
    <row r="300" spans="3:11" s="27" customFormat="1" x14ac:dyDescent="0.2">
      <c r="C300" s="60"/>
      <c r="E300" s="19"/>
      <c r="F300" s="19"/>
      <c r="G300" s="19"/>
      <c r="H300" s="19"/>
      <c r="I300" s="19"/>
      <c r="J300" s="60"/>
      <c r="K300" s="60"/>
    </row>
    <row r="301" spans="3:11" s="27" customFormat="1" x14ac:dyDescent="0.2">
      <c r="C301" s="60"/>
      <c r="E301" s="19"/>
      <c r="F301" s="19"/>
      <c r="G301" s="19"/>
      <c r="H301" s="19"/>
      <c r="I301" s="19"/>
      <c r="J301" s="60"/>
      <c r="K301" s="60"/>
    </row>
    <row r="302" spans="3:11" s="27" customFormat="1" x14ac:dyDescent="0.2">
      <c r="C302" s="60"/>
      <c r="E302" s="19"/>
      <c r="F302" s="19"/>
      <c r="G302" s="19"/>
      <c r="H302" s="19"/>
      <c r="I302" s="19"/>
      <c r="J302" s="60"/>
      <c r="K302" s="60"/>
    </row>
    <row r="303" spans="3:11" s="27" customFormat="1" x14ac:dyDescent="0.2">
      <c r="C303" s="60"/>
      <c r="E303" s="19"/>
      <c r="F303" s="19"/>
      <c r="G303" s="19"/>
      <c r="H303" s="19"/>
      <c r="I303" s="19"/>
      <c r="J303" s="60"/>
      <c r="K303" s="60"/>
    </row>
    <row r="304" spans="3:11" s="27" customFormat="1" x14ac:dyDescent="0.2">
      <c r="C304" s="60"/>
      <c r="E304" s="19"/>
      <c r="F304" s="19"/>
      <c r="G304" s="19"/>
      <c r="H304" s="19"/>
      <c r="I304" s="19"/>
      <c r="J304" s="60"/>
      <c r="K304" s="60"/>
    </row>
    <row r="305" spans="3:11" s="27" customFormat="1" x14ac:dyDescent="0.2">
      <c r="C305" s="60"/>
      <c r="E305" s="19"/>
      <c r="F305" s="19"/>
      <c r="G305" s="19"/>
      <c r="H305" s="19"/>
      <c r="I305" s="19"/>
      <c r="J305" s="60"/>
      <c r="K305" s="60"/>
    </row>
    <row r="306" spans="3:11" s="27" customFormat="1" x14ac:dyDescent="0.2">
      <c r="C306" s="60"/>
      <c r="E306" s="19"/>
      <c r="F306" s="19"/>
      <c r="G306" s="19"/>
      <c r="H306" s="19"/>
      <c r="I306" s="19"/>
      <c r="J306" s="60"/>
      <c r="K306" s="60"/>
    </row>
    <row r="307" spans="3:11" s="27" customFormat="1" x14ac:dyDescent="0.2">
      <c r="C307" s="60"/>
      <c r="E307" s="19"/>
      <c r="F307" s="19"/>
      <c r="G307" s="19"/>
      <c r="H307" s="19"/>
      <c r="I307" s="19"/>
      <c r="J307" s="60"/>
      <c r="K307" s="60"/>
    </row>
    <row r="308" spans="3:11" s="27" customFormat="1" x14ac:dyDescent="0.2">
      <c r="C308" s="60"/>
      <c r="E308" s="19"/>
      <c r="F308" s="19"/>
      <c r="G308" s="19"/>
      <c r="H308" s="19"/>
      <c r="I308" s="19"/>
      <c r="J308" s="60"/>
      <c r="K308" s="60"/>
    </row>
    <row r="309" spans="3:11" s="27" customFormat="1" x14ac:dyDescent="0.2">
      <c r="C309" s="60"/>
      <c r="E309" s="19"/>
      <c r="F309" s="19"/>
      <c r="G309" s="19"/>
      <c r="H309" s="19"/>
      <c r="I309" s="19"/>
      <c r="J309" s="60"/>
      <c r="K309" s="60"/>
    </row>
    <row r="310" spans="3:11" s="27" customFormat="1" x14ac:dyDescent="0.2">
      <c r="C310" s="60"/>
      <c r="E310" s="19"/>
      <c r="F310" s="19"/>
      <c r="G310" s="19"/>
      <c r="H310" s="19"/>
      <c r="I310" s="19"/>
      <c r="J310" s="60"/>
      <c r="K310" s="60"/>
    </row>
    <row r="311" spans="3:11" s="27" customFormat="1" x14ac:dyDescent="0.2">
      <c r="C311" s="60"/>
      <c r="E311" s="19"/>
      <c r="F311" s="19"/>
      <c r="G311" s="19"/>
      <c r="H311" s="19"/>
      <c r="I311" s="19"/>
      <c r="J311" s="60"/>
      <c r="K311" s="60"/>
    </row>
    <row r="312" spans="3:11" s="27" customFormat="1" x14ac:dyDescent="0.2">
      <c r="C312" s="60"/>
      <c r="E312" s="19"/>
      <c r="F312" s="19"/>
      <c r="G312" s="19"/>
      <c r="H312" s="19"/>
      <c r="I312" s="19"/>
      <c r="J312" s="60"/>
      <c r="K312" s="60"/>
    </row>
    <row r="313" spans="3:11" s="27" customFormat="1" x14ac:dyDescent="0.2">
      <c r="C313" s="60"/>
      <c r="E313" s="19"/>
      <c r="F313" s="19"/>
      <c r="G313" s="19"/>
      <c r="H313" s="19"/>
      <c r="I313" s="19"/>
      <c r="J313" s="60"/>
      <c r="K313" s="60"/>
    </row>
    <row r="314" spans="3:11" s="27" customFormat="1" x14ac:dyDescent="0.2">
      <c r="C314" s="60"/>
      <c r="E314" s="19"/>
      <c r="F314" s="19"/>
      <c r="G314" s="19"/>
      <c r="H314" s="19"/>
      <c r="I314" s="19"/>
      <c r="J314" s="60"/>
      <c r="K314" s="60"/>
    </row>
    <row r="315" spans="3:11" s="27" customFormat="1" x14ac:dyDescent="0.2">
      <c r="C315" s="60"/>
      <c r="E315" s="19"/>
      <c r="F315" s="19"/>
      <c r="G315" s="19"/>
      <c r="H315" s="19"/>
      <c r="I315" s="19"/>
      <c r="J315" s="60"/>
      <c r="K315" s="60"/>
    </row>
    <row r="316" spans="3:11" s="27" customFormat="1" x14ac:dyDescent="0.2">
      <c r="C316" s="60"/>
      <c r="E316" s="19"/>
      <c r="F316" s="19"/>
      <c r="G316" s="19"/>
      <c r="H316" s="19"/>
      <c r="I316" s="19"/>
      <c r="J316" s="60"/>
      <c r="K316" s="60"/>
    </row>
    <row r="317" spans="3:11" s="27" customFormat="1" x14ac:dyDescent="0.2">
      <c r="C317" s="60"/>
      <c r="E317" s="19"/>
      <c r="F317" s="19"/>
      <c r="G317" s="19"/>
      <c r="H317" s="19"/>
      <c r="I317" s="19"/>
      <c r="J317" s="60"/>
      <c r="K317" s="60"/>
    </row>
    <row r="318" spans="3:11" s="27" customFormat="1" x14ac:dyDescent="0.2">
      <c r="C318" s="60"/>
      <c r="E318" s="19"/>
      <c r="F318" s="19"/>
      <c r="G318" s="19"/>
      <c r="H318" s="19"/>
      <c r="I318" s="19"/>
      <c r="J318" s="60"/>
      <c r="K318" s="60"/>
    </row>
    <row r="319" spans="3:11" s="27" customFormat="1" x14ac:dyDescent="0.2">
      <c r="C319" s="60"/>
      <c r="E319" s="19"/>
      <c r="F319" s="19"/>
      <c r="G319" s="19"/>
      <c r="H319" s="19"/>
      <c r="I319" s="19"/>
      <c r="J319" s="60"/>
      <c r="K319" s="60"/>
    </row>
    <row r="320" spans="3:11" s="27" customFormat="1" x14ac:dyDescent="0.2">
      <c r="C320" s="60"/>
      <c r="E320" s="19"/>
      <c r="F320" s="19"/>
      <c r="G320" s="19"/>
      <c r="H320" s="19"/>
      <c r="I320" s="19"/>
      <c r="J320" s="60"/>
      <c r="K320" s="60"/>
    </row>
    <row r="321" spans="3:11" s="27" customFormat="1" x14ac:dyDescent="0.2">
      <c r="C321" s="60"/>
      <c r="E321" s="19"/>
      <c r="F321" s="19"/>
      <c r="G321" s="19"/>
      <c r="H321" s="19"/>
      <c r="I321" s="19"/>
      <c r="J321" s="60"/>
      <c r="K321" s="60"/>
    </row>
    <row r="322" spans="3:11" s="27" customFormat="1" x14ac:dyDescent="0.2">
      <c r="C322" s="60"/>
      <c r="E322" s="19"/>
      <c r="F322" s="19"/>
      <c r="G322" s="19"/>
      <c r="H322" s="19"/>
      <c r="I322" s="19"/>
      <c r="J322" s="60"/>
      <c r="K322" s="60"/>
    </row>
    <row r="323" spans="3:11" s="27" customFormat="1" x14ac:dyDescent="0.2">
      <c r="C323" s="60"/>
      <c r="E323" s="19"/>
      <c r="F323" s="19"/>
      <c r="G323" s="19"/>
      <c r="H323" s="19"/>
      <c r="I323" s="19"/>
      <c r="J323" s="60"/>
      <c r="K323" s="60"/>
    </row>
    <row r="324" spans="3:11" s="27" customFormat="1" x14ac:dyDescent="0.2">
      <c r="C324" s="60"/>
      <c r="E324" s="19"/>
      <c r="F324" s="19"/>
      <c r="G324" s="19"/>
      <c r="H324" s="19"/>
      <c r="I324" s="19"/>
      <c r="J324" s="60"/>
      <c r="K324" s="60"/>
    </row>
    <row r="325" spans="3:11" s="27" customFormat="1" x14ac:dyDescent="0.2">
      <c r="C325" s="60"/>
      <c r="E325" s="19"/>
      <c r="F325" s="19"/>
      <c r="G325" s="19"/>
      <c r="H325" s="19"/>
      <c r="I325" s="19"/>
      <c r="J325" s="60"/>
      <c r="K325" s="60"/>
    </row>
    <row r="326" spans="3:11" s="27" customFormat="1" x14ac:dyDescent="0.2">
      <c r="C326" s="60"/>
      <c r="E326" s="19"/>
      <c r="F326" s="19"/>
      <c r="G326" s="19"/>
      <c r="H326" s="19"/>
      <c r="I326" s="19"/>
      <c r="J326" s="60"/>
      <c r="K326" s="60"/>
    </row>
    <row r="327" spans="3:11" s="27" customFormat="1" x14ac:dyDescent="0.2">
      <c r="C327" s="60"/>
      <c r="E327" s="19"/>
      <c r="F327" s="19"/>
      <c r="G327" s="19"/>
      <c r="H327" s="19"/>
      <c r="I327" s="19"/>
      <c r="J327" s="60"/>
      <c r="K327" s="60"/>
    </row>
    <row r="328" spans="3:11" s="27" customFormat="1" x14ac:dyDescent="0.2">
      <c r="C328" s="60"/>
      <c r="E328" s="19"/>
      <c r="F328" s="19"/>
      <c r="G328" s="19"/>
      <c r="H328" s="19"/>
      <c r="I328" s="19"/>
      <c r="J328" s="60"/>
      <c r="K328" s="60"/>
    </row>
    <row r="329" spans="3:11" s="27" customFormat="1" x14ac:dyDescent="0.2">
      <c r="C329" s="60"/>
      <c r="E329" s="19"/>
      <c r="F329" s="19"/>
      <c r="G329" s="19"/>
      <c r="H329" s="19"/>
      <c r="I329" s="19"/>
      <c r="J329" s="60"/>
      <c r="K329" s="60"/>
    </row>
    <row r="330" spans="3:11" s="27" customFormat="1" x14ac:dyDescent="0.2">
      <c r="C330" s="60"/>
      <c r="E330" s="19"/>
      <c r="F330" s="19"/>
      <c r="G330" s="19"/>
      <c r="H330" s="19"/>
      <c r="I330" s="19"/>
      <c r="J330" s="60"/>
      <c r="K330" s="60"/>
    </row>
    <row r="331" spans="3:11" s="27" customFormat="1" x14ac:dyDescent="0.2">
      <c r="C331" s="60"/>
      <c r="E331" s="19"/>
      <c r="F331" s="19"/>
      <c r="G331" s="19"/>
      <c r="H331" s="19"/>
      <c r="I331" s="19"/>
      <c r="J331" s="60"/>
      <c r="K331" s="60"/>
    </row>
    <row r="332" spans="3:11" s="27" customFormat="1" x14ac:dyDescent="0.2">
      <c r="C332" s="60"/>
      <c r="E332" s="19"/>
      <c r="F332" s="19"/>
      <c r="G332" s="19"/>
      <c r="H332" s="19"/>
      <c r="I332" s="19"/>
      <c r="J332" s="60"/>
      <c r="K332" s="60"/>
    </row>
    <row r="333" spans="3:11" s="27" customFormat="1" x14ac:dyDescent="0.2">
      <c r="C333" s="60"/>
      <c r="E333" s="19"/>
      <c r="F333" s="19"/>
      <c r="G333" s="19"/>
      <c r="H333" s="19"/>
      <c r="I333" s="19"/>
      <c r="J333" s="60"/>
      <c r="K333" s="60"/>
    </row>
    <row r="334" spans="3:11" s="27" customFormat="1" x14ac:dyDescent="0.2">
      <c r="C334" s="60"/>
      <c r="E334" s="19"/>
      <c r="F334" s="19"/>
      <c r="G334" s="19"/>
      <c r="H334" s="19"/>
      <c r="I334" s="19"/>
      <c r="J334" s="60"/>
      <c r="K334" s="60"/>
    </row>
    <row r="335" spans="3:11" s="27" customFormat="1" x14ac:dyDescent="0.2">
      <c r="C335" s="60"/>
      <c r="E335" s="19"/>
      <c r="F335" s="19"/>
      <c r="G335" s="19"/>
      <c r="H335" s="19"/>
      <c r="I335" s="19"/>
      <c r="J335" s="60"/>
      <c r="K335" s="60"/>
    </row>
    <row r="336" spans="3:11" s="27" customFormat="1" x14ac:dyDescent="0.2">
      <c r="C336" s="60"/>
      <c r="E336" s="19"/>
      <c r="F336" s="19"/>
      <c r="G336" s="19"/>
      <c r="H336" s="19"/>
      <c r="I336" s="19"/>
      <c r="J336" s="60"/>
      <c r="K336" s="60"/>
    </row>
    <row r="337" spans="3:11" s="27" customFormat="1" x14ac:dyDescent="0.2">
      <c r="C337" s="60"/>
      <c r="E337" s="19"/>
      <c r="F337" s="19"/>
      <c r="G337" s="19"/>
      <c r="H337" s="19"/>
      <c r="I337" s="19"/>
      <c r="J337" s="60"/>
      <c r="K337" s="60"/>
    </row>
    <row r="338" spans="3:11" s="27" customFormat="1" x14ac:dyDescent="0.2">
      <c r="C338" s="60"/>
      <c r="E338" s="19"/>
      <c r="F338" s="19"/>
      <c r="G338" s="19"/>
      <c r="H338" s="19"/>
      <c r="I338" s="19"/>
      <c r="J338" s="60"/>
      <c r="K338" s="60"/>
    </row>
    <row r="339" spans="3:11" s="27" customFormat="1" x14ac:dyDescent="0.2">
      <c r="C339" s="60"/>
      <c r="E339" s="19"/>
      <c r="F339" s="19"/>
      <c r="G339" s="19"/>
      <c r="H339" s="19"/>
      <c r="I339" s="19"/>
      <c r="J339" s="60"/>
      <c r="K339" s="60"/>
    </row>
    <row r="340" spans="3:11" s="27" customFormat="1" x14ac:dyDescent="0.2">
      <c r="C340" s="60"/>
      <c r="E340" s="19"/>
      <c r="F340" s="19"/>
      <c r="G340" s="19"/>
      <c r="H340" s="19"/>
      <c r="I340" s="19"/>
      <c r="J340" s="60"/>
      <c r="K340" s="60"/>
    </row>
    <row r="341" spans="3:11" s="27" customFormat="1" x14ac:dyDescent="0.2">
      <c r="C341" s="60"/>
      <c r="E341" s="19"/>
      <c r="F341" s="19"/>
      <c r="G341" s="19"/>
      <c r="H341" s="19"/>
      <c r="I341" s="19"/>
      <c r="J341" s="60"/>
      <c r="K341" s="60"/>
    </row>
    <row r="342" spans="3:11" s="27" customFormat="1" x14ac:dyDescent="0.2">
      <c r="C342" s="60"/>
      <c r="E342" s="19"/>
      <c r="F342" s="19"/>
      <c r="G342" s="19"/>
      <c r="H342" s="19"/>
      <c r="I342" s="19"/>
      <c r="J342" s="60"/>
      <c r="K342" s="60"/>
    </row>
    <row r="343" spans="3:11" s="27" customFormat="1" x14ac:dyDescent="0.2">
      <c r="C343" s="60"/>
      <c r="E343" s="19"/>
      <c r="F343" s="19"/>
      <c r="G343" s="19"/>
      <c r="H343" s="19"/>
      <c r="I343" s="19"/>
      <c r="J343" s="60"/>
      <c r="K343" s="60"/>
    </row>
    <row r="344" spans="3:11" s="27" customFormat="1" x14ac:dyDescent="0.2">
      <c r="C344" s="60"/>
      <c r="E344" s="19"/>
      <c r="F344" s="19"/>
      <c r="G344" s="19"/>
      <c r="H344" s="19"/>
      <c r="I344" s="19"/>
      <c r="J344" s="60"/>
      <c r="K344" s="60"/>
    </row>
    <row r="345" spans="3:11" s="27" customFormat="1" x14ac:dyDescent="0.2">
      <c r="C345" s="60"/>
      <c r="E345" s="19"/>
      <c r="F345" s="19"/>
      <c r="G345" s="19"/>
      <c r="H345" s="19"/>
      <c r="I345" s="19"/>
      <c r="J345" s="60"/>
      <c r="K345" s="60"/>
    </row>
    <row r="346" spans="3:11" s="27" customFormat="1" x14ac:dyDescent="0.2">
      <c r="C346" s="60"/>
      <c r="E346" s="19"/>
      <c r="F346" s="19"/>
      <c r="G346" s="19"/>
      <c r="H346" s="19"/>
      <c r="I346" s="19"/>
      <c r="J346" s="60"/>
      <c r="K346" s="60"/>
    </row>
    <row r="347" spans="3:11" s="27" customFormat="1" x14ac:dyDescent="0.2">
      <c r="C347" s="60"/>
      <c r="E347" s="19"/>
      <c r="F347" s="19"/>
      <c r="G347" s="19"/>
      <c r="H347" s="19"/>
      <c r="I347" s="19"/>
      <c r="J347" s="60"/>
      <c r="K347" s="60"/>
    </row>
    <row r="348" spans="3:11" s="27" customFormat="1" x14ac:dyDescent="0.2">
      <c r="C348" s="60"/>
      <c r="E348" s="19"/>
      <c r="F348" s="19"/>
      <c r="G348" s="19"/>
      <c r="H348" s="19"/>
      <c r="I348" s="19"/>
      <c r="J348" s="60"/>
      <c r="K348" s="60"/>
    </row>
    <row r="349" spans="3:11" s="27" customFormat="1" x14ac:dyDescent="0.2">
      <c r="C349" s="60"/>
      <c r="E349" s="19"/>
      <c r="F349" s="19"/>
      <c r="G349" s="19"/>
      <c r="H349" s="19"/>
      <c r="I349" s="19"/>
      <c r="J349" s="60"/>
      <c r="K349" s="60"/>
    </row>
    <row r="350" spans="3:11" s="27" customFormat="1" x14ac:dyDescent="0.2">
      <c r="C350" s="60"/>
      <c r="E350" s="19"/>
      <c r="F350" s="19"/>
      <c r="G350" s="19"/>
      <c r="H350" s="19"/>
      <c r="I350" s="19"/>
      <c r="J350" s="60"/>
      <c r="K350" s="60"/>
    </row>
    <row r="351" spans="3:11" s="27" customFormat="1" x14ac:dyDescent="0.2">
      <c r="C351" s="60"/>
      <c r="E351" s="19"/>
      <c r="F351" s="19"/>
      <c r="G351" s="19"/>
      <c r="H351" s="19"/>
      <c r="I351" s="19"/>
      <c r="J351" s="60"/>
      <c r="K351" s="60"/>
    </row>
    <row r="352" spans="3:11" s="27" customFormat="1" x14ac:dyDescent="0.2">
      <c r="C352" s="60"/>
      <c r="E352" s="19"/>
      <c r="F352" s="19"/>
      <c r="G352" s="19"/>
      <c r="H352" s="19"/>
      <c r="I352" s="19"/>
      <c r="J352" s="60"/>
      <c r="K352" s="60"/>
    </row>
    <row r="353" spans="3:11" s="27" customFormat="1" x14ac:dyDescent="0.2">
      <c r="C353" s="60"/>
      <c r="E353" s="19"/>
      <c r="F353" s="19"/>
      <c r="G353" s="19"/>
      <c r="H353" s="19"/>
      <c r="I353" s="19"/>
      <c r="J353" s="60"/>
      <c r="K353" s="60"/>
    </row>
    <row r="354" spans="3:11" s="27" customFormat="1" x14ac:dyDescent="0.2">
      <c r="C354" s="60"/>
      <c r="E354" s="19"/>
      <c r="F354" s="19"/>
      <c r="G354" s="19"/>
      <c r="H354" s="19"/>
      <c r="I354" s="19"/>
      <c r="J354" s="60"/>
      <c r="K354" s="60"/>
    </row>
    <row r="355" spans="3:11" s="27" customFormat="1" x14ac:dyDescent="0.2">
      <c r="C355" s="60"/>
      <c r="E355" s="19"/>
      <c r="F355" s="19"/>
      <c r="G355" s="19"/>
      <c r="H355" s="19"/>
      <c r="I355" s="19"/>
      <c r="J355" s="60"/>
      <c r="K355" s="60"/>
    </row>
    <row r="356" spans="3:11" s="27" customFormat="1" x14ac:dyDescent="0.2">
      <c r="C356" s="60"/>
      <c r="E356" s="19"/>
      <c r="F356" s="19"/>
      <c r="G356" s="19"/>
      <c r="H356" s="19"/>
      <c r="I356" s="19"/>
      <c r="J356" s="60"/>
      <c r="K356" s="60"/>
    </row>
    <row r="357" spans="3:11" s="27" customFormat="1" x14ac:dyDescent="0.2">
      <c r="C357" s="60"/>
      <c r="E357" s="19"/>
      <c r="F357" s="19"/>
      <c r="G357" s="19"/>
      <c r="H357" s="19"/>
      <c r="I357" s="19"/>
      <c r="J357" s="60"/>
      <c r="K357" s="60"/>
    </row>
    <row r="358" spans="3:11" s="27" customFormat="1" x14ac:dyDescent="0.2">
      <c r="C358" s="60"/>
      <c r="E358" s="19"/>
      <c r="F358" s="19"/>
      <c r="G358" s="19"/>
      <c r="H358" s="19"/>
      <c r="I358" s="19"/>
      <c r="J358" s="60"/>
      <c r="K358" s="60"/>
    </row>
    <row r="359" spans="3:11" s="27" customFormat="1" x14ac:dyDescent="0.2">
      <c r="C359" s="60"/>
      <c r="E359" s="19"/>
      <c r="F359" s="19"/>
      <c r="G359" s="19"/>
      <c r="H359" s="19"/>
      <c r="I359" s="19"/>
      <c r="J359" s="60"/>
      <c r="K359" s="60"/>
    </row>
    <row r="360" spans="3:11" s="27" customFormat="1" x14ac:dyDescent="0.2">
      <c r="C360" s="60"/>
      <c r="E360" s="19"/>
      <c r="F360" s="19"/>
      <c r="G360" s="19"/>
      <c r="H360" s="19"/>
      <c r="I360" s="19"/>
      <c r="J360" s="60"/>
      <c r="K360" s="60"/>
    </row>
    <row r="361" spans="3:11" s="27" customFormat="1" x14ac:dyDescent="0.2">
      <c r="C361" s="60"/>
      <c r="E361" s="19"/>
      <c r="F361" s="19"/>
      <c r="G361" s="19"/>
      <c r="H361" s="19"/>
      <c r="I361" s="19"/>
      <c r="J361" s="60"/>
      <c r="K361" s="60"/>
    </row>
    <row r="362" spans="3:11" s="27" customFormat="1" x14ac:dyDescent="0.2">
      <c r="C362" s="60"/>
      <c r="E362" s="19"/>
      <c r="F362" s="19"/>
      <c r="G362" s="19"/>
      <c r="H362" s="19"/>
      <c r="I362" s="19"/>
      <c r="J362" s="60"/>
      <c r="K362" s="60"/>
    </row>
    <row r="363" spans="3:11" s="27" customFormat="1" x14ac:dyDescent="0.2">
      <c r="C363" s="60"/>
      <c r="E363" s="19"/>
      <c r="F363" s="19"/>
      <c r="G363" s="19"/>
      <c r="H363" s="19"/>
      <c r="I363" s="19"/>
      <c r="J363" s="60"/>
      <c r="K363" s="60"/>
    </row>
    <row r="364" spans="3:11" s="27" customFormat="1" x14ac:dyDescent="0.2">
      <c r="C364" s="60"/>
      <c r="E364" s="19"/>
      <c r="F364" s="19"/>
      <c r="G364" s="19"/>
      <c r="H364" s="19"/>
      <c r="I364" s="19"/>
      <c r="J364" s="60"/>
      <c r="K364" s="60"/>
    </row>
    <row r="365" spans="3:11" s="27" customFormat="1" x14ac:dyDescent="0.2">
      <c r="C365" s="60"/>
      <c r="E365" s="19"/>
      <c r="F365" s="19"/>
      <c r="G365" s="19"/>
      <c r="H365" s="19"/>
      <c r="I365" s="19"/>
      <c r="J365" s="60"/>
      <c r="K365" s="60"/>
    </row>
    <row r="366" spans="3:11" s="27" customFormat="1" x14ac:dyDescent="0.2">
      <c r="C366" s="60"/>
      <c r="E366" s="19"/>
      <c r="F366" s="19"/>
      <c r="G366" s="19"/>
      <c r="H366" s="19"/>
      <c r="I366" s="19"/>
      <c r="J366" s="60"/>
      <c r="K366" s="60"/>
    </row>
    <row r="367" spans="3:11" s="27" customFormat="1" x14ac:dyDescent="0.2">
      <c r="C367" s="60"/>
      <c r="E367" s="19"/>
      <c r="F367" s="19"/>
      <c r="G367" s="19"/>
      <c r="H367" s="19"/>
      <c r="I367" s="19"/>
      <c r="J367" s="60"/>
      <c r="K367" s="60"/>
    </row>
    <row r="368" spans="3:11" s="27" customFormat="1" x14ac:dyDescent="0.2">
      <c r="C368" s="60"/>
      <c r="E368" s="19"/>
      <c r="F368" s="19"/>
      <c r="G368" s="19"/>
      <c r="H368" s="19"/>
      <c r="I368" s="19"/>
      <c r="J368" s="60"/>
      <c r="K368" s="60"/>
    </row>
    <row r="369" spans="3:11" s="27" customFormat="1" x14ac:dyDescent="0.2">
      <c r="C369" s="60"/>
      <c r="E369" s="19"/>
      <c r="F369" s="19"/>
      <c r="G369" s="19"/>
      <c r="H369" s="19"/>
      <c r="I369" s="19"/>
      <c r="J369" s="60"/>
      <c r="K369" s="60"/>
    </row>
    <row r="370" spans="3:11" s="27" customFormat="1" x14ac:dyDescent="0.2">
      <c r="C370" s="60"/>
      <c r="E370" s="19"/>
      <c r="F370" s="19"/>
      <c r="G370" s="19"/>
      <c r="H370" s="19"/>
      <c r="I370" s="19"/>
      <c r="J370" s="60"/>
      <c r="K370" s="60"/>
    </row>
    <row r="371" spans="3:11" s="27" customFormat="1" x14ac:dyDescent="0.2">
      <c r="C371" s="60"/>
      <c r="E371" s="19"/>
      <c r="F371" s="19"/>
      <c r="G371" s="19"/>
      <c r="H371" s="19"/>
      <c r="I371" s="19"/>
      <c r="J371" s="60"/>
      <c r="K371" s="60"/>
    </row>
    <row r="372" spans="3:11" s="27" customFormat="1" x14ac:dyDescent="0.2">
      <c r="C372" s="60"/>
      <c r="E372" s="19"/>
      <c r="F372" s="19"/>
      <c r="G372" s="19"/>
      <c r="H372" s="19"/>
      <c r="I372" s="19"/>
      <c r="J372" s="60"/>
      <c r="K372" s="60"/>
    </row>
    <row r="373" spans="3:11" s="27" customFormat="1" x14ac:dyDescent="0.2">
      <c r="C373" s="60"/>
      <c r="E373" s="19"/>
      <c r="F373" s="19"/>
      <c r="G373" s="19"/>
      <c r="H373" s="19"/>
      <c r="I373" s="19"/>
      <c r="J373" s="60"/>
      <c r="K373" s="60"/>
    </row>
    <row r="374" spans="3:11" s="27" customFormat="1" x14ac:dyDescent="0.2">
      <c r="C374" s="60"/>
      <c r="E374" s="19"/>
      <c r="F374" s="19"/>
      <c r="G374" s="19"/>
      <c r="H374" s="19"/>
      <c r="I374" s="19"/>
      <c r="J374" s="60"/>
      <c r="K374" s="60"/>
    </row>
    <row r="375" spans="3:11" s="27" customFormat="1" x14ac:dyDescent="0.2">
      <c r="C375" s="60"/>
      <c r="E375" s="19"/>
      <c r="F375" s="19"/>
      <c r="G375" s="19"/>
      <c r="H375" s="19"/>
      <c r="I375" s="19"/>
      <c r="J375" s="60"/>
      <c r="K375" s="60"/>
    </row>
    <row r="376" spans="3:11" s="27" customFormat="1" x14ac:dyDescent="0.2">
      <c r="C376" s="60"/>
      <c r="E376" s="19"/>
      <c r="F376" s="19"/>
      <c r="G376" s="19"/>
      <c r="H376" s="19"/>
      <c r="I376" s="19"/>
      <c r="J376" s="60"/>
      <c r="K376" s="60"/>
    </row>
    <row r="377" spans="3:11" s="27" customFormat="1" x14ac:dyDescent="0.2">
      <c r="C377" s="60"/>
      <c r="E377" s="19"/>
      <c r="F377" s="19"/>
      <c r="G377" s="19"/>
      <c r="H377" s="19"/>
      <c r="I377" s="19"/>
      <c r="J377" s="60"/>
      <c r="K377" s="60"/>
    </row>
    <row r="378" spans="3:11" s="27" customFormat="1" x14ac:dyDescent="0.2">
      <c r="C378" s="60"/>
      <c r="E378" s="19"/>
      <c r="F378" s="19"/>
      <c r="G378" s="19"/>
      <c r="H378" s="19"/>
      <c r="I378" s="19"/>
      <c r="J378" s="60"/>
      <c r="K378" s="60"/>
    </row>
    <row r="379" spans="3:11" s="27" customFormat="1" x14ac:dyDescent="0.2">
      <c r="C379" s="60"/>
      <c r="E379" s="19"/>
      <c r="F379" s="19"/>
      <c r="G379" s="19"/>
      <c r="H379" s="19"/>
      <c r="I379" s="19"/>
      <c r="J379" s="60"/>
      <c r="K379" s="60"/>
    </row>
    <row r="380" spans="3:11" s="27" customFormat="1" x14ac:dyDescent="0.2">
      <c r="C380" s="60"/>
      <c r="E380" s="19"/>
      <c r="F380" s="19"/>
      <c r="G380" s="19"/>
      <c r="H380" s="19"/>
      <c r="I380" s="19"/>
      <c r="J380" s="60"/>
      <c r="K380" s="60"/>
    </row>
    <row r="381" spans="3:11" s="27" customFormat="1" x14ac:dyDescent="0.2">
      <c r="C381" s="60"/>
      <c r="E381" s="19"/>
      <c r="F381" s="19"/>
      <c r="G381" s="19"/>
      <c r="H381" s="19"/>
      <c r="I381" s="19"/>
      <c r="J381" s="60"/>
      <c r="K381" s="60"/>
    </row>
    <row r="382" spans="3:11" s="27" customFormat="1" x14ac:dyDescent="0.2">
      <c r="C382" s="60"/>
      <c r="E382" s="19"/>
      <c r="F382" s="19"/>
      <c r="G382" s="19"/>
      <c r="H382" s="19"/>
      <c r="I382" s="19"/>
      <c r="J382" s="60"/>
      <c r="K382" s="60"/>
    </row>
    <row r="383" spans="3:11" s="27" customFormat="1" x14ac:dyDescent="0.2">
      <c r="C383" s="60"/>
      <c r="E383" s="19"/>
      <c r="F383" s="19"/>
      <c r="G383" s="19"/>
      <c r="H383" s="19"/>
      <c r="I383" s="19"/>
      <c r="J383" s="60"/>
      <c r="K383" s="60"/>
    </row>
    <row r="384" spans="3:11" s="27" customFormat="1" x14ac:dyDescent="0.2">
      <c r="C384" s="60"/>
      <c r="E384" s="19"/>
      <c r="F384" s="19"/>
      <c r="G384" s="19"/>
      <c r="H384" s="19"/>
      <c r="I384" s="19"/>
      <c r="J384" s="60"/>
      <c r="K384" s="60"/>
    </row>
    <row r="385" spans="3:11" s="27" customFormat="1" x14ac:dyDescent="0.2">
      <c r="C385" s="60"/>
      <c r="E385" s="19"/>
      <c r="F385" s="19"/>
      <c r="G385" s="19"/>
      <c r="H385" s="19"/>
      <c r="I385" s="19"/>
      <c r="J385" s="60"/>
      <c r="K385" s="60"/>
    </row>
    <row r="386" spans="3:11" s="27" customFormat="1" x14ac:dyDescent="0.2">
      <c r="C386" s="60"/>
      <c r="E386" s="19"/>
      <c r="F386" s="19"/>
      <c r="G386" s="19"/>
      <c r="H386" s="19"/>
      <c r="I386" s="19"/>
      <c r="J386" s="60"/>
      <c r="K386" s="60"/>
    </row>
    <row r="387" spans="3:11" s="27" customFormat="1" x14ac:dyDescent="0.2">
      <c r="C387" s="60"/>
      <c r="E387" s="19"/>
      <c r="F387" s="19"/>
      <c r="G387" s="19"/>
      <c r="H387" s="19"/>
      <c r="I387" s="19"/>
      <c r="J387" s="60"/>
      <c r="K387" s="60"/>
    </row>
    <row r="388" spans="3:11" s="27" customFormat="1" x14ac:dyDescent="0.2">
      <c r="C388" s="60"/>
      <c r="E388" s="19"/>
      <c r="F388" s="19"/>
      <c r="G388" s="19"/>
      <c r="H388" s="19"/>
      <c r="I388" s="19"/>
      <c r="J388" s="60"/>
      <c r="K388" s="60"/>
    </row>
    <row r="389" spans="3:11" s="27" customFormat="1" x14ac:dyDescent="0.2">
      <c r="C389" s="60"/>
      <c r="E389" s="19"/>
      <c r="F389" s="19"/>
      <c r="G389" s="19"/>
      <c r="H389" s="19"/>
      <c r="I389" s="19"/>
      <c r="J389" s="60"/>
      <c r="K389" s="60"/>
    </row>
    <row r="390" spans="3:11" s="27" customFormat="1" x14ac:dyDescent="0.2">
      <c r="C390" s="60"/>
      <c r="E390" s="19"/>
      <c r="F390" s="19"/>
      <c r="G390" s="19"/>
      <c r="H390" s="19"/>
      <c r="I390" s="19"/>
      <c r="J390" s="60"/>
      <c r="K390" s="60"/>
    </row>
    <row r="391" spans="3:11" s="27" customFormat="1" x14ac:dyDescent="0.2">
      <c r="C391" s="60"/>
      <c r="E391" s="19"/>
      <c r="F391" s="19"/>
      <c r="G391" s="19"/>
      <c r="H391" s="19"/>
      <c r="I391" s="19"/>
      <c r="J391" s="60"/>
      <c r="K391" s="60"/>
    </row>
    <row r="392" spans="3:11" s="27" customFormat="1" x14ac:dyDescent="0.2">
      <c r="C392" s="60"/>
      <c r="E392" s="19"/>
      <c r="F392" s="19"/>
      <c r="G392" s="19"/>
      <c r="H392" s="19"/>
      <c r="I392" s="19"/>
      <c r="J392" s="60"/>
      <c r="K392" s="60"/>
    </row>
    <row r="393" spans="3:11" s="27" customFormat="1" x14ac:dyDescent="0.2">
      <c r="C393" s="60"/>
      <c r="E393" s="19"/>
      <c r="F393" s="19"/>
      <c r="G393" s="19"/>
      <c r="H393" s="19"/>
      <c r="I393" s="19"/>
      <c r="J393" s="60"/>
      <c r="K393" s="60"/>
    </row>
    <row r="394" spans="3:11" s="27" customFormat="1" x14ac:dyDescent="0.2">
      <c r="C394" s="60"/>
      <c r="E394" s="19"/>
      <c r="F394" s="19"/>
      <c r="G394" s="19"/>
      <c r="H394" s="19"/>
      <c r="I394" s="19"/>
      <c r="J394" s="60"/>
      <c r="K394" s="60"/>
    </row>
    <row r="395" spans="3:11" s="27" customFormat="1" x14ac:dyDescent="0.2">
      <c r="C395" s="60"/>
      <c r="E395" s="19"/>
      <c r="F395" s="19"/>
      <c r="G395" s="19"/>
      <c r="H395" s="19"/>
      <c r="I395" s="19"/>
      <c r="J395" s="60"/>
      <c r="K395" s="60"/>
    </row>
    <row r="396" spans="3:11" s="27" customFormat="1" x14ac:dyDescent="0.2">
      <c r="C396" s="60"/>
      <c r="E396" s="19"/>
      <c r="F396" s="19"/>
      <c r="G396" s="19"/>
      <c r="H396" s="19"/>
      <c r="I396" s="19"/>
      <c r="J396" s="60"/>
      <c r="K396" s="60"/>
    </row>
    <row r="397" spans="3:11" s="27" customFormat="1" x14ac:dyDescent="0.2">
      <c r="C397" s="60"/>
      <c r="E397" s="19"/>
      <c r="F397" s="19"/>
      <c r="G397" s="19"/>
      <c r="H397" s="19"/>
      <c r="I397" s="19"/>
      <c r="J397" s="60"/>
      <c r="K397" s="60"/>
    </row>
    <row r="398" spans="3:11" s="27" customFormat="1" x14ac:dyDescent="0.2">
      <c r="C398" s="60"/>
      <c r="E398" s="19"/>
      <c r="F398" s="19"/>
      <c r="G398" s="19"/>
      <c r="H398" s="19"/>
      <c r="I398" s="19"/>
      <c r="J398" s="60"/>
      <c r="K398" s="60"/>
    </row>
    <row r="399" spans="3:11" s="27" customFormat="1" x14ac:dyDescent="0.2">
      <c r="C399" s="60"/>
      <c r="E399" s="19"/>
      <c r="F399" s="19"/>
      <c r="G399" s="19"/>
      <c r="H399" s="19"/>
      <c r="I399" s="19"/>
      <c r="J399" s="60"/>
      <c r="K399" s="60"/>
    </row>
    <row r="400" spans="3:11" s="27" customFormat="1" x14ac:dyDescent="0.2">
      <c r="C400" s="60"/>
      <c r="E400" s="19"/>
      <c r="F400" s="19"/>
      <c r="G400" s="19"/>
      <c r="H400" s="19"/>
      <c r="I400" s="19"/>
      <c r="J400" s="60"/>
      <c r="K400" s="60"/>
    </row>
    <row r="401" spans="3:11" s="27" customFormat="1" x14ac:dyDescent="0.2">
      <c r="C401" s="60"/>
      <c r="E401" s="19"/>
      <c r="F401" s="19"/>
      <c r="G401" s="19"/>
      <c r="H401" s="19"/>
      <c r="I401" s="19"/>
      <c r="J401" s="60"/>
      <c r="K401" s="60"/>
    </row>
    <row r="402" spans="3:11" s="27" customFormat="1" x14ac:dyDescent="0.2">
      <c r="C402" s="60"/>
      <c r="E402" s="19"/>
      <c r="F402" s="19"/>
      <c r="G402" s="19"/>
      <c r="H402" s="19"/>
      <c r="I402" s="19"/>
      <c r="J402" s="60"/>
      <c r="K402" s="60"/>
    </row>
    <row r="403" spans="3:11" s="27" customFormat="1" x14ac:dyDescent="0.2">
      <c r="C403" s="60"/>
      <c r="E403" s="19"/>
      <c r="F403" s="19"/>
      <c r="G403" s="19"/>
      <c r="H403" s="19"/>
      <c r="I403" s="19"/>
      <c r="J403" s="60"/>
      <c r="K403" s="60"/>
    </row>
    <row r="404" spans="3:11" s="27" customFormat="1" x14ac:dyDescent="0.2">
      <c r="C404" s="60"/>
      <c r="E404" s="19"/>
      <c r="F404" s="19"/>
      <c r="G404" s="19"/>
      <c r="H404" s="19"/>
      <c r="I404" s="19"/>
      <c r="J404" s="60"/>
      <c r="K404" s="60"/>
    </row>
    <row r="405" spans="3:11" s="27" customFormat="1" x14ac:dyDescent="0.2">
      <c r="C405" s="60"/>
      <c r="E405" s="19"/>
      <c r="F405" s="19"/>
      <c r="G405" s="19"/>
      <c r="H405" s="19"/>
      <c r="I405" s="19"/>
      <c r="J405" s="60"/>
      <c r="K405" s="60"/>
    </row>
    <row r="406" spans="3:11" s="27" customFormat="1" x14ac:dyDescent="0.2">
      <c r="C406" s="60"/>
      <c r="E406" s="19"/>
      <c r="F406" s="19"/>
      <c r="G406" s="19"/>
      <c r="H406" s="19"/>
      <c r="I406" s="19"/>
      <c r="J406" s="60"/>
      <c r="K406" s="60"/>
    </row>
    <row r="407" spans="3:11" s="27" customFormat="1" x14ac:dyDescent="0.2">
      <c r="C407" s="60"/>
      <c r="E407" s="19"/>
      <c r="F407" s="19"/>
      <c r="G407" s="19"/>
      <c r="H407" s="19"/>
      <c r="I407" s="19"/>
      <c r="J407" s="60"/>
      <c r="K407" s="60"/>
    </row>
    <row r="408" spans="3:11" s="27" customFormat="1" x14ac:dyDescent="0.2">
      <c r="C408" s="60"/>
      <c r="E408" s="19"/>
      <c r="F408" s="19"/>
      <c r="G408" s="19"/>
      <c r="H408" s="19"/>
      <c r="I408" s="19"/>
      <c r="J408" s="60"/>
      <c r="K408" s="60"/>
    </row>
    <row r="409" spans="3:11" s="27" customFormat="1" x14ac:dyDescent="0.2">
      <c r="C409" s="60"/>
      <c r="E409" s="19"/>
      <c r="F409" s="19"/>
      <c r="G409" s="19"/>
      <c r="H409" s="19"/>
      <c r="I409" s="19"/>
      <c r="J409" s="60"/>
      <c r="K409" s="60"/>
    </row>
    <row r="410" spans="3:11" s="27" customFormat="1" x14ac:dyDescent="0.2">
      <c r="C410" s="60"/>
      <c r="E410" s="19"/>
      <c r="F410" s="19"/>
      <c r="G410" s="19"/>
      <c r="H410" s="19"/>
      <c r="I410" s="19"/>
      <c r="J410" s="60"/>
      <c r="K410" s="60"/>
    </row>
    <row r="411" spans="3:11" s="27" customFormat="1" x14ac:dyDescent="0.2">
      <c r="C411" s="60"/>
      <c r="E411" s="19"/>
      <c r="F411" s="19"/>
      <c r="G411" s="19"/>
      <c r="H411" s="19"/>
      <c r="I411" s="19"/>
      <c r="J411" s="60"/>
      <c r="K411" s="60"/>
    </row>
    <row r="412" spans="3:11" s="27" customFormat="1" x14ac:dyDescent="0.2">
      <c r="C412" s="60"/>
      <c r="E412" s="19"/>
      <c r="F412" s="19"/>
      <c r="G412" s="19"/>
      <c r="H412" s="19"/>
      <c r="I412" s="19"/>
      <c r="J412" s="60"/>
      <c r="K412" s="60"/>
    </row>
    <row r="413" spans="3:11" s="27" customFormat="1" x14ac:dyDescent="0.2">
      <c r="C413" s="60"/>
      <c r="E413" s="19"/>
      <c r="F413" s="19"/>
      <c r="G413" s="19"/>
      <c r="H413" s="19"/>
      <c r="I413" s="19"/>
      <c r="J413" s="60"/>
      <c r="K413" s="60"/>
    </row>
    <row r="414" spans="3:11" s="27" customFormat="1" x14ac:dyDescent="0.2">
      <c r="C414" s="60"/>
      <c r="E414" s="19"/>
      <c r="F414" s="19"/>
      <c r="G414" s="19"/>
      <c r="H414" s="19"/>
      <c r="I414" s="19"/>
      <c r="J414" s="60"/>
      <c r="K414" s="60"/>
    </row>
    <row r="415" spans="3:11" s="27" customFormat="1" x14ac:dyDescent="0.2">
      <c r="C415" s="60"/>
      <c r="E415" s="19"/>
      <c r="F415" s="19"/>
      <c r="G415" s="19"/>
      <c r="H415" s="19"/>
      <c r="I415" s="19"/>
      <c r="J415" s="60"/>
      <c r="K415" s="60"/>
    </row>
    <row r="416" spans="3:11" s="27" customFormat="1" x14ac:dyDescent="0.2">
      <c r="C416" s="60"/>
      <c r="E416" s="19"/>
      <c r="F416" s="19"/>
      <c r="G416" s="19"/>
      <c r="H416" s="19"/>
      <c r="I416" s="19"/>
      <c r="J416" s="60"/>
      <c r="K416" s="60"/>
    </row>
    <row r="417" spans="3:11" s="27" customFormat="1" x14ac:dyDescent="0.2">
      <c r="C417" s="60"/>
      <c r="E417" s="19"/>
      <c r="F417" s="19"/>
      <c r="G417" s="19"/>
      <c r="H417" s="19"/>
      <c r="I417" s="19"/>
      <c r="J417" s="60"/>
      <c r="K417" s="60"/>
    </row>
    <row r="418" spans="3:11" s="27" customFormat="1" x14ac:dyDescent="0.2">
      <c r="C418" s="60"/>
      <c r="E418" s="19"/>
      <c r="F418" s="19"/>
      <c r="G418" s="19"/>
      <c r="H418" s="19"/>
      <c r="I418" s="19"/>
      <c r="J418" s="60"/>
      <c r="K418" s="60"/>
    </row>
    <row r="419" spans="3:11" s="27" customFormat="1" x14ac:dyDescent="0.2">
      <c r="C419" s="60"/>
      <c r="E419" s="19"/>
      <c r="F419" s="19"/>
      <c r="G419" s="19"/>
      <c r="H419" s="19"/>
      <c r="I419" s="19"/>
      <c r="J419" s="60"/>
      <c r="K419" s="60"/>
    </row>
    <row r="420" spans="3:11" s="27" customFormat="1" x14ac:dyDescent="0.2">
      <c r="C420" s="60"/>
      <c r="E420" s="19"/>
      <c r="F420" s="19"/>
      <c r="G420" s="19"/>
      <c r="H420" s="19"/>
      <c r="I420" s="19"/>
      <c r="J420" s="60"/>
      <c r="K420" s="60"/>
    </row>
    <row r="421" spans="3:11" s="27" customFormat="1" x14ac:dyDescent="0.2">
      <c r="C421" s="60"/>
      <c r="E421" s="19"/>
      <c r="F421" s="19"/>
      <c r="G421" s="19"/>
      <c r="H421" s="19"/>
      <c r="I421" s="19"/>
      <c r="J421" s="60"/>
      <c r="K421" s="60"/>
    </row>
    <row r="422" spans="3:11" s="27" customFormat="1" x14ac:dyDescent="0.2">
      <c r="C422" s="60"/>
      <c r="E422" s="19"/>
      <c r="F422" s="19"/>
      <c r="G422" s="19"/>
      <c r="H422" s="19"/>
      <c r="I422" s="19"/>
      <c r="J422" s="60"/>
      <c r="K422" s="60"/>
    </row>
    <row r="423" spans="3:11" s="27" customFormat="1" x14ac:dyDescent="0.2">
      <c r="C423" s="60"/>
      <c r="E423" s="19"/>
      <c r="F423" s="19"/>
      <c r="G423" s="19"/>
      <c r="H423" s="19"/>
      <c r="I423" s="19"/>
      <c r="J423" s="60"/>
      <c r="K423" s="60"/>
    </row>
    <row r="424" spans="3:11" s="27" customFormat="1" x14ac:dyDescent="0.2">
      <c r="C424" s="60"/>
      <c r="E424" s="19"/>
      <c r="F424" s="19"/>
      <c r="G424" s="19"/>
      <c r="H424" s="19"/>
      <c r="I424" s="19"/>
      <c r="J424" s="60"/>
      <c r="K424" s="60"/>
    </row>
    <row r="425" spans="3:11" s="27" customFormat="1" x14ac:dyDescent="0.2">
      <c r="C425" s="60"/>
      <c r="E425" s="19"/>
      <c r="F425" s="19"/>
      <c r="G425" s="19"/>
      <c r="H425" s="19"/>
      <c r="I425" s="19"/>
      <c r="J425" s="60"/>
      <c r="K425" s="60"/>
    </row>
    <row r="426" spans="3:11" s="27" customFormat="1" x14ac:dyDescent="0.2">
      <c r="C426" s="60"/>
      <c r="E426" s="19"/>
      <c r="F426" s="19"/>
      <c r="G426" s="19"/>
      <c r="H426" s="19"/>
      <c r="I426" s="19"/>
      <c r="J426" s="60"/>
      <c r="K426" s="60"/>
    </row>
    <row r="427" spans="3:11" s="27" customFormat="1" x14ac:dyDescent="0.2">
      <c r="C427" s="60"/>
      <c r="E427" s="19"/>
      <c r="F427" s="19"/>
      <c r="G427" s="19"/>
      <c r="H427" s="19"/>
      <c r="I427" s="19"/>
      <c r="J427" s="60"/>
      <c r="K427" s="60"/>
    </row>
    <row r="428" spans="3:11" s="27" customFormat="1" x14ac:dyDescent="0.2">
      <c r="C428" s="60"/>
      <c r="E428" s="19"/>
      <c r="F428" s="19"/>
      <c r="G428" s="19"/>
      <c r="H428" s="19"/>
      <c r="I428" s="19"/>
      <c r="J428" s="60"/>
      <c r="K428" s="60"/>
    </row>
    <row r="429" spans="3:11" s="27" customFormat="1" x14ac:dyDescent="0.2">
      <c r="C429" s="60"/>
      <c r="E429" s="19"/>
      <c r="F429" s="19"/>
      <c r="G429" s="19"/>
      <c r="H429" s="19"/>
      <c r="I429" s="19"/>
      <c r="J429" s="60"/>
      <c r="K429" s="60"/>
    </row>
    <row r="430" spans="3:11" s="27" customFormat="1" x14ac:dyDescent="0.2">
      <c r="C430" s="60"/>
      <c r="E430" s="19"/>
      <c r="F430" s="19"/>
      <c r="G430" s="19"/>
      <c r="H430" s="19"/>
      <c r="I430" s="19"/>
      <c r="J430" s="60"/>
      <c r="K430" s="60"/>
    </row>
    <row r="431" spans="3:11" s="27" customFormat="1" x14ac:dyDescent="0.2">
      <c r="C431" s="60"/>
      <c r="E431" s="19"/>
      <c r="F431" s="19"/>
      <c r="G431" s="19"/>
      <c r="H431" s="19"/>
      <c r="I431" s="19"/>
      <c r="J431" s="60"/>
      <c r="K431" s="60"/>
    </row>
    <row r="432" spans="3:11" s="27" customFormat="1" x14ac:dyDescent="0.2">
      <c r="C432" s="60"/>
      <c r="E432" s="19"/>
      <c r="F432" s="19"/>
      <c r="G432" s="19"/>
      <c r="H432" s="19"/>
      <c r="I432" s="19"/>
      <c r="J432" s="60"/>
      <c r="K432" s="60"/>
    </row>
    <row r="433" spans="3:11" s="27" customFormat="1" x14ac:dyDescent="0.2">
      <c r="C433" s="60"/>
      <c r="E433" s="19"/>
      <c r="F433" s="19"/>
      <c r="G433" s="19"/>
      <c r="H433" s="19"/>
      <c r="I433" s="19"/>
      <c r="J433" s="60"/>
      <c r="K433" s="60"/>
    </row>
    <row r="434" spans="3:11" s="27" customFormat="1" x14ac:dyDescent="0.2">
      <c r="C434" s="60"/>
      <c r="E434" s="19"/>
      <c r="F434" s="19"/>
      <c r="G434" s="19"/>
      <c r="H434" s="19"/>
      <c r="I434" s="19"/>
      <c r="J434" s="60"/>
      <c r="K434" s="60"/>
    </row>
    <row r="435" spans="3:11" s="27" customFormat="1" x14ac:dyDescent="0.2">
      <c r="C435" s="60"/>
      <c r="E435" s="19"/>
      <c r="F435" s="19"/>
      <c r="G435" s="19"/>
      <c r="H435" s="19"/>
      <c r="I435" s="19"/>
      <c r="J435" s="60"/>
      <c r="K435" s="60"/>
    </row>
    <row r="436" spans="3:11" s="27" customFormat="1" x14ac:dyDescent="0.2">
      <c r="C436" s="60"/>
      <c r="E436" s="19"/>
      <c r="F436" s="19"/>
      <c r="G436" s="19"/>
      <c r="H436" s="19"/>
      <c r="I436" s="19"/>
      <c r="J436" s="60"/>
      <c r="K436" s="60"/>
    </row>
    <row r="437" spans="3:11" s="27" customFormat="1" x14ac:dyDescent="0.2">
      <c r="C437" s="60"/>
      <c r="E437" s="19"/>
      <c r="F437" s="19"/>
      <c r="G437" s="19"/>
      <c r="H437" s="19"/>
      <c r="I437" s="19"/>
      <c r="J437" s="60"/>
      <c r="K437" s="60"/>
    </row>
    <row r="438" spans="3:11" s="27" customFormat="1" x14ac:dyDescent="0.2">
      <c r="C438" s="60"/>
      <c r="E438" s="19"/>
      <c r="F438" s="19"/>
      <c r="G438" s="19"/>
      <c r="H438" s="19"/>
      <c r="I438" s="19"/>
      <c r="J438" s="60"/>
      <c r="K438" s="60"/>
    </row>
    <row r="439" spans="3:11" s="27" customFormat="1" x14ac:dyDescent="0.2">
      <c r="C439" s="60"/>
      <c r="E439" s="19"/>
      <c r="F439" s="19"/>
      <c r="G439" s="19"/>
      <c r="H439" s="19"/>
      <c r="I439" s="19"/>
      <c r="J439" s="60"/>
      <c r="K439" s="60"/>
    </row>
    <row r="440" spans="3:11" s="27" customFormat="1" x14ac:dyDescent="0.2">
      <c r="C440" s="60"/>
      <c r="E440" s="19"/>
      <c r="F440" s="19"/>
      <c r="G440" s="19"/>
      <c r="H440" s="19"/>
      <c r="I440" s="19"/>
      <c r="J440" s="60"/>
      <c r="K440" s="60"/>
    </row>
    <row r="441" spans="3:11" s="27" customFormat="1" x14ac:dyDescent="0.2">
      <c r="C441" s="60"/>
      <c r="E441" s="19"/>
      <c r="F441" s="19"/>
      <c r="G441" s="19"/>
      <c r="H441" s="19"/>
      <c r="I441" s="19"/>
      <c r="J441" s="60"/>
      <c r="K441" s="60"/>
    </row>
    <row r="442" spans="3:11" s="27" customFormat="1" x14ac:dyDescent="0.2">
      <c r="C442" s="60"/>
      <c r="E442" s="19"/>
      <c r="F442" s="19"/>
      <c r="G442" s="19"/>
      <c r="H442" s="19"/>
      <c r="I442" s="19"/>
      <c r="J442" s="60"/>
      <c r="K442" s="60"/>
    </row>
    <row r="443" spans="3:11" s="27" customFormat="1" x14ac:dyDescent="0.2">
      <c r="C443" s="60"/>
      <c r="E443" s="19"/>
      <c r="F443" s="19"/>
      <c r="G443" s="19"/>
      <c r="H443" s="19"/>
      <c r="I443" s="19"/>
      <c r="J443" s="60"/>
      <c r="K443" s="60"/>
    </row>
    <row r="444" spans="3:11" s="27" customFormat="1" x14ac:dyDescent="0.2">
      <c r="C444" s="60"/>
      <c r="E444" s="19"/>
      <c r="F444" s="19"/>
      <c r="G444" s="19"/>
      <c r="H444" s="19"/>
      <c r="I444" s="19"/>
      <c r="J444" s="60"/>
      <c r="K444" s="60"/>
    </row>
    <row r="445" spans="3:11" s="27" customFormat="1" x14ac:dyDescent="0.2">
      <c r="C445" s="60"/>
      <c r="E445" s="19"/>
      <c r="F445" s="19"/>
      <c r="G445" s="19"/>
      <c r="H445" s="19"/>
      <c r="I445" s="19"/>
      <c r="J445" s="60"/>
      <c r="K445" s="60"/>
    </row>
    <row r="446" spans="3:11" s="27" customFormat="1" x14ac:dyDescent="0.2">
      <c r="C446" s="60"/>
      <c r="E446" s="19"/>
      <c r="F446" s="19"/>
      <c r="G446" s="19"/>
      <c r="H446" s="19"/>
      <c r="I446" s="19"/>
      <c r="J446" s="60"/>
      <c r="K446" s="60"/>
    </row>
    <row r="447" spans="3:11" s="27" customFormat="1" x14ac:dyDescent="0.2">
      <c r="C447" s="60"/>
      <c r="E447" s="19"/>
      <c r="F447" s="19"/>
      <c r="G447" s="19"/>
      <c r="H447" s="19"/>
      <c r="I447" s="19"/>
      <c r="J447" s="60"/>
      <c r="K447" s="60"/>
    </row>
    <row r="448" spans="3:11" s="27" customFormat="1" x14ac:dyDescent="0.2">
      <c r="C448" s="60"/>
      <c r="E448" s="19"/>
      <c r="F448" s="19"/>
      <c r="G448" s="19"/>
      <c r="H448" s="19"/>
      <c r="I448" s="19"/>
      <c r="J448" s="60"/>
      <c r="K448" s="60"/>
    </row>
    <row r="449" spans="3:11" s="27" customFormat="1" x14ac:dyDescent="0.2">
      <c r="C449" s="60"/>
      <c r="E449" s="19"/>
      <c r="F449" s="19"/>
      <c r="G449" s="19"/>
      <c r="H449" s="19"/>
      <c r="I449" s="19"/>
      <c r="J449" s="60"/>
      <c r="K449" s="60"/>
    </row>
    <row r="450" spans="3:11" s="27" customFormat="1" x14ac:dyDescent="0.2">
      <c r="C450" s="60"/>
      <c r="E450" s="19"/>
      <c r="F450" s="19"/>
      <c r="G450" s="19"/>
      <c r="H450" s="19"/>
      <c r="I450" s="19"/>
      <c r="J450" s="60"/>
      <c r="K450" s="60"/>
    </row>
    <row r="451" spans="3:11" s="27" customFormat="1" x14ac:dyDescent="0.2">
      <c r="C451" s="60"/>
      <c r="E451" s="19"/>
      <c r="F451" s="19"/>
      <c r="G451" s="19"/>
      <c r="H451" s="19"/>
      <c r="I451" s="19"/>
      <c r="J451" s="60"/>
      <c r="K451" s="60"/>
    </row>
    <row r="452" spans="3:11" s="27" customFormat="1" x14ac:dyDescent="0.2">
      <c r="C452" s="60"/>
      <c r="E452" s="19"/>
      <c r="F452" s="19"/>
      <c r="G452" s="19"/>
      <c r="H452" s="19"/>
      <c r="I452" s="19"/>
      <c r="J452" s="60"/>
      <c r="K452" s="60"/>
    </row>
    <row r="453" spans="3:11" s="27" customFormat="1" x14ac:dyDescent="0.2">
      <c r="C453" s="60"/>
      <c r="E453" s="19"/>
      <c r="F453" s="19"/>
      <c r="G453" s="19"/>
      <c r="H453" s="19"/>
      <c r="I453" s="19"/>
      <c r="J453" s="60"/>
      <c r="K453" s="60"/>
    </row>
    <row r="454" spans="3:11" s="27" customFormat="1" x14ac:dyDescent="0.2">
      <c r="C454" s="60"/>
      <c r="E454" s="19"/>
      <c r="F454" s="19"/>
      <c r="G454" s="19"/>
      <c r="H454" s="19"/>
      <c r="I454" s="19"/>
      <c r="J454" s="60"/>
      <c r="K454" s="60"/>
    </row>
    <row r="455" spans="3:11" s="27" customFormat="1" x14ac:dyDescent="0.2">
      <c r="C455" s="60"/>
      <c r="E455" s="19"/>
      <c r="F455" s="19"/>
      <c r="G455" s="19"/>
      <c r="H455" s="19"/>
      <c r="I455" s="19"/>
      <c r="J455" s="60"/>
      <c r="K455" s="60"/>
    </row>
    <row r="456" spans="3:11" s="27" customFormat="1" x14ac:dyDescent="0.2">
      <c r="C456" s="60"/>
      <c r="E456" s="19"/>
      <c r="F456" s="19"/>
      <c r="G456" s="19"/>
      <c r="H456" s="19"/>
      <c r="I456" s="19"/>
      <c r="J456" s="60"/>
      <c r="K456" s="60"/>
    </row>
    <row r="457" spans="3:11" s="27" customFormat="1" x14ac:dyDescent="0.2">
      <c r="C457" s="60"/>
      <c r="E457" s="19"/>
      <c r="F457" s="19"/>
      <c r="G457" s="19"/>
      <c r="H457" s="19"/>
      <c r="I457" s="19"/>
      <c r="J457" s="60"/>
      <c r="K457" s="60"/>
    </row>
    <row r="458" spans="3:11" s="27" customFormat="1" x14ac:dyDescent="0.2">
      <c r="C458" s="60"/>
      <c r="E458" s="19"/>
      <c r="F458" s="19"/>
      <c r="G458" s="19"/>
      <c r="H458" s="19"/>
      <c r="I458" s="19"/>
      <c r="J458" s="60"/>
      <c r="K458" s="60"/>
    </row>
    <row r="459" spans="3:11" s="27" customFormat="1" x14ac:dyDescent="0.2">
      <c r="C459" s="60"/>
      <c r="E459" s="19"/>
      <c r="F459" s="19"/>
      <c r="G459" s="19"/>
      <c r="H459" s="19"/>
      <c r="I459" s="19"/>
      <c r="J459" s="60"/>
      <c r="K459" s="60"/>
    </row>
    <row r="460" spans="3:11" s="27" customFormat="1" x14ac:dyDescent="0.2">
      <c r="C460" s="60"/>
      <c r="E460" s="19"/>
      <c r="F460" s="19"/>
      <c r="G460" s="19"/>
      <c r="H460" s="19"/>
      <c r="I460" s="19"/>
      <c r="J460" s="60"/>
      <c r="K460" s="60"/>
    </row>
    <row r="461" spans="3:11" s="27" customFormat="1" x14ac:dyDescent="0.2">
      <c r="C461" s="60"/>
      <c r="E461" s="19"/>
      <c r="F461" s="19"/>
      <c r="G461" s="19"/>
      <c r="H461" s="19"/>
      <c r="I461" s="19"/>
      <c r="J461" s="60"/>
      <c r="K461" s="60"/>
    </row>
    <row r="462" spans="3:11" s="27" customFormat="1" x14ac:dyDescent="0.2">
      <c r="C462" s="60"/>
      <c r="E462" s="19"/>
      <c r="F462" s="19"/>
      <c r="G462" s="19"/>
      <c r="H462" s="19"/>
      <c r="I462" s="19"/>
      <c r="J462" s="60"/>
      <c r="K462" s="60"/>
    </row>
    <row r="463" spans="3:11" s="27" customFormat="1" x14ac:dyDescent="0.2">
      <c r="C463" s="60"/>
      <c r="E463" s="19"/>
      <c r="F463" s="19"/>
      <c r="G463" s="19"/>
      <c r="H463" s="19"/>
      <c r="I463" s="19"/>
      <c r="J463" s="60"/>
      <c r="K463" s="60"/>
    </row>
    <row r="464" spans="3:11" s="27" customFormat="1" x14ac:dyDescent="0.2">
      <c r="C464" s="60"/>
      <c r="E464" s="19"/>
      <c r="F464" s="19"/>
      <c r="G464" s="19"/>
      <c r="H464" s="19"/>
      <c r="I464" s="19"/>
      <c r="J464" s="60"/>
      <c r="K464" s="60"/>
    </row>
    <row r="465" spans="3:11" s="27" customFormat="1" x14ac:dyDescent="0.2">
      <c r="C465" s="60"/>
      <c r="E465" s="19"/>
      <c r="F465" s="19"/>
      <c r="G465" s="19"/>
      <c r="H465" s="19"/>
      <c r="I465" s="19"/>
      <c r="J465" s="60"/>
      <c r="K465" s="60"/>
    </row>
    <row r="466" spans="3:11" s="27" customFormat="1" x14ac:dyDescent="0.2">
      <c r="C466" s="60"/>
      <c r="E466" s="19"/>
      <c r="F466" s="19"/>
      <c r="G466" s="19"/>
      <c r="H466" s="19"/>
      <c r="I466" s="19"/>
      <c r="J466" s="60"/>
      <c r="K466" s="60"/>
    </row>
    <row r="467" spans="3:11" s="27" customFormat="1" x14ac:dyDescent="0.2">
      <c r="C467" s="60"/>
      <c r="E467" s="19"/>
      <c r="F467" s="19"/>
      <c r="G467" s="19"/>
      <c r="H467" s="19"/>
      <c r="I467" s="19"/>
      <c r="J467" s="60"/>
      <c r="K467" s="60"/>
    </row>
    <row r="468" spans="3:11" s="27" customFormat="1" x14ac:dyDescent="0.2">
      <c r="C468" s="60"/>
      <c r="E468" s="19"/>
      <c r="F468" s="19"/>
      <c r="G468" s="19"/>
      <c r="H468" s="19"/>
      <c r="I468" s="19"/>
      <c r="J468" s="60"/>
      <c r="K468" s="60"/>
    </row>
    <row r="469" spans="3:11" s="27" customFormat="1" x14ac:dyDescent="0.2">
      <c r="C469" s="60"/>
      <c r="E469" s="19"/>
      <c r="F469" s="19"/>
      <c r="G469" s="19"/>
      <c r="H469" s="19"/>
      <c r="I469" s="19"/>
      <c r="J469" s="60"/>
      <c r="K469" s="60"/>
    </row>
    <row r="470" spans="3:11" s="27" customFormat="1" x14ac:dyDescent="0.2">
      <c r="C470" s="60"/>
      <c r="E470" s="19"/>
      <c r="F470" s="19"/>
      <c r="G470" s="19"/>
      <c r="H470" s="19"/>
      <c r="I470" s="19"/>
      <c r="J470" s="60"/>
      <c r="K470" s="60"/>
    </row>
    <row r="471" spans="3:11" s="27" customFormat="1" x14ac:dyDescent="0.2">
      <c r="C471" s="60"/>
      <c r="E471" s="19"/>
      <c r="F471" s="19"/>
      <c r="G471" s="19"/>
      <c r="H471" s="19"/>
      <c r="I471" s="19"/>
      <c r="J471" s="60"/>
      <c r="K471" s="60"/>
    </row>
    <row r="472" spans="3:11" s="27" customFormat="1" x14ac:dyDescent="0.2">
      <c r="C472" s="60"/>
      <c r="E472" s="19"/>
      <c r="F472" s="19"/>
      <c r="G472" s="19"/>
      <c r="H472" s="19"/>
      <c r="I472" s="19"/>
      <c r="J472" s="60"/>
      <c r="K472" s="60"/>
    </row>
    <row r="473" spans="3:11" s="27" customFormat="1" x14ac:dyDescent="0.2">
      <c r="C473" s="60"/>
      <c r="E473" s="19"/>
      <c r="F473" s="19"/>
      <c r="G473" s="19"/>
      <c r="H473" s="19"/>
      <c r="I473" s="19"/>
      <c r="J473" s="60"/>
      <c r="K473" s="60"/>
    </row>
    <row r="474" spans="3:11" s="27" customFormat="1" x14ac:dyDescent="0.2">
      <c r="C474" s="60"/>
      <c r="E474" s="19"/>
      <c r="F474" s="19"/>
      <c r="G474" s="19"/>
      <c r="H474" s="19"/>
      <c r="I474" s="19"/>
      <c r="J474" s="60"/>
      <c r="K474" s="60"/>
    </row>
    <row r="475" spans="3:11" s="27" customFormat="1" x14ac:dyDescent="0.2">
      <c r="C475" s="60"/>
      <c r="E475" s="19"/>
      <c r="F475" s="19"/>
      <c r="G475" s="19"/>
      <c r="H475" s="19"/>
      <c r="I475" s="19"/>
      <c r="J475" s="60"/>
      <c r="K475" s="60"/>
    </row>
    <row r="476" spans="3:11" s="27" customFormat="1" x14ac:dyDescent="0.2">
      <c r="C476" s="60"/>
      <c r="E476" s="19"/>
      <c r="F476" s="19"/>
      <c r="G476" s="19"/>
      <c r="H476" s="19"/>
      <c r="I476" s="19"/>
      <c r="J476" s="60"/>
      <c r="K476" s="60"/>
    </row>
    <row r="477" spans="3:11" s="27" customFormat="1" x14ac:dyDescent="0.2">
      <c r="C477" s="60"/>
      <c r="E477" s="19"/>
      <c r="F477" s="19"/>
      <c r="G477" s="19"/>
      <c r="H477" s="19"/>
      <c r="I477" s="19"/>
      <c r="J477" s="60"/>
      <c r="K477" s="60"/>
    </row>
    <row r="478" spans="3:11" s="27" customFormat="1" x14ac:dyDescent="0.2">
      <c r="C478" s="60"/>
      <c r="E478" s="19"/>
      <c r="F478" s="19"/>
      <c r="G478" s="19"/>
      <c r="H478" s="19"/>
      <c r="I478" s="19"/>
      <c r="J478" s="60"/>
      <c r="K478" s="60"/>
    </row>
    <row r="479" spans="3:11" s="27" customFormat="1" x14ac:dyDescent="0.2">
      <c r="C479" s="60"/>
      <c r="E479" s="19"/>
      <c r="F479" s="19"/>
      <c r="G479" s="19"/>
      <c r="H479" s="19"/>
      <c r="I479" s="19"/>
      <c r="J479" s="60"/>
      <c r="K479" s="60"/>
    </row>
    <row r="480" spans="3:11" s="27" customFormat="1" x14ac:dyDescent="0.2">
      <c r="C480" s="60"/>
      <c r="E480" s="19"/>
      <c r="F480" s="19"/>
      <c r="G480" s="19"/>
      <c r="H480" s="19"/>
      <c r="I480" s="19"/>
      <c r="J480" s="60"/>
      <c r="K480" s="60"/>
    </row>
    <row r="481" spans="3:11" s="27" customFormat="1" x14ac:dyDescent="0.2">
      <c r="C481" s="60"/>
      <c r="E481" s="19"/>
      <c r="F481" s="19"/>
      <c r="G481" s="19"/>
      <c r="H481" s="19"/>
      <c r="I481" s="19"/>
      <c r="J481" s="60"/>
      <c r="K481" s="60"/>
    </row>
    <row r="482" spans="3:11" s="27" customFormat="1" x14ac:dyDescent="0.2">
      <c r="C482" s="60"/>
      <c r="E482" s="19"/>
      <c r="F482" s="19"/>
      <c r="G482" s="19"/>
      <c r="H482" s="19"/>
      <c r="I482" s="19"/>
      <c r="J482" s="60"/>
      <c r="K482" s="60"/>
    </row>
    <row r="483" spans="3:11" s="27" customFormat="1" x14ac:dyDescent="0.2">
      <c r="C483" s="60"/>
      <c r="E483" s="19"/>
      <c r="F483" s="19"/>
      <c r="G483" s="19"/>
      <c r="H483" s="19"/>
      <c r="I483" s="19"/>
      <c r="J483" s="60"/>
      <c r="K483" s="60"/>
    </row>
    <row r="484" spans="3:11" s="27" customFormat="1" x14ac:dyDescent="0.2">
      <c r="C484" s="60"/>
      <c r="E484" s="19"/>
      <c r="F484" s="19"/>
      <c r="G484" s="19"/>
      <c r="H484" s="19"/>
      <c r="I484" s="19"/>
      <c r="J484" s="60"/>
      <c r="K484" s="60"/>
    </row>
    <row r="485" spans="3:11" s="27" customFormat="1" x14ac:dyDescent="0.2">
      <c r="C485" s="60"/>
      <c r="E485" s="19"/>
      <c r="F485" s="19"/>
      <c r="G485" s="19"/>
      <c r="H485" s="19"/>
      <c r="I485" s="19"/>
      <c r="J485" s="60"/>
      <c r="K485" s="60"/>
    </row>
    <row r="486" spans="3:11" s="27" customFormat="1" x14ac:dyDescent="0.2">
      <c r="C486" s="60"/>
      <c r="E486" s="19"/>
      <c r="F486" s="19"/>
      <c r="G486" s="19"/>
      <c r="H486" s="19"/>
      <c r="I486" s="19"/>
      <c r="J486" s="60"/>
      <c r="K486" s="60"/>
    </row>
    <row r="487" spans="3:11" s="27" customFormat="1" x14ac:dyDescent="0.2">
      <c r="C487" s="60"/>
      <c r="E487" s="19"/>
      <c r="F487" s="19"/>
      <c r="G487" s="19"/>
      <c r="H487" s="19"/>
      <c r="I487" s="19"/>
      <c r="J487" s="60"/>
      <c r="K487" s="60"/>
    </row>
    <row r="488" spans="3:11" s="27" customFormat="1" x14ac:dyDescent="0.2">
      <c r="C488" s="60"/>
      <c r="E488" s="19"/>
      <c r="F488" s="19"/>
      <c r="G488" s="19"/>
      <c r="H488" s="19"/>
      <c r="I488" s="19"/>
      <c r="J488" s="60"/>
      <c r="K488" s="60"/>
    </row>
    <row r="489" spans="3:11" s="27" customFormat="1" x14ac:dyDescent="0.2">
      <c r="C489" s="60"/>
      <c r="E489" s="19"/>
      <c r="F489" s="19"/>
      <c r="G489" s="19"/>
      <c r="H489" s="19"/>
      <c r="I489" s="19"/>
      <c r="J489" s="60"/>
      <c r="K489" s="60"/>
    </row>
    <row r="490" spans="3:11" s="27" customFormat="1" x14ac:dyDescent="0.2">
      <c r="C490" s="60"/>
      <c r="E490" s="19"/>
      <c r="F490" s="19"/>
      <c r="G490" s="19"/>
      <c r="H490" s="19"/>
      <c r="I490" s="19"/>
      <c r="J490" s="60"/>
      <c r="K490" s="60"/>
    </row>
    <row r="491" spans="3:11" s="27" customFormat="1" x14ac:dyDescent="0.2">
      <c r="C491" s="60"/>
      <c r="E491" s="19"/>
      <c r="F491" s="19"/>
      <c r="G491" s="19"/>
      <c r="H491" s="19"/>
      <c r="I491" s="19"/>
      <c r="J491" s="60"/>
      <c r="K491" s="60"/>
    </row>
    <row r="492" spans="3:11" s="27" customFormat="1" x14ac:dyDescent="0.2">
      <c r="C492" s="60"/>
      <c r="E492" s="19"/>
      <c r="F492" s="19"/>
      <c r="G492" s="19"/>
      <c r="H492" s="19"/>
      <c r="I492" s="19"/>
      <c r="J492" s="60"/>
      <c r="K492" s="60"/>
    </row>
    <row r="493" spans="3:11" s="27" customFormat="1" x14ac:dyDescent="0.2">
      <c r="C493" s="60"/>
      <c r="E493" s="19"/>
      <c r="F493" s="19"/>
      <c r="G493" s="19"/>
      <c r="H493" s="19"/>
      <c r="I493" s="19"/>
      <c r="J493" s="60"/>
      <c r="K493" s="60"/>
    </row>
    <row r="494" spans="3:11" s="27" customFormat="1" x14ac:dyDescent="0.2">
      <c r="C494" s="60"/>
      <c r="E494" s="19"/>
      <c r="F494" s="19"/>
      <c r="G494" s="19"/>
      <c r="H494" s="19"/>
      <c r="I494" s="19"/>
      <c r="J494" s="60"/>
      <c r="K494" s="60"/>
    </row>
    <row r="495" spans="3:11" s="27" customFormat="1" x14ac:dyDescent="0.2">
      <c r="C495" s="60"/>
      <c r="E495" s="19"/>
      <c r="F495" s="19"/>
      <c r="G495" s="19"/>
      <c r="H495" s="19"/>
      <c r="I495" s="19"/>
      <c r="J495" s="60"/>
      <c r="K495" s="60"/>
    </row>
    <row r="496" spans="3:11" s="27" customFormat="1" x14ac:dyDescent="0.2">
      <c r="C496" s="60"/>
      <c r="E496" s="19"/>
      <c r="F496" s="19"/>
      <c r="G496" s="19"/>
      <c r="H496" s="19"/>
      <c r="I496" s="19"/>
      <c r="J496" s="60"/>
      <c r="K496" s="60"/>
    </row>
    <row r="497" spans="3:11" s="27" customFormat="1" x14ac:dyDescent="0.2">
      <c r="C497" s="60"/>
      <c r="E497" s="19"/>
      <c r="F497" s="19"/>
      <c r="G497" s="19"/>
      <c r="H497" s="19"/>
      <c r="I497" s="19"/>
      <c r="J497" s="60"/>
      <c r="K497" s="60"/>
    </row>
    <row r="498" spans="3:11" s="27" customFormat="1" x14ac:dyDescent="0.2">
      <c r="C498" s="60"/>
      <c r="E498" s="19"/>
      <c r="F498" s="19"/>
      <c r="G498" s="19"/>
      <c r="H498" s="19"/>
      <c r="I498" s="19"/>
      <c r="J498" s="60"/>
      <c r="K498" s="60"/>
    </row>
    <row r="499" spans="3:11" s="27" customFormat="1" x14ac:dyDescent="0.2">
      <c r="C499" s="60"/>
      <c r="E499" s="19"/>
      <c r="F499" s="19"/>
      <c r="G499" s="19"/>
      <c r="H499" s="19"/>
      <c r="I499" s="19"/>
      <c r="J499" s="60"/>
      <c r="K499" s="60"/>
    </row>
    <row r="500" spans="3:11" s="27" customFormat="1" x14ac:dyDescent="0.2">
      <c r="C500" s="60"/>
      <c r="E500" s="19"/>
      <c r="F500" s="19"/>
      <c r="G500" s="19"/>
      <c r="H500" s="19"/>
      <c r="I500" s="19"/>
      <c r="J500" s="60"/>
      <c r="K500" s="60"/>
    </row>
    <row r="501" spans="3:11" s="27" customFormat="1" x14ac:dyDescent="0.2">
      <c r="C501" s="60"/>
      <c r="E501" s="19"/>
      <c r="F501" s="19"/>
      <c r="G501" s="19"/>
      <c r="H501" s="19"/>
      <c r="I501" s="19"/>
      <c r="J501" s="60"/>
      <c r="K501" s="60"/>
    </row>
    <row r="502" spans="3:11" s="27" customFormat="1" x14ac:dyDescent="0.2">
      <c r="C502" s="60"/>
      <c r="E502" s="19"/>
      <c r="F502" s="19"/>
      <c r="G502" s="19"/>
      <c r="H502" s="19"/>
      <c r="I502" s="19"/>
      <c r="J502" s="60"/>
      <c r="K502" s="60"/>
    </row>
    <row r="503" spans="3:11" s="27" customFormat="1" x14ac:dyDescent="0.2">
      <c r="C503" s="60"/>
      <c r="E503" s="19"/>
      <c r="F503" s="19"/>
      <c r="G503" s="19"/>
      <c r="H503" s="19"/>
      <c r="I503" s="19"/>
      <c r="J503" s="60"/>
      <c r="K503" s="60"/>
    </row>
    <row r="504" spans="3:11" s="27" customFormat="1" x14ac:dyDescent="0.2">
      <c r="C504" s="60"/>
      <c r="E504" s="19"/>
      <c r="F504" s="19"/>
      <c r="G504" s="19"/>
      <c r="H504" s="19"/>
      <c r="I504" s="19"/>
      <c r="J504" s="60"/>
      <c r="K504" s="60"/>
    </row>
    <row r="505" spans="3:11" s="27" customFormat="1" x14ac:dyDescent="0.2">
      <c r="C505" s="60"/>
      <c r="E505" s="19"/>
      <c r="F505" s="19"/>
      <c r="G505" s="19"/>
      <c r="H505" s="19"/>
      <c r="I505" s="19"/>
      <c r="J505" s="60"/>
      <c r="K505" s="60"/>
    </row>
    <row r="506" spans="3:11" s="27" customFormat="1" x14ac:dyDescent="0.2">
      <c r="C506" s="60"/>
      <c r="E506" s="19"/>
      <c r="F506" s="19"/>
      <c r="G506" s="19"/>
      <c r="H506" s="19"/>
      <c r="I506" s="19"/>
      <c r="J506" s="60"/>
      <c r="K506" s="60"/>
    </row>
    <row r="507" spans="3:11" s="27" customFormat="1" x14ac:dyDescent="0.2">
      <c r="C507" s="60"/>
      <c r="E507" s="19"/>
      <c r="F507" s="19"/>
      <c r="G507" s="19"/>
      <c r="H507" s="19"/>
      <c r="I507" s="19"/>
      <c r="J507" s="60"/>
      <c r="K507" s="60"/>
    </row>
    <row r="508" spans="3:11" s="27" customFormat="1" x14ac:dyDescent="0.2">
      <c r="C508" s="60"/>
      <c r="E508" s="19"/>
      <c r="F508" s="19"/>
      <c r="G508" s="19"/>
      <c r="H508" s="19"/>
      <c r="I508" s="19"/>
      <c r="J508" s="60"/>
      <c r="K508" s="60"/>
    </row>
    <row r="509" spans="3:11" s="27" customFormat="1" x14ac:dyDescent="0.2">
      <c r="C509" s="60"/>
      <c r="E509" s="19"/>
      <c r="F509" s="19"/>
      <c r="G509" s="19"/>
      <c r="H509" s="19"/>
      <c r="I509" s="19"/>
      <c r="J509" s="60"/>
      <c r="K509" s="60"/>
    </row>
    <row r="510" spans="3:11" s="27" customFormat="1" x14ac:dyDescent="0.2">
      <c r="C510" s="60"/>
      <c r="E510" s="19"/>
      <c r="F510" s="19"/>
      <c r="G510" s="19"/>
      <c r="H510" s="19"/>
      <c r="I510" s="19"/>
      <c r="J510" s="60"/>
      <c r="K510" s="60"/>
    </row>
    <row r="511" spans="3:11" s="27" customFormat="1" x14ac:dyDescent="0.2">
      <c r="C511" s="60"/>
      <c r="E511" s="19"/>
      <c r="F511" s="19"/>
      <c r="G511" s="19"/>
      <c r="H511" s="19"/>
      <c r="I511" s="19"/>
      <c r="J511" s="60"/>
      <c r="K511" s="60"/>
    </row>
    <row r="512" spans="3:11" s="27" customFormat="1" x14ac:dyDescent="0.2">
      <c r="C512" s="60"/>
      <c r="E512" s="19"/>
      <c r="F512" s="19"/>
      <c r="G512" s="19"/>
      <c r="H512" s="19"/>
      <c r="I512" s="19"/>
      <c r="J512" s="60"/>
      <c r="K512" s="60"/>
    </row>
    <row r="513" spans="3:11" s="27" customFormat="1" x14ac:dyDescent="0.2">
      <c r="C513" s="60"/>
      <c r="E513" s="19"/>
      <c r="F513" s="19"/>
      <c r="G513" s="19"/>
      <c r="H513" s="19"/>
      <c r="I513" s="19"/>
      <c r="J513" s="60"/>
      <c r="K513" s="60"/>
    </row>
    <row r="514" spans="3:11" s="27" customFormat="1" x14ac:dyDescent="0.2">
      <c r="C514" s="60"/>
      <c r="E514" s="19"/>
      <c r="F514" s="19"/>
      <c r="G514" s="19"/>
      <c r="H514" s="19"/>
      <c r="I514" s="19"/>
      <c r="J514" s="60"/>
      <c r="K514" s="60"/>
    </row>
    <row r="515" spans="3:11" s="27" customFormat="1" x14ac:dyDescent="0.2">
      <c r="C515" s="60"/>
      <c r="E515" s="19"/>
      <c r="F515" s="19"/>
      <c r="G515" s="19"/>
      <c r="H515" s="19"/>
      <c r="I515" s="19"/>
      <c r="J515" s="60"/>
      <c r="K515" s="60"/>
    </row>
    <row r="516" spans="3:11" s="27" customFormat="1" x14ac:dyDescent="0.2">
      <c r="C516" s="60"/>
      <c r="E516" s="19"/>
      <c r="F516" s="19"/>
      <c r="G516" s="19"/>
      <c r="H516" s="19"/>
      <c r="I516" s="19"/>
      <c r="J516" s="60"/>
      <c r="K516" s="60"/>
    </row>
    <row r="517" spans="3:11" s="27" customFormat="1" x14ac:dyDescent="0.2">
      <c r="C517" s="60"/>
      <c r="E517" s="19"/>
      <c r="F517" s="19"/>
      <c r="G517" s="19"/>
      <c r="H517" s="19"/>
      <c r="I517" s="19"/>
      <c r="J517" s="60"/>
      <c r="K517" s="60"/>
    </row>
    <row r="518" spans="3:11" s="27" customFormat="1" x14ac:dyDescent="0.2">
      <c r="C518" s="60"/>
      <c r="E518" s="19"/>
      <c r="F518" s="19"/>
      <c r="G518" s="19"/>
      <c r="H518" s="19"/>
      <c r="I518" s="19"/>
      <c r="J518" s="60"/>
      <c r="K518" s="60"/>
    </row>
    <row r="519" spans="3:11" s="27" customFormat="1" x14ac:dyDescent="0.2">
      <c r="C519" s="60"/>
      <c r="E519" s="19"/>
      <c r="F519" s="19"/>
      <c r="G519" s="19"/>
      <c r="H519" s="19"/>
      <c r="I519" s="19"/>
      <c r="J519" s="60"/>
      <c r="K519" s="60"/>
    </row>
    <row r="520" spans="3:11" s="27" customFormat="1" x14ac:dyDescent="0.2">
      <c r="C520" s="60"/>
      <c r="E520" s="19"/>
      <c r="F520" s="19"/>
      <c r="G520" s="19"/>
      <c r="H520" s="19"/>
      <c r="I520" s="19"/>
      <c r="J520" s="60"/>
      <c r="K520" s="60"/>
    </row>
    <row r="521" spans="3:11" s="27" customFormat="1" x14ac:dyDescent="0.2">
      <c r="C521" s="60"/>
      <c r="E521" s="19"/>
      <c r="F521" s="19"/>
      <c r="G521" s="19"/>
      <c r="H521" s="19"/>
      <c r="I521" s="19"/>
      <c r="J521" s="60"/>
      <c r="K521" s="60"/>
    </row>
    <row r="522" spans="3:11" s="27" customFormat="1" x14ac:dyDescent="0.2">
      <c r="C522" s="60"/>
      <c r="E522" s="19"/>
      <c r="F522" s="19"/>
      <c r="G522" s="19"/>
      <c r="H522" s="19"/>
      <c r="I522" s="19"/>
      <c r="J522" s="60"/>
      <c r="K522" s="60"/>
    </row>
    <row r="523" spans="3:11" s="27" customFormat="1" x14ac:dyDescent="0.2">
      <c r="C523" s="60"/>
      <c r="E523" s="19"/>
      <c r="F523" s="19"/>
      <c r="G523" s="19"/>
      <c r="H523" s="19"/>
      <c r="I523" s="19"/>
      <c r="J523" s="60"/>
      <c r="K523" s="60"/>
    </row>
    <row r="524" spans="3:11" s="27" customFormat="1" x14ac:dyDescent="0.2">
      <c r="C524" s="60"/>
      <c r="E524" s="19"/>
      <c r="F524" s="19"/>
      <c r="G524" s="19"/>
      <c r="H524" s="19"/>
      <c r="I524" s="19"/>
      <c r="J524" s="60"/>
      <c r="K524" s="60"/>
    </row>
    <row r="525" spans="3:11" s="27" customFormat="1" x14ac:dyDescent="0.2">
      <c r="C525" s="60"/>
      <c r="E525" s="19"/>
      <c r="F525" s="19"/>
      <c r="G525" s="19"/>
      <c r="H525" s="19"/>
      <c r="I525" s="19"/>
      <c r="J525" s="60"/>
      <c r="K525" s="60"/>
    </row>
    <row r="526" spans="3:11" s="27" customFormat="1" x14ac:dyDescent="0.2">
      <c r="C526" s="60"/>
      <c r="E526" s="19"/>
      <c r="F526" s="19"/>
      <c r="G526" s="19"/>
      <c r="H526" s="19"/>
      <c r="I526" s="19"/>
      <c r="J526" s="60"/>
      <c r="K526" s="60"/>
    </row>
    <row r="527" spans="3:11" s="27" customFormat="1" x14ac:dyDescent="0.2">
      <c r="C527" s="60"/>
      <c r="E527" s="19"/>
      <c r="F527" s="19"/>
      <c r="G527" s="19"/>
      <c r="H527" s="19"/>
      <c r="I527" s="19"/>
      <c r="J527" s="60"/>
      <c r="K527" s="60"/>
    </row>
    <row r="528" spans="3:11" s="27" customFormat="1" x14ac:dyDescent="0.2">
      <c r="C528" s="60"/>
      <c r="E528" s="19"/>
      <c r="F528" s="19"/>
      <c r="G528" s="19"/>
      <c r="H528" s="19"/>
      <c r="I528" s="19"/>
      <c r="J528" s="60"/>
      <c r="K528" s="60"/>
    </row>
    <row r="529" spans="3:11" s="27" customFormat="1" x14ac:dyDescent="0.2">
      <c r="C529" s="60"/>
      <c r="E529" s="19"/>
      <c r="F529" s="19"/>
      <c r="G529" s="19"/>
      <c r="H529" s="19"/>
      <c r="I529" s="19"/>
      <c r="J529" s="60"/>
      <c r="K529" s="60"/>
    </row>
    <row r="530" spans="3:11" s="27" customFormat="1" x14ac:dyDescent="0.2">
      <c r="C530" s="60"/>
      <c r="E530" s="19"/>
      <c r="F530" s="19"/>
      <c r="G530" s="19"/>
      <c r="H530" s="19"/>
      <c r="I530" s="19"/>
      <c r="J530" s="60"/>
      <c r="K530" s="60"/>
    </row>
    <row r="531" spans="3:11" s="27" customFormat="1" x14ac:dyDescent="0.2">
      <c r="C531" s="60"/>
      <c r="E531" s="19"/>
      <c r="F531" s="19"/>
      <c r="G531" s="19"/>
      <c r="H531" s="19"/>
      <c r="I531" s="19"/>
      <c r="J531" s="60"/>
      <c r="K531" s="60"/>
    </row>
    <row r="532" spans="3:11" s="27" customFormat="1" x14ac:dyDescent="0.2">
      <c r="C532" s="60"/>
      <c r="E532" s="19"/>
      <c r="F532" s="19"/>
      <c r="G532" s="19"/>
      <c r="H532" s="19"/>
      <c r="I532" s="19"/>
      <c r="J532" s="60"/>
      <c r="K532" s="60"/>
    </row>
    <row r="533" spans="3:11" s="27" customFormat="1" x14ac:dyDescent="0.2">
      <c r="C533" s="60"/>
      <c r="E533" s="19"/>
      <c r="F533" s="19"/>
      <c r="G533" s="19"/>
      <c r="H533" s="19"/>
      <c r="I533" s="19"/>
      <c r="J533" s="60"/>
      <c r="K533" s="60"/>
    </row>
    <row r="534" spans="3:11" s="27" customFormat="1" x14ac:dyDescent="0.2">
      <c r="C534" s="60"/>
      <c r="E534" s="19"/>
      <c r="F534" s="19"/>
      <c r="G534" s="19"/>
      <c r="H534" s="19"/>
      <c r="I534" s="19"/>
      <c r="J534" s="60"/>
      <c r="K534" s="60"/>
    </row>
    <row r="535" spans="3:11" s="27" customFormat="1" x14ac:dyDescent="0.2">
      <c r="C535" s="60"/>
      <c r="E535" s="19"/>
      <c r="F535" s="19"/>
      <c r="G535" s="19"/>
      <c r="H535" s="19"/>
      <c r="I535" s="19"/>
      <c r="J535" s="60"/>
      <c r="K535" s="60"/>
    </row>
    <row r="536" spans="3:11" s="27" customFormat="1" x14ac:dyDescent="0.2">
      <c r="C536" s="60"/>
      <c r="E536" s="19"/>
      <c r="F536" s="19"/>
      <c r="G536" s="19"/>
      <c r="H536" s="19"/>
      <c r="I536" s="19"/>
      <c r="J536" s="60"/>
      <c r="K536" s="60"/>
    </row>
    <row r="537" spans="3:11" s="27" customFormat="1" x14ac:dyDescent="0.2">
      <c r="C537" s="60"/>
      <c r="E537" s="19"/>
      <c r="F537" s="19"/>
      <c r="G537" s="19"/>
      <c r="H537" s="19"/>
      <c r="I537" s="19"/>
      <c r="J537" s="60"/>
      <c r="K537" s="60"/>
    </row>
    <row r="538" spans="3:11" s="27" customFormat="1" x14ac:dyDescent="0.2">
      <c r="C538" s="60"/>
      <c r="E538" s="19"/>
      <c r="F538" s="19"/>
      <c r="G538" s="19"/>
      <c r="H538" s="19"/>
      <c r="I538" s="19"/>
      <c r="J538" s="60"/>
      <c r="K538" s="60"/>
    </row>
    <row r="539" spans="3:11" s="27" customFormat="1" x14ac:dyDescent="0.2">
      <c r="C539" s="60"/>
      <c r="E539" s="19"/>
      <c r="F539" s="19"/>
      <c r="G539" s="19"/>
      <c r="H539" s="19"/>
      <c r="I539" s="19"/>
      <c r="J539" s="60"/>
      <c r="K539" s="60"/>
    </row>
    <row r="540" spans="3:11" s="27" customFormat="1" x14ac:dyDescent="0.2">
      <c r="C540" s="60"/>
      <c r="E540" s="19"/>
      <c r="F540" s="19"/>
      <c r="G540" s="19"/>
      <c r="H540" s="19"/>
      <c r="I540" s="19"/>
      <c r="J540" s="60"/>
      <c r="K540" s="60"/>
    </row>
    <row r="541" spans="3:11" s="27" customFormat="1" x14ac:dyDescent="0.2">
      <c r="C541" s="60"/>
      <c r="E541" s="19"/>
      <c r="F541" s="19"/>
      <c r="G541" s="19"/>
      <c r="H541" s="19"/>
      <c r="I541" s="19"/>
      <c r="J541" s="60"/>
      <c r="K541" s="60"/>
    </row>
    <row r="542" spans="3:11" s="27" customFormat="1" x14ac:dyDescent="0.2">
      <c r="C542" s="60"/>
      <c r="E542" s="19"/>
      <c r="F542" s="19"/>
      <c r="G542" s="19"/>
      <c r="H542" s="19"/>
      <c r="I542" s="19"/>
      <c r="J542" s="60"/>
      <c r="K542" s="60"/>
    </row>
    <row r="543" spans="3:11" s="27" customFormat="1" x14ac:dyDescent="0.2">
      <c r="C543" s="60"/>
      <c r="E543" s="19"/>
      <c r="F543" s="19"/>
      <c r="G543" s="19"/>
      <c r="H543" s="19"/>
      <c r="I543" s="19"/>
      <c r="J543" s="60"/>
      <c r="K543" s="60"/>
    </row>
    <row r="544" spans="3:11" s="27" customFormat="1" x14ac:dyDescent="0.2">
      <c r="C544" s="60"/>
      <c r="E544" s="19"/>
      <c r="F544" s="19"/>
      <c r="G544" s="19"/>
      <c r="H544" s="19"/>
      <c r="I544" s="19"/>
      <c r="J544" s="60"/>
      <c r="K544" s="60"/>
    </row>
    <row r="545" spans="3:11" s="27" customFormat="1" x14ac:dyDescent="0.2">
      <c r="C545" s="60"/>
      <c r="E545" s="19"/>
      <c r="F545" s="19"/>
      <c r="G545" s="19"/>
      <c r="H545" s="19"/>
      <c r="I545" s="19"/>
      <c r="J545" s="60"/>
      <c r="K545" s="60"/>
    </row>
    <row r="546" spans="3:11" s="27" customFormat="1" x14ac:dyDescent="0.2">
      <c r="C546" s="60"/>
      <c r="E546" s="19"/>
      <c r="F546" s="19"/>
      <c r="G546" s="19"/>
      <c r="H546" s="19"/>
      <c r="I546" s="19"/>
      <c r="J546" s="60"/>
      <c r="K546" s="60"/>
    </row>
    <row r="547" spans="3:11" s="27" customFormat="1" x14ac:dyDescent="0.2">
      <c r="C547" s="60"/>
      <c r="E547" s="19"/>
      <c r="F547" s="19"/>
      <c r="G547" s="19"/>
      <c r="H547" s="19"/>
      <c r="I547" s="19"/>
      <c r="J547" s="60"/>
      <c r="K547" s="60"/>
    </row>
    <row r="548" spans="3:11" s="27" customFormat="1" x14ac:dyDescent="0.2">
      <c r="C548" s="60"/>
      <c r="E548" s="19"/>
      <c r="F548" s="19"/>
      <c r="G548" s="19"/>
      <c r="H548" s="19"/>
      <c r="I548" s="19"/>
      <c r="J548" s="60"/>
      <c r="K548" s="60"/>
    </row>
    <row r="549" spans="3:11" s="27" customFormat="1" x14ac:dyDescent="0.2">
      <c r="C549" s="60"/>
      <c r="E549" s="19"/>
      <c r="F549" s="19"/>
      <c r="G549" s="19"/>
      <c r="H549" s="19"/>
      <c r="I549" s="19"/>
      <c r="J549" s="60"/>
      <c r="K549" s="60"/>
    </row>
    <row r="550" spans="3:11" s="27" customFormat="1" x14ac:dyDescent="0.2">
      <c r="C550" s="60"/>
      <c r="E550" s="19"/>
      <c r="F550" s="19"/>
      <c r="G550" s="19"/>
      <c r="H550" s="19"/>
      <c r="I550" s="19"/>
      <c r="J550" s="60"/>
      <c r="K550" s="60"/>
    </row>
    <row r="551" spans="3:11" s="27" customFormat="1" x14ac:dyDescent="0.2">
      <c r="C551" s="60"/>
      <c r="E551" s="19"/>
      <c r="F551" s="19"/>
      <c r="G551" s="19"/>
      <c r="H551" s="19"/>
      <c r="I551" s="19"/>
      <c r="J551" s="60"/>
      <c r="K551" s="60"/>
    </row>
    <row r="552" spans="3:11" s="27" customFormat="1" x14ac:dyDescent="0.2">
      <c r="C552" s="60"/>
      <c r="E552" s="19"/>
      <c r="F552" s="19"/>
      <c r="G552" s="19"/>
      <c r="H552" s="19"/>
      <c r="I552" s="19"/>
      <c r="J552" s="60"/>
      <c r="K552" s="60"/>
    </row>
    <row r="553" spans="3:11" s="27" customFormat="1" x14ac:dyDescent="0.2">
      <c r="C553" s="60"/>
      <c r="E553" s="19"/>
      <c r="F553" s="19"/>
      <c r="G553" s="19"/>
      <c r="H553" s="19"/>
      <c r="I553" s="19"/>
      <c r="J553" s="60"/>
      <c r="K553" s="60"/>
    </row>
    <row r="554" spans="3:11" s="27" customFormat="1" x14ac:dyDescent="0.2">
      <c r="C554" s="60"/>
      <c r="E554" s="19"/>
      <c r="F554" s="19"/>
      <c r="G554" s="19"/>
      <c r="H554" s="19"/>
      <c r="I554" s="19"/>
      <c r="J554" s="60"/>
      <c r="K554" s="60"/>
    </row>
    <row r="555" spans="3:11" s="27" customFormat="1" x14ac:dyDescent="0.2">
      <c r="C555" s="60"/>
      <c r="E555" s="19"/>
      <c r="F555" s="19"/>
      <c r="G555" s="19"/>
      <c r="H555" s="19"/>
      <c r="I555" s="19"/>
      <c r="J555" s="60"/>
      <c r="K555" s="60"/>
    </row>
    <row r="556" spans="3:11" s="27" customFormat="1" x14ac:dyDescent="0.2">
      <c r="C556" s="60"/>
      <c r="E556" s="19"/>
      <c r="F556" s="19"/>
      <c r="G556" s="19"/>
      <c r="H556" s="19"/>
      <c r="I556" s="19"/>
      <c r="J556" s="60"/>
      <c r="K556" s="60"/>
    </row>
    <row r="557" spans="3:11" s="27" customFormat="1" x14ac:dyDescent="0.2">
      <c r="C557" s="60"/>
      <c r="E557" s="19"/>
      <c r="F557" s="19"/>
      <c r="G557" s="19"/>
      <c r="H557" s="19"/>
      <c r="I557" s="19"/>
      <c r="J557" s="60"/>
      <c r="K557" s="60"/>
    </row>
    <row r="558" spans="3:11" s="27" customFormat="1" x14ac:dyDescent="0.2">
      <c r="C558" s="60"/>
      <c r="E558" s="19"/>
      <c r="F558" s="19"/>
      <c r="G558" s="19"/>
      <c r="H558" s="19"/>
      <c r="I558" s="19"/>
      <c r="J558" s="60"/>
      <c r="K558" s="60"/>
    </row>
    <row r="559" spans="3:11" s="27" customFormat="1" x14ac:dyDescent="0.2">
      <c r="C559" s="60"/>
      <c r="E559" s="19"/>
      <c r="F559" s="19"/>
      <c r="G559" s="19"/>
      <c r="H559" s="19"/>
      <c r="I559" s="19"/>
      <c r="J559" s="60"/>
      <c r="K559" s="60"/>
    </row>
    <row r="560" spans="3:11" s="27" customFormat="1" x14ac:dyDescent="0.2">
      <c r="C560" s="60"/>
      <c r="E560" s="19"/>
      <c r="F560" s="19"/>
      <c r="G560" s="19"/>
      <c r="H560" s="19"/>
      <c r="I560" s="19"/>
      <c r="J560" s="60"/>
      <c r="K560" s="60"/>
    </row>
    <row r="561" spans="3:11" s="27" customFormat="1" x14ac:dyDescent="0.2">
      <c r="C561" s="60"/>
      <c r="E561" s="19"/>
      <c r="F561" s="19"/>
      <c r="G561" s="19"/>
      <c r="H561" s="19"/>
      <c r="I561" s="19"/>
      <c r="J561" s="60"/>
      <c r="K561" s="60"/>
    </row>
    <row r="562" spans="3:11" s="27" customFormat="1" x14ac:dyDescent="0.2">
      <c r="C562" s="60"/>
      <c r="E562" s="19"/>
      <c r="F562" s="19"/>
      <c r="G562" s="19"/>
      <c r="H562" s="19"/>
      <c r="I562" s="19"/>
      <c r="J562" s="60"/>
      <c r="K562" s="60"/>
    </row>
    <row r="563" spans="3:11" s="27" customFormat="1" x14ac:dyDescent="0.2">
      <c r="C563" s="60"/>
      <c r="E563" s="19"/>
      <c r="F563" s="19"/>
      <c r="G563" s="19"/>
      <c r="H563" s="19"/>
      <c r="I563" s="19"/>
      <c r="J563" s="60"/>
      <c r="K563" s="60"/>
    </row>
    <row r="564" spans="3:11" s="27" customFormat="1" x14ac:dyDescent="0.2">
      <c r="C564" s="60"/>
      <c r="E564" s="19"/>
      <c r="F564" s="19"/>
      <c r="G564" s="19"/>
      <c r="H564" s="19"/>
      <c r="I564" s="19"/>
      <c r="J564" s="60"/>
      <c r="K564" s="60"/>
    </row>
    <row r="565" spans="3:11" s="27" customFormat="1" x14ac:dyDescent="0.2">
      <c r="C565" s="60"/>
      <c r="E565" s="19"/>
      <c r="F565" s="19"/>
      <c r="G565" s="19"/>
      <c r="H565" s="19"/>
      <c r="I565" s="19"/>
      <c r="J565" s="60"/>
      <c r="K565" s="60"/>
    </row>
    <row r="566" spans="3:11" s="27" customFormat="1" x14ac:dyDescent="0.2">
      <c r="C566" s="60"/>
      <c r="E566" s="19"/>
      <c r="F566" s="19"/>
      <c r="G566" s="19"/>
      <c r="H566" s="19"/>
      <c r="I566" s="19"/>
      <c r="J566" s="60"/>
      <c r="K566" s="60"/>
    </row>
    <row r="567" spans="3:11" s="27" customFormat="1" x14ac:dyDescent="0.2">
      <c r="C567" s="60"/>
      <c r="E567" s="19"/>
      <c r="F567" s="19"/>
      <c r="G567" s="19"/>
      <c r="H567" s="19"/>
      <c r="I567" s="19"/>
      <c r="J567" s="60"/>
      <c r="K567" s="60"/>
    </row>
    <row r="568" spans="3:11" s="27" customFormat="1" x14ac:dyDescent="0.2">
      <c r="C568" s="60"/>
      <c r="E568" s="19"/>
      <c r="F568" s="19"/>
      <c r="G568" s="19"/>
      <c r="H568" s="19"/>
      <c r="I568" s="19"/>
      <c r="J568" s="60"/>
      <c r="K568" s="60"/>
    </row>
    <row r="569" spans="3:11" s="27" customFormat="1" x14ac:dyDescent="0.2">
      <c r="C569" s="60"/>
      <c r="E569" s="19"/>
      <c r="F569" s="19"/>
      <c r="G569" s="19"/>
      <c r="H569" s="19"/>
      <c r="I569" s="19"/>
      <c r="J569" s="60"/>
      <c r="K569" s="60"/>
    </row>
    <row r="570" spans="3:11" s="27" customFormat="1" x14ac:dyDescent="0.2">
      <c r="C570" s="60"/>
      <c r="E570" s="19"/>
      <c r="F570" s="19"/>
      <c r="G570" s="19"/>
      <c r="H570" s="19"/>
      <c r="I570" s="19"/>
      <c r="J570" s="60"/>
      <c r="K570" s="60"/>
    </row>
    <row r="571" spans="3:11" s="27" customFormat="1" x14ac:dyDescent="0.2">
      <c r="C571" s="60"/>
      <c r="E571" s="19"/>
      <c r="F571" s="19"/>
      <c r="G571" s="19"/>
      <c r="H571" s="19"/>
      <c r="I571" s="19"/>
      <c r="J571" s="60"/>
      <c r="K571" s="60"/>
    </row>
    <row r="572" spans="3:11" s="27" customFormat="1" x14ac:dyDescent="0.2">
      <c r="C572" s="60"/>
      <c r="E572" s="19"/>
      <c r="F572" s="19"/>
      <c r="G572" s="19"/>
      <c r="H572" s="19"/>
      <c r="I572" s="19"/>
      <c r="J572" s="60"/>
      <c r="K572" s="60"/>
    </row>
    <row r="573" spans="3:11" s="27" customFormat="1" x14ac:dyDescent="0.2">
      <c r="C573" s="60"/>
      <c r="E573" s="19"/>
      <c r="F573" s="19"/>
      <c r="G573" s="19"/>
      <c r="H573" s="19"/>
      <c r="I573" s="19"/>
      <c r="J573" s="60"/>
      <c r="K573" s="60"/>
    </row>
    <row r="574" spans="3:11" s="27" customFormat="1" x14ac:dyDescent="0.2">
      <c r="C574" s="60"/>
      <c r="E574" s="19"/>
      <c r="F574" s="19"/>
      <c r="G574" s="19"/>
      <c r="H574" s="19"/>
      <c r="I574" s="19"/>
      <c r="J574" s="60"/>
      <c r="K574" s="60"/>
    </row>
    <row r="575" spans="3:11" s="27" customFormat="1" x14ac:dyDescent="0.2">
      <c r="C575" s="60"/>
      <c r="E575" s="19"/>
      <c r="F575" s="19"/>
      <c r="G575" s="19"/>
      <c r="H575" s="19"/>
      <c r="I575" s="19"/>
      <c r="J575" s="60"/>
      <c r="K575" s="60"/>
    </row>
    <row r="576" spans="3:11" s="27" customFormat="1" x14ac:dyDescent="0.2">
      <c r="C576" s="60"/>
      <c r="E576" s="19"/>
      <c r="F576" s="19"/>
      <c r="G576" s="19"/>
      <c r="H576" s="19"/>
      <c r="I576" s="19"/>
      <c r="J576" s="60"/>
      <c r="K576" s="60"/>
    </row>
    <row r="577" spans="3:11" s="27" customFormat="1" x14ac:dyDescent="0.2">
      <c r="C577" s="60"/>
      <c r="E577" s="19"/>
      <c r="F577" s="19"/>
      <c r="G577" s="19"/>
      <c r="H577" s="19"/>
      <c r="I577" s="19"/>
      <c r="J577" s="60"/>
      <c r="K577" s="60"/>
    </row>
    <row r="578" spans="3:11" s="27" customFormat="1" x14ac:dyDescent="0.2">
      <c r="C578" s="60"/>
      <c r="E578" s="19"/>
      <c r="F578" s="19"/>
      <c r="G578" s="19"/>
      <c r="H578" s="19"/>
      <c r="I578" s="19"/>
      <c r="J578" s="60"/>
      <c r="K578" s="60"/>
    </row>
    <row r="579" spans="3:11" s="27" customFormat="1" x14ac:dyDescent="0.2">
      <c r="C579" s="60"/>
      <c r="E579" s="19"/>
      <c r="F579" s="19"/>
      <c r="G579" s="19"/>
      <c r="H579" s="19"/>
      <c r="I579" s="19"/>
      <c r="J579" s="60"/>
      <c r="K579" s="60"/>
    </row>
    <row r="580" spans="3:11" s="27" customFormat="1" x14ac:dyDescent="0.2">
      <c r="C580" s="60"/>
      <c r="E580" s="19"/>
      <c r="F580" s="19"/>
      <c r="G580" s="19"/>
      <c r="H580" s="19"/>
      <c r="I580" s="19"/>
      <c r="J580" s="60"/>
      <c r="K580" s="60"/>
    </row>
    <row r="581" spans="3:11" s="27" customFormat="1" x14ac:dyDescent="0.2">
      <c r="C581" s="60"/>
      <c r="E581" s="19"/>
      <c r="F581" s="19"/>
      <c r="G581" s="19"/>
      <c r="H581" s="19"/>
      <c r="I581" s="19"/>
      <c r="J581" s="60"/>
      <c r="K581" s="60"/>
    </row>
    <row r="582" spans="3:11" s="27" customFormat="1" x14ac:dyDescent="0.2">
      <c r="C582" s="60"/>
      <c r="E582" s="19"/>
      <c r="F582" s="19"/>
      <c r="G582" s="19"/>
      <c r="H582" s="19"/>
      <c r="I582" s="19"/>
      <c r="J582" s="60"/>
      <c r="K582" s="60"/>
    </row>
    <row r="583" spans="3:11" s="27" customFormat="1" x14ac:dyDescent="0.2">
      <c r="C583" s="60"/>
      <c r="E583" s="19"/>
      <c r="F583" s="19"/>
      <c r="G583" s="19"/>
      <c r="H583" s="19"/>
      <c r="I583" s="19"/>
      <c r="J583" s="60"/>
      <c r="K583" s="60"/>
    </row>
    <row r="584" spans="3:11" s="27" customFormat="1" x14ac:dyDescent="0.2">
      <c r="C584" s="60"/>
      <c r="E584" s="19"/>
      <c r="F584" s="19"/>
      <c r="G584" s="19"/>
      <c r="H584" s="19"/>
      <c r="I584" s="19"/>
      <c r="J584" s="60"/>
      <c r="K584" s="60"/>
    </row>
    <row r="585" spans="3:11" s="27" customFormat="1" x14ac:dyDescent="0.2">
      <c r="C585" s="60"/>
      <c r="E585" s="19"/>
      <c r="F585" s="19"/>
      <c r="G585" s="19"/>
      <c r="H585" s="19"/>
      <c r="I585" s="19"/>
      <c r="J585" s="60"/>
      <c r="K585" s="60"/>
    </row>
    <row r="586" spans="3:11" s="27" customFormat="1" x14ac:dyDescent="0.2">
      <c r="C586" s="60"/>
      <c r="E586" s="19"/>
      <c r="F586" s="19"/>
      <c r="G586" s="19"/>
      <c r="H586" s="19"/>
      <c r="I586" s="19"/>
      <c r="J586" s="60"/>
      <c r="K586" s="60"/>
    </row>
    <row r="587" spans="3:11" s="27" customFormat="1" x14ac:dyDescent="0.2">
      <c r="C587" s="60"/>
      <c r="E587" s="19"/>
      <c r="F587" s="19"/>
      <c r="G587" s="19"/>
      <c r="H587" s="19"/>
      <c r="I587" s="19"/>
      <c r="J587" s="60"/>
      <c r="K587" s="60"/>
    </row>
    <row r="588" spans="3:11" s="27" customFormat="1" x14ac:dyDescent="0.2">
      <c r="C588" s="60"/>
      <c r="E588" s="19"/>
      <c r="F588" s="19"/>
      <c r="G588" s="19"/>
      <c r="H588" s="19"/>
      <c r="I588" s="19"/>
      <c r="J588" s="60"/>
      <c r="K588" s="60"/>
    </row>
    <row r="589" spans="3:11" s="27" customFormat="1" x14ac:dyDescent="0.2">
      <c r="C589" s="60"/>
      <c r="E589" s="19"/>
      <c r="F589" s="19"/>
      <c r="G589" s="19"/>
      <c r="H589" s="19"/>
      <c r="I589" s="19"/>
      <c r="J589" s="60"/>
      <c r="K589" s="60"/>
    </row>
    <row r="590" spans="3:11" s="27" customFormat="1" x14ac:dyDescent="0.2">
      <c r="C590" s="60"/>
      <c r="E590" s="19"/>
      <c r="F590" s="19"/>
      <c r="G590" s="19"/>
      <c r="H590" s="19"/>
      <c r="I590" s="19"/>
      <c r="J590" s="60"/>
      <c r="K590" s="60"/>
    </row>
    <row r="591" spans="3:11" s="27" customFormat="1" x14ac:dyDescent="0.2">
      <c r="C591" s="60"/>
      <c r="E591" s="19"/>
      <c r="F591" s="19"/>
      <c r="G591" s="19"/>
      <c r="H591" s="19"/>
      <c r="I591" s="19"/>
      <c r="J591" s="60"/>
      <c r="K591" s="60"/>
    </row>
    <row r="592" spans="3:11" s="27" customFormat="1" x14ac:dyDescent="0.2">
      <c r="C592" s="60"/>
      <c r="E592" s="19"/>
      <c r="F592" s="19"/>
      <c r="G592" s="19"/>
      <c r="H592" s="19"/>
      <c r="I592" s="19"/>
      <c r="J592" s="60"/>
      <c r="K592" s="60"/>
    </row>
    <row r="593" spans="3:11" s="27" customFormat="1" x14ac:dyDescent="0.2">
      <c r="C593" s="60"/>
      <c r="E593" s="19"/>
      <c r="F593" s="19"/>
      <c r="G593" s="19"/>
      <c r="H593" s="19"/>
      <c r="I593" s="19"/>
      <c r="J593" s="60"/>
      <c r="K593" s="60"/>
    </row>
    <row r="594" spans="3:11" s="27" customFormat="1" x14ac:dyDescent="0.2">
      <c r="C594" s="60"/>
      <c r="E594" s="19"/>
      <c r="F594" s="19"/>
      <c r="G594" s="19"/>
      <c r="H594" s="19"/>
      <c r="I594" s="19"/>
      <c r="J594" s="60"/>
      <c r="K594" s="60"/>
    </row>
    <row r="595" spans="3:11" s="27" customFormat="1" x14ac:dyDescent="0.2">
      <c r="C595" s="60"/>
      <c r="E595" s="19"/>
      <c r="F595" s="19"/>
      <c r="G595" s="19"/>
      <c r="H595" s="19"/>
      <c r="I595" s="19"/>
      <c r="J595" s="60"/>
      <c r="K595" s="60"/>
    </row>
    <row r="596" spans="3:11" s="27" customFormat="1" x14ac:dyDescent="0.2">
      <c r="C596" s="60"/>
      <c r="E596" s="19"/>
      <c r="F596" s="19"/>
      <c r="G596" s="19"/>
      <c r="H596" s="19"/>
      <c r="I596" s="19"/>
      <c r="J596" s="60"/>
      <c r="K596" s="60"/>
    </row>
    <row r="597" spans="3:11" s="27" customFormat="1" x14ac:dyDescent="0.2">
      <c r="C597" s="60"/>
      <c r="E597" s="19"/>
      <c r="F597" s="19"/>
      <c r="G597" s="19"/>
      <c r="H597" s="19"/>
      <c r="I597" s="19"/>
      <c r="J597" s="60"/>
      <c r="K597" s="60"/>
    </row>
    <row r="598" spans="3:11" s="27" customFormat="1" x14ac:dyDescent="0.2">
      <c r="C598" s="60"/>
      <c r="E598" s="19"/>
      <c r="F598" s="19"/>
      <c r="G598" s="19"/>
      <c r="H598" s="19"/>
      <c r="I598" s="19"/>
      <c r="J598" s="60"/>
      <c r="K598" s="60"/>
    </row>
    <row r="599" spans="3:11" s="27" customFormat="1" x14ac:dyDescent="0.2">
      <c r="C599" s="60"/>
      <c r="E599" s="19"/>
      <c r="F599" s="19"/>
      <c r="G599" s="19"/>
      <c r="H599" s="19"/>
      <c r="I599" s="19"/>
      <c r="J599" s="60"/>
      <c r="K599" s="60"/>
    </row>
    <row r="600" spans="3:11" s="27" customFormat="1" x14ac:dyDescent="0.2">
      <c r="C600" s="60"/>
      <c r="E600" s="19"/>
      <c r="F600" s="19"/>
      <c r="G600" s="19"/>
      <c r="H600" s="19"/>
      <c r="I600" s="19"/>
      <c r="J600" s="60"/>
      <c r="K600" s="60"/>
    </row>
    <row r="601" spans="3:11" s="27" customFormat="1" x14ac:dyDescent="0.2">
      <c r="C601" s="60"/>
      <c r="E601" s="19"/>
      <c r="F601" s="19"/>
      <c r="G601" s="19"/>
      <c r="H601" s="19"/>
      <c r="I601" s="19"/>
      <c r="J601" s="60"/>
      <c r="K601" s="60"/>
    </row>
    <row r="602" spans="3:11" s="27" customFormat="1" x14ac:dyDescent="0.2">
      <c r="C602" s="60"/>
      <c r="E602" s="19"/>
      <c r="F602" s="19"/>
      <c r="G602" s="19"/>
      <c r="H602" s="19"/>
      <c r="I602" s="19"/>
      <c r="J602" s="60"/>
      <c r="K602" s="60"/>
    </row>
    <row r="603" spans="3:11" s="27" customFormat="1" x14ac:dyDescent="0.2">
      <c r="C603" s="60"/>
      <c r="E603" s="19"/>
      <c r="F603" s="19"/>
      <c r="G603" s="19"/>
      <c r="H603" s="19"/>
      <c r="I603" s="19"/>
      <c r="J603" s="60"/>
      <c r="K603" s="60"/>
    </row>
    <row r="604" spans="3:11" s="27" customFormat="1" x14ac:dyDescent="0.2">
      <c r="C604" s="60"/>
      <c r="E604" s="19"/>
      <c r="F604" s="19"/>
      <c r="G604" s="19"/>
      <c r="H604" s="19"/>
      <c r="I604" s="19"/>
      <c r="J604" s="60"/>
      <c r="K604" s="60"/>
    </row>
    <row r="605" spans="3:11" s="27" customFormat="1" x14ac:dyDescent="0.2">
      <c r="C605" s="60"/>
      <c r="E605" s="19"/>
      <c r="F605" s="19"/>
      <c r="G605" s="19"/>
      <c r="H605" s="19"/>
      <c r="I605" s="19"/>
      <c r="J605" s="60"/>
      <c r="K605" s="60"/>
    </row>
    <row r="606" spans="3:11" s="27" customFormat="1" x14ac:dyDescent="0.2">
      <c r="C606" s="60"/>
      <c r="E606" s="19"/>
      <c r="F606" s="19"/>
      <c r="G606" s="19"/>
      <c r="H606" s="19"/>
      <c r="I606" s="19"/>
      <c r="J606" s="60"/>
      <c r="K606" s="60"/>
    </row>
    <row r="607" spans="3:11" s="27" customFormat="1" x14ac:dyDescent="0.2">
      <c r="C607" s="60"/>
      <c r="E607" s="19"/>
      <c r="F607" s="19"/>
      <c r="G607" s="19"/>
      <c r="H607" s="19"/>
      <c r="I607" s="19"/>
      <c r="J607" s="60"/>
      <c r="K607" s="60"/>
    </row>
    <row r="608" spans="3:11" s="27" customFormat="1" x14ac:dyDescent="0.2">
      <c r="C608" s="60"/>
      <c r="E608" s="19"/>
      <c r="F608" s="19"/>
      <c r="G608" s="19"/>
      <c r="H608" s="19"/>
      <c r="I608" s="19"/>
      <c r="J608" s="60"/>
      <c r="K608" s="60"/>
    </row>
    <row r="609" spans="3:11" s="27" customFormat="1" x14ac:dyDescent="0.2">
      <c r="C609" s="60"/>
      <c r="E609" s="19"/>
      <c r="F609" s="19"/>
      <c r="G609" s="19"/>
      <c r="H609" s="19"/>
      <c r="I609" s="19"/>
      <c r="J609" s="60"/>
      <c r="K609" s="60"/>
    </row>
    <row r="610" spans="3:11" s="27" customFormat="1" x14ac:dyDescent="0.2">
      <c r="C610" s="60"/>
      <c r="E610" s="19"/>
      <c r="F610" s="19"/>
      <c r="G610" s="19"/>
      <c r="H610" s="19"/>
      <c r="I610" s="19"/>
      <c r="J610" s="60"/>
      <c r="K610" s="60"/>
    </row>
    <row r="611" spans="3:11" s="27" customFormat="1" x14ac:dyDescent="0.2">
      <c r="C611" s="60"/>
      <c r="E611" s="19"/>
      <c r="F611" s="19"/>
      <c r="G611" s="19"/>
      <c r="H611" s="19"/>
      <c r="I611" s="19"/>
      <c r="J611" s="60"/>
      <c r="K611" s="60"/>
    </row>
    <row r="612" spans="3:11" s="27" customFormat="1" x14ac:dyDescent="0.2">
      <c r="C612" s="60"/>
      <c r="E612" s="19"/>
      <c r="F612" s="19"/>
      <c r="G612" s="19"/>
      <c r="H612" s="19"/>
      <c r="I612" s="19"/>
      <c r="J612" s="60"/>
      <c r="K612" s="60"/>
    </row>
    <row r="613" spans="3:11" s="27" customFormat="1" x14ac:dyDescent="0.2">
      <c r="C613" s="60"/>
      <c r="E613" s="19"/>
      <c r="F613" s="19"/>
      <c r="G613" s="19"/>
      <c r="H613" s="19"/>
      <c r="I613" s="19"/>
      <c r="J613" s="60"/>
      <c r="K613" s="60"/>
    </row>
    <row r="614" spans="3:11" s="27" customFormat="1" x14ac:dyDescent="0.2">
      <c r="C614" s="60"/>
      <c r="E614" s="19"/>
      <c r="F614" s="19"/>
      <c r="G614" s="19"/>
      <c r="H614" s="19"/>
      <c r="I614" s="19"/>
      <c r="J614" s="60"/>
      <c r="K614" s="60"/>
    </row>
    <row r="615" spans="3:11" s="27" customFormat="1" x14ac:dyDescent="0.2">
      <c r="C615" s="60"/>
      <c r="E615" s="19"/>
      <c r="F615" s="19"/>
      <c r="G615" s="19"/>
      <c r="H615" s="19"/>
      <c r="I615" s="19"/>
      <c r="J615" s="60"/>
      <c r="K615" s="60"/>
    </row>
    <row r="616" spans="3:11" s="27" customFormat="1" x14ac:dyDescent="0.2">
      <c r="C616" s="60"/>
      <c r="E616" s="19"/>
      <c r="F616" s="19"/>
      <c r="G616" s="19"/>
      <c r="H616" s="19"/>
      <c r="I616" s="19"/>
      <c r="J616" s="60"/>
      <c r="K616" s="60"/>
    </row>
    <row r="617" spans="3:11" s="27" customFormat="1" x14ac:dyDescent="0.2">
      <c r="C617" s="60"/>
      <c r="E617" s="19"/>
      <c r="F617" s="19"/>
      <c r="G617" s="19"/>
      <c r="H617" s="19"/>
      <c r="I617" s="19"/>
      <c r="J617" s="60"/>
      <c r="K617" s="60"/>
    </row>
    <row r="618" spans="3:11" s="27" customFormat="1" x14ac:dyDescent="0.2">
      <c r="C618" s="60"/>
      <c r="E618" s="19"/>
      <c r="F618" s="19"/>
      <c r="G618" s="19"/>
      <c r="H618" s="19"/>
      <c r="I618" s="19"/>
      <c r="J618" s="60"/>
      <c r="K618" s="60"/>
    </row>
    <row r="619" spans="3:11" s="27" customFormat="1" x14ac:dyDescent="0.2">
      <c r="C619" s="60"/>
      <c r="E619" s="19"/>
      <c r="F619" s="19"/>
      <c r="G619" s="19"/>
      <c r="H619" s="19"/>
      <c r="I619" s="19"/>
      <c r="J619" s="60"/>
      <c r="K619" s="60"/>
    </row>
    <row r="620" spans="3:11" s="27" customFormat="1" x14ac:dyDescent="0.2">
      <c r="C620" s="60"/>
      <c r="E620" s="19"/>
      <c r="F620" s="19"/>
      <c r="G620" s="19"/>
      <c r="H620" s="19"/>
      <c r="I620" s="19"/>
      <c r="J620" s="60"/>
      <c r="K620" s="60"/>
    </row>
    <row r="621" spans="3:11" s="27" customFormat="1" x14ac:dyDescent="0.2">
      <c r="C621" s="60"/>
      <c r="E621" s="19"/>
      <c r="F621" s="19"/>
      <c r="G621" s="19"/>
      <c r="H621" s="19"/>
      <c r="I621" s="19"/>
      <c r="J621" s="60"/>
      <c r="K621" s="60"/>
    </row>
    <row r="622" spans="3:11" s="27" customFormat="1" x14ac:dyDescent="0.2">
      <c r="C622" s="60"/>
      <c r="E622" s="19"/>
      <c r="F622" s="19"/>
      <c r="G622" s="19"/>
      <c r="H622" s="19"/>
      <c r="I622" s="19"/>
      <c r="J622" s="60"/>
      <c r="K622" s="60"/>
    </row>
    <row r="623" spans="3:11" s="27" customFormat="1" x14ac:dyDescent="0.2">
      <c r="C623" s="60"/>
      <c r="E623" s="19"/>
      <c r="F623" s="19"/>
      <c r="G623" s="19"/>
      <c r="H623" s="19"/>
      <c r="I623" s="19"/>
      <c r="J623" s="60"/>
      <c r="K623" s="60"/>
    </row>
    <row r="624" spans="3:11" s="27" customFormat="1" x14ac:dyDescent="0.2">
      <c r="C624" s="60"/>
      <c r="E624" s="19"/>
      <c r="F624" s="19"/>
      <c r="G624" s="19"/>
      <c r="H624" s="19"/>
      <c r="I624" s="19"/>
      <c r="J624" s="60"/>
      <c r="K624" s="60"/>
    </row>
    <row r="625" spans="3:11" s="27" customFormat="1" x14ac:dyDescent="0.2">
      <c r="C625" s="60"/>
      <c r="E625" s="19"/>
      <c r="F625" s="19"/>
      <c r="G625" s="19"/>
      <c r="H625" s="19"/>
      <c r="I625" s="19"/>
      <c r="J625" s="60"/>
      <c r="K625" s="60"/>
    </row>
    <row r="626" spans="3:11" s="27" customFormat="1" x14ac:dyDescent="0.2">
      <c r="C626" s="60"/>
      <c r="E626" s="19"/>
      <c r="F626" s="19"/>
      <c r="G626" s="19"/>
      <c r="H626" s="19"/>
      <c r="I626" s="19"/>
      <c r="J626" s="60"/>
      <c r="K626" s="60"/>
    </row>
    <row r="627" spans="3:11" s="27" customFormat="1" x14ac:dyDescent="0.2">
      <c r="C627" s="60"/>
      <c r="E627" s="19"/>
      <c r="F627" s="19"/>
      <c r="G627" s="19"/>
      <c r="H627" s="19"/>
      <c r="I627" s="19"/>
      <c r="J627" s="60"/>
      <c r="K627" s="60"/>
    </row>
    <row r="628" spans="3:11" s="27" customFormat="1" x14ac:dyDescent="0.2">
      <c r="C628" s="60"/>
      <c r="E628" s="19"/>
      <c r="F628" s="19"/>
      <c r="G628" s="19"/>
      <c r="H628" s="19"/>
      <c r="I628" s="19"/>
      <c r="J628" s="60"/>
      <c r="K628" s="60"/>
    </row>
    <row r="629" spans="3:11" s="27" customFormat="1" x14ac:dyDescent="0.2">
      <c r="C629" s="60"/>
      <c r="E629" s="19"/>
      <c r="F629" s="19"/>
      <c r="G629" s="19"/>
      <c r="H629" s="19"/>
      <c r="I629" s="19"/>
      <c r="J629" s="60"/>
      <c r="K629" s="60"/>
    </row>
    <row r="630" spans="3:11" s="27" customFormat="1" x14ac:dyDescent="0.2">
      <c r="C630" s="60"/>
      <c r="E630" s="19"/>
      <c r="F630" s="19"/>
      <c r="G630" s="19"/>
      <c r="H630" s="19"/>
      <c r="I630" s="19"/>
      <c r="J630" s="60"/>
      <c r="K630" s="60"/>
    </row>
    <row r="631" spans="3:11" s="27" customFormat="1" x14ac:dyDescent="0.2">
      <c r="C631" s="60"/>
      <c r="E631" s="19"/>
      <c r="F631" s="19"/>
      <c r="G631" s="19"/>
      <c r="H631" s="19"/>
      <c r="I631" s="19"/>
      <c r="J631" s="60"/>
      <c r="K631" s="60"/>
    </row>
    <row r="632" spans="3:11" s="27" customFormat="1" x14ac:dyDescent="0.2">
      <c r="C632" s="60"/>
      <c r="E632" s="19"/>
      <c r="F632" s="19"/>
      <c r="G632" s="19"/>
      <c r="H632" s="19"/>
      <c r="I632" s="19"/>
      <c r="J632" s="60"/>
      <c r="K632" s="60"/>
    </row>
    <row r="633" spans="3:11" s="27" customFormat="1" x14ac:dyDescent="0.2">
      <c r="C633" s="60"/>
      <c r="E633" s="19"/>
      <c r="F633" s="19"/>
      <c r="G633" s="19"/>
      <c r="H633" s="19"/>
      <c r="I633" s="19"/>
      <c r="J633" s="60"/>
      <c r="K633" s="60"/>
    </row>
    <row r="634" spans="3:11" s="27" customFormat="1" x14ac:dyDescent="0.2">
      <c r="C634" s="60"/>
      <c r="E634" s="19"/>
      <c r="F634" s="19"/>
      <c r="G634" s="19"/>
      <c r="H634" s="19"/>
      <c r="I634" s="19"/>
      <c r="J634" s="60"/>
      <c r="K634" s="60"/>
    </row>
    <row r="635" spans="3:11" s="27" customFormat="1" x14ac:dyDescent="0.2">
      <c r="C635" s="60"/>
      <c r="E635" s="19"/>
      <c r="F635" s="19"/>
      <c r="G635" s="19"/>
      <c r="H635" s="19"/>
      <c r="I635" s="19"/>
      <c r="J635" s="60"/>
      <c r="K635" s="60"/>
    </row>
    <row r="636" spans="3:11" s="27" customFormat="1" x14ac:dyDescent="0.2">
      <c r="C636" s="60"/>
      <c r="E636" s="19"/>
      <c r="F636" s="19"/>
      <c r="G636" s="19"/>
      <c r="H636" s="19"/>
      <c r="I636" s="19"/>
      <c r="J636" s="60"/>
      <c r="K636" s="60"/>
    </row>
    <row r="637" spans="3:11" s="27" customFormat="1" x14ac:dyDescent="0.2">
      <c r="C637" s="60"/>
      <c r="E637" s="19"/>
      <c r="F637" s="19"/>
      <c r="G637" s="19"/>
      <c r="H637" s="19"/>
      <c r="I637" s="19"/>
      <c r="J637" s="60"/>
      <c r="K637" s="60"/>
    </row>
    <row r="638" spans="3:11" s="27" customFormat="1" x14ac:dyDescent="0.2">
      <c r="C638" s="60"/>
      <c r="E638" s="19"/>
      <c r="F638" s="19"/>
      <c r="G638" s="19"/>
      <c r="H638" s="19"/>
      <c r="I638" s="19"/>
      <c r="J638" s="60"/>
      <c r="K638" s="60"/>
    </row>
    <row r="639" spans="3:11" s="27" customFormat="1" x14ac:dyDescent="0.2">
      <c r="C639" s="60"/>
      <c r="E639" s="19"/>
      <c r="F639" s="19"/>
      <c r="G639" s="19"/>
      <c r="H639" s="19"/>
      <c r="I639" s="19"/>
      <c r="J639" s="60"/>
      <c r="K639" s="60"/>
    </row>
    <row r="640" spans="3:11" s="27" customFormat="1" x14ac:dyDescent="0.2">
      <c r="C640" s="60"/>
      <c r="E640" s="19"/>
      <c r="F640" s="19"/>
      <c r="G640" s="19"/>
      <c r="H640" s="19"/>
      <c r="I640" s="19"/>
      <c r="J640" s="60"/>
      <c r="K640" s="60"/>
    </row>
    <row r="641" spans="3:11" s="27" customFormat="1" x14ac:dyDescent="0.2">
      <c r="C641" s="60"/>
      <c r="E641" s="19"/>
      <c r="F641" s="19"/>
      <c r="G641" s="19"/>
      <c r="H641" s="19"/>
      <c r="I641" s="19"/>
      <c r="J641" s="60"/>
      <c r="K641" s="60"/>
    </row>
    <row r="642" spans="3:11" s="27" customFormat="1" x14ac:dyDescent="0.2">
      <c r="C642" s="60"/>
      <c r="E642" s="19"/>
      <c r="F642" s="19"/>
      <c r="G642" s="19"/>
      <c r="H642" s="19"/>
      <c r="I642" s="19"/>
      <c r="J642" s="60"/>
      <c r="K642" s="60"/>
    </row>
    <row r="643" spans="3:11" s="27" customFormat="1" x14ac:dyDescent="0.2">
      <c r="C643" s="60"/>
      <c r="E643" s="19"/>
      <c r="F643" s="19"/>
      <c r="G643" s="19"/>
      <c r="H643" s="19"/>
      <c r="I643" s="19"/>
      <c r="J643" s="60"/>
      <c r="K643" s="60"/>
    </row>
    <row r="644" spans="3:11" s="27" customFormat="1" x14ac:dyDescent="0.2">
      <c r="C644" s="60"/>
      <c r="E644" s="19"/>
      <c r="F644" s="19"/>
      <c r="G644" s="19"/>
      <c r="H644" s="19"/>
      <c r="I644" s="19"/>
      <c r="J644" s="60"/>
      <c r="K644" s="60"/>
    </row>
    <row r="645" spans="3:11" s="27" customFormat="1" x14ac:dyDescent="0.2">
      <c r="C645" s="60"/>
      <c r="E645" s="19"/>
      <c r="F645" s="19"/>
      <c r="G645" s="19"/>
      <c r="H645" s="19"/>
      <c r="I645" s="19"/>
      <c r="J645" s="60"/>
      <c r="K645" s="60"/>
    </row>
    <row r="646" spans="3:11" s="27" customFormat="1" x14ac:dyDescent="0.2">
      <c r="C646" s="60"/>
      <c r="E646" s="19"/>
      <c r="F646" s="19"/>
      <c r="G646" s="19"/>
      <c r="H646" s="19"/>
      <c r="I646" s="19"/>
      <c r="J646" s="60"/>
      <c r="K646" s="60"/>
    </row>
    <row r="647" spans="3:11" s="27" customFormat="1" x14ac:dyDescent="0.2">
      <c r="C647" s="60"/>
      <c r="E647" s="19"/>
      <c r="F647" s="19"/>
      <c r="G647" s="19"/>
      <c r="H647" s="19"/>
      <c r="I647" s="19"/>
      <c r="J647" s="60"/>
      <c r="K647" s="60"/>
    </row>
    <row r="648" spans="3:11" s="27" customFormat="1" x14ac:dyDescent="0.2">
      <c r="C648" s="60"/>
      <c r="E648" s="19"/>
      <c r="F648" s="19"/>
      <c r="G648" s="19"/>
      <c r="H648" s="19"/>
      <c r="I648" s="19"/>
      <c r="J648" s="60"/>
      <c r="K648" s="60"/>
    </row>
    <row r="649" spans="3:11" s="27" customFormat="1" x14ac:dyDescent="0.2">
      <c r="C649" s="60"/>
      <c r="E649" s="19"/>
      <c r="F649" s="19"/>
      <c r="G649" s="19"/>
      <c r="H649" s="19"/>
      <c r="I649" s="19"/>
      <c r="J649" s="60"/>
      <c r="K649" s="60"/>
    </row>
    <row r="650" spans="3:11" s="27" customFormat="1" x14ac:dyDescent="0.2">
      <c r="C650" s="60"/>
      <c r="E650" s="19"/>
      <c r="F650" s="19"/>
      <c r="G650" s="19"/>
      <c r="H650" s="19"/>
      <c r="I650" s="19"/>
      <c r="J650" s="60"/>
      <c r="K650" s="60"/>
    </row>
    <row r="651" spans="3:11" s="27" customFormat="1" x14ac:dyDescent="0.2">
      <c r="C651" s="60"/>
      <c r="E651" s="19"/>
      <c r="F651" s="19"/>
      <c r="G651" s="19"/>
      <c r="H651" s="19"/>
      <c r="I651" s="19"/>
      <c r="J651" s="60"/>
      <c r="K651" s="60"/>
    </row>
    <row r="652" spans="3:11" s="27" customFormat="1" x14ac:dyDescent="0.2">
      <c r="C652" s="60"/>
      <c r="E652" s="19"/>
      <c r="F652" s="19"/>
      <c r="G652" s="19"/>
      <c r="H652" s="19"/>
      <c r="I652" s="19"/>
      <c r="J652" s="60"/>
      <c r="K652" s="60"/>
    </row>
    <row r="653" spans="3:11" s="27" customFormat="1" x14ac:dyDescent="0.2">
      <c r="C653" s="60"/>
      <c r="E653" s="19"/>
      <c r="F653" s="19"/>
      <c r="G653" s="19"/>
      <c r="H653" s="19"/>
      <c r="I653" s="19"/>
      <c r="J653" s="60"/>
      <c r="K653" s="60"/>
    </row>
    <row r="654" spans="3:11" s="27" customFormat="1" x14ac:dyDescent="0.2">
      <c r="C654" s="60"/>
      <c r="E654" s="19"/>
      <c r="F654" s="19"/>
      <c r="G654" s="19"/>
      <c r="H654" s="19"/>
      <c r="I654" s="19"/>
      <c r="J654" s="60"/>
      <c r="K654" s="60"/>
    </row>
    <row r="655" spans="3:11" s="27" customFormat="1" x14ac:dyDescent="0.2">
      <c r="C655" s="60"/>
      <c r="E655" s="19"/>
      <c r="F655" s="19"/>
      <c r="G655" s="19"/>
      <c r="H655" s="19"/>
      <c r="I655" s="19"/>
      <c r="J655" s="60"/>
      <c r="K655" s="60"/>
    </row>
    <row r="656" spans="3:11" s="27" customFormat="1" x14ac:dyDescent="0.2">
      <c r="C656" s="60"/>
      <c r="E656" s="19"/>
      <c r="F656" s="19"/>
      <c r="G656" s="19"/>
      <c r="H656" s="19"/>
      <c r="I656" s="19"/>
      <c r="J656" s="60"/>
      <c r="K656" s="60"/>
    </row>
    <row r="657" spans="3:11" s="27" customFormat="1" x14ac:dyDescent="0.2">
      <c r="C657" s="60"/>
      <c r="E657" s="19"/>
      <c r="F657" s="19"/>
      <c r="G657" s="19"/>
      <c r="H657" s="19"/>
      <c r="I657" s="19"/>
      <c r="J657" s="60"/>
      <c r="K657" s="60"/>
    </row>
    <row r="658" spans="3:11" s="27" customFormat="1" x14ac:dyDescent="0.2">
      <c r="C658" s="60"/>
      <c r="E658" s="19"/>
      <c r="F658" s="19"/>
      <c r="G658" s="19"/>
      <c r="H658" s="19"/>
      <c r="I658" s="19"/>
      <c r="J658" s="60"/>
      <c r="K658" s="60"/>
    </row>
    <row r="659" spans="3:11" s="27" customFormat="1" x14ac:dyDescent="0.2">
      <c r="C659" s="60"/>
      <c r="E659" s="19"/>
      <c r="F659" s="19"/>
      <c r="G659" s="19"/>
      <c r="H659" s="19"/>
      <c r="I659" s="19"/>
      <c r="J659" s="60"/>
      <c r="K659" s="60"/>
    </row>
    <row r="660" spans="3:11" s="27" customFormat="1" x14ac:dyDescent="0.2">
      <c r="C660" s="60"/>
      <c r="E660" s="19"/>
      <c r="F660" s="19"/>
      <c r="G660" s="19"/>
      <c r="H660" s="19"/>
      <c r="I660" s="19"/>
      <c r="J660" s="60"/>
      <c r="K660" s="60"/>
    </row>
    <row r="661" spans="3:11" s="27" customFormat="1" x14ac:dyDescent="0.2">
      <c r="C661" s="60"/>
      <c r="E661" s="19"/>
      <c r="F661" s="19"/>
      <c r="G661" s="19"/>
      <c r="H661" s="19"/>
      <c r="I661" s="19"/>
      <c r="J661" s="60"/>
      <c r="K661" s="60"/>
    </row>
    <row r="662" spans="3:11" s="27" customFormat="1" x14ac:dyDescent="0.2">
      <c r="C662" s="60"/>
      <c r="E662" s="19"/>
      <c r="F662" s="19"/>
      <c r="G662" s="19"/>
      <c r="H662" s="19"/>
      <c r="I662" s="19"/>
      <c r="J662" s="60"/>
      <c r="K662" s="60"/>
    </row>
    <row r="663" spans="3:11" s="27" customFormat="1" x14ac:dyDescent="0.2">
      <c r="C663" s="60"/>
      <c r="E663" s="19"/>
      <c r="F663" s="19"/>
      <c r="G663" s="19"/>
      <c r="H663" s="19"/>
      <c r="I663" s="19"/>
      <c r="J663" s="60"/>
      <c r="K663" s="60"/>
    </row>
    <row r="664" spans="3:11" s="27" customFormat="1" x14ac:dyDescent="0.2">
      <c r="C664" s="60"/>
      <c r="E664" s="19"/>
      <c r="F664" s="19"/>
      <c r="G664" s="19"/>
      <c r="H664" s="19"/>
      <c r="I664" s="19"/>
      <c r="J664" s="60"/>
      <c r="K664" s="60"/>
    </row>
    <row r="665" spans="3:11" s="27" customFormat="1" x14ac:dyDescent="0.2">
      <c r="C665" s="60"/>
      <c r="E665" s="19"/>
      <c r="F665" s="19"/>
      <c r="G665" s="19"/>
      <c r="H665" s="19"/>
      <c r="I665" s="19"/>
      <c r="J665" s="60"/>
      <c r="K665" s="60"/>
    </row>
    <row r="666" spans="3:11" s="27" customFormat="1" x14ac:dyDescent="0.2">
      <c r="C666" s="60"/>
      <c r="E666" s="19"/>
      <c r="F666" s="19"/>
      <c r="G666" s="19"/>
      <c r="H666" s="19"/>
      <c r="I666" s="19"/>
      <c r="J666" s="60"/>
      <c r="K666" s="60"/>
    </row>
    <row r="667" spans="3:11" s="27" customFormat="1" x14ac:dyDescent="0.2">
      <c r="C667" s="60"/>
      <c r="E667" s="19"/>
      <c r="F667" s="19"/>
      <c r="G667" s="19"/>
      <c r="H667" s="19"/>
      <c r="I667" s="19"/>
      <c r="J667" s="60"/>
      <c r="K667" s="60"/>
    </row>
    <row r="668" spans="3:11" s="27" customFormat="1" x14ac:dyDescent="0.2">
      <c r="C668" s="60"/>
      <c r="E668" s="19"/>
      <c r="F668" s="19"/>
      <c r="G668" s="19"/>
      <c r="H668" s="19"/>
      <c r="I668" s="19"/>
      <c r="J668" s="60"/>
      <c r="K668" s="60"/>
    </row>
    <row r="669" spans="3:11" s="27" customFormat="1" x14ac:dyDescent="0.2">
      <c r="C669" s="60"/>
      <c r="E669" s="19"/>
      <c r="F669" s="19"/>
      <c r="G669" s="19"/>
      <c r="H669" s="19"/>
      <c r="I669" s="19"/>
      <c r="J669" s="60"/>
      <c r="K669" s="60"/>
    </row>
    <row r="670" spans="3:11" s="27" customFormat="1" x14ac:dyDescent="0.2">
      <c r="C670" s="60"/>
      <c r="E670" s="19"/>
      <c r="F670" s="19"/>
      <c r="G670" s="19"/>
      <c r="H670" s="19"/>
      <c r="I670" s="19"/>
      <c r="J670" s="60"/>
      <c r="K670" s="60"/>
    </row>
    <row r="671" spans="3:11" s="27" customFormat="1" x14ac:dyDescent="0.2">
      <c r="C671" s="60"/>
      <c r="E671" s="19"/>
      <c r="F671" s="19"/>
      <c r="G671" s="19"/>
      <c r="H671" s="19"/>
      <c r="I671" s="19"/>
      <c r="J671" s="60"/>
      <c r="K671" s="60"/>
    </row>
  </sheetData>
  <autoFilter ref="H1:H671" xr:uid="{8591F97B-CB99-4AF4-B2F1-35D2036EF6BE}"/>
  <pageMargins left="0.25" right="0.25" top="0.75" bottom="0.75" header="0.3" footer="0.3"/>
  <pageSetup scale="96" fitToHeight="0" orientation="portrait" r:id="rId1"/>
  <headerFooter>
    <oddHeader>&amp;CIPAC Product List&amp;R12/1/16</oddHeader>
    <oddFooter>&amp;RPage :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Product List 1-4-17</vt:lpstr>
      <vt:lpstr>'Product List 1-4-17'!Print_Area</vt:lpstr>
      <vt:lpstr>'Product List 1-4-17'!Print_Titles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2018-04-04T03:17:22Z</dcterms:created>
  <dc:creator>Carol DSouza</dc:creator>
  <cp:lastModifiedBy>Adriel  DSouza</cp:lastModifiedBy>
  <cp:lastPrinted>2018-06-11T22:12:30Z</cp:lastPrinted>
  <dcterms:modified xsi:type="dcterms:W3CDTF">2018-07-16T21:27:13Z</dcterms:modified>
</cp:coreProperties>
</file>