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2804a36e15a44/Documents/UofO Data Analytics Boot Camp-The-Machine/Week 01/Day-02/04-Stu_GradeBook/Unsolved/"/>
    </mc:Choice>
  </mc:AlternateContent>
  <xr:revisionPtr revIDLastSave="85" documentId="13_ncr:1_{AF38C4B4-A970-E24A-88BC-430FC4505103}" xr6:coauthVersionLast="47" xr6:coauthVersionMax="47" xr10:uidLastSave="{4A9A25E7-236D-46EC-AA9B-D40047158713}"/>
  <bookViews>
    <workbookView xWindow="-28920" yWindow="-120" windowWidth="29040" windowHeight="15720" xr2:uid="{00000000-000D-0000-FFFF-FFFF00000000}"/>
  </bookViews>
  <sheets>
    <sheet name="GradeBook" sheetId="1" r:id="rId1"/>
    <sheet name="LetterGrad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H3" i="1" a="1"/>
  <c r="H3" i="1"/>
  <c r="F4" i="1"/>
  <c r="H4" i="1" a="1"/>
  <c r="H4" i="1"/>
  <c r="F5" i="1"/>
  <c r="H5" i="1" a="1"/>
  <c r="H5" i="1"/>
  <c r="F6" i="1"/>
  <c r="H6" i="1" a="1"/>
  <c r="H6" i="1"/>
  <c r="F7" i="1"/>
  <c r="H7" i="1" a="1"/>
  <c r="H7" i="1"/>
  <c r="F8" i="1"/>
  <c r="H8" i="1" a="1"/>
  <c r="H8" i="1"/>
  <c r="F9" i="1"/>
  <c r="H9" i="1" a="1"/>
  <c r="H9" i="1"/>
  <c r="F10" i="1"/>
  <c r="H10" i="1" a="1"/>
  <c r="H10" i="1"/>
  <c r="F11" i="1"/>
  <c r="H11" i="1" a="1"/>
  <c r="H11" i="1"/>
  <c r="F12" i="1"/>
  <c r="H12" i="1" a="1"/>
  <c r="H12" i="1"/>
  <c r="F13" i="1"/>
  <c r="H13" i="1" a="1"/>
  <c r="H13" i="1"/>
  <c r="F14" i="1"/>
  <c r="H14" i="1" a="1"/>
  <c r="H14" i="1"/>
  <c r="F15" i="1"/>
  <c r="H15" i="1" a="1"/>
  <c r="H15" i="1"/>
  <c r="F16" i="1"/>
  <c r="H16" i="1" a="1"/>
  <c r="H16" i="1"/>
  <c r="F17" i="1"/>
  <c r="H17" i="1" a="1"/>
  <c r="H17" i="1"/>
  <c r="F18" i="1"/>
  <c r="H18" i="1" a="1"/>
  <c r="H18" i="1"/>
  <c r="F19" i="1"/>
  <c r="H19" i="1" a="1"/>
  <c r="H19" i="1"/>
  <c r="F20" i="1"/>
  <c r="H20" i="1" a="1"/>
  <c r="H20" i="1"/>
  <c r="F21" i="1"/>
  <c r="H21" i="1" a="1"/>
  <c r="H21" i="1"/>
  <c r="F22" i="1"/>
  <c r="H22" i="1" a="1"/>
  <c r="H22" i="1"/>
  <c r="F23" i="1"/>
  <c r="H23" i="1" a="1"/>
  <c r="H23" i="1"/>
  <c r="F24" i="1"/>
  <c r="H24" i="1" a="1"/>
  <c r="H24" i="1"/>
  <c r="F25" i="1"/>
  <c r="H25" i="1" a="1"/>
  <c r="H25" i="1"/>
  <c r="F26" i="1"/>
  <c r="H26" i="1" a="1"/>
  <c r="H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<sst xmlns="http://schemas.openxmlformats.org/spreadsheetml/2006/main" count="138" uniqueCount="40">
  <si>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</si>
  <si>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</si>
  <si>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</si>
  <si>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</si>
  <si>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</si>
  <si>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</si>
  <si>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</si>
  <si>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</si>
  <si>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</si>
  <si>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</si>
  <si>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</si>
  <si>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</si>
  <si>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</si>
  <si>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</si>
  <si>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</si>
  <si>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</si>
  <si>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</si>
  <si>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</si>
  <si>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</si>
  <si>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</si>
  <si>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</si>
  <si>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</si>
  <si>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</si>
  <si>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</si>
  <si>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</si>
  <si>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</si>
  <si>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</si>
  <si>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</si>
  <si>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</si>
  <si>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</si>
  <si>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</si>
  <si>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</si>
  <si>
    <t>A</t>
  </si>
  <si>
    <t>B</t>
  </si>
  <si>
    <t>C</t>
  </si>
  <si>
    <t>D</t>
  </si>
  <si>
    <t>F</t>
  </si>
  <si>
    <t>Letter Grade 1</t>
  </si>
  <si>
    <t>Most Elegent Solution</t>
  </si>
  <si>
    <t>IFS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</si>
</sst>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/>
    </xf>
  </cellXfs>
  <cellStyles count="3">
    <cellStyle name="Heading 3" xfId="1" builtinId="18"/>
    <cellStyle name="Normal" xfId="0" builtinId="0"/>
    <cellStyle name="Percent" xfId="2" builtinId="5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theme="4" tint="0.39997558519241921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690F1-D012-413C-8E9C-9D0AFFC605F9}" name="GradingTable" displayName="GradingTable" ref="A2:I26" totalsRowShown="0" headerRowDxfId="10" headerRowBorderDxfId="9" headerRowCellStyle="Heading 3">
  <autoFilter ref="A2:I26" xr:uid="{207690F1-D012-413C-8E9C-9D0AFFC605F9}"/>
  <tableColumns count="9">
    <tableColumn id="1" xr3:uid="{DAAD3BED-C9A4-4A4A-8315-3DDA24334920}" name="Student Name" dataDxfId="8"/>
    <tableColumn id="2" xr3:uid="{0F971DE8-12DF-4710-B515-F45B7ECFFB62}" name="Midterm Exam" dataDxfId="7"/>
    <tableColumn id="3" xr3:uid="{29717B6E-399C-4747-9DD7-764A3624D6C6}" name="Midterm Paper" dataDxfId="6"/>
    <tableColumn id="4" xr3:uid="{E8722240-5B71-4A4D-BFBD-511799970B5E}" name="Final Exam" dataDxfId="5"/>
    <tableColumn id="5" xr3:uid="{EA54CC0D-C999-4FEE-997A-E8FC580BFE19}" name="Final Paper" dataDxfId="4"/>
    <tableColumn id="6" xr3:uid="{D75FD47F-8568-43D2-BAB5-1D15F7B1BF59}" name="Final Grade" dataDxfId="2" dataCellStyle="Percent">
      <calculatedColumnFormula>ROUND(SUM(GradingTable[[#This Row],[Midterm Exam]:[Final Paper]])/400,2)</calculatedColumnFormula>
    </tableColumn>
    <tableColumn id="7" xr3:uid="{09685F65-2F7E-4568-B8EB-918623E06166}" name="Pass/Fail" dataDxfId="3">
      <calculatedColumnFormula>IF(GradingTable[[#This Row],[Final Grade]]&gt;=0.6,"Pass","Fail")</calculatedColumnFormula>
    </tableColumn>
    <tableColumn id="11" xr3:uid="{0EFDC8DA-9400-4ED0-81F6-13D37930ABA1}" name="Letter Grade" dataDxfId="0">
      <calculatedColumnFormula array="1">_xlfn.IFS(GradingTable[[#This Row],[Final Grade]]&gt;=0.9, "A",GradingTable[[#This Row],[Final Grade]]&gt;=0.8, "B",GradingTable[[#This Row],[Final Grade]]&gt;=0.7, "C",GradingTable[[#This Row],[Final Grade]]&gt;=0.6, "D",GradingTable[[#This Row],[Final Grade]]&lt;0.6, "F")</calculatedColumnFormula>
    </tableColumn>
    <tableColumn id="8" xr3:uid="{12F549B3-DEFE-412C-AEE2-73E4F65EA4B3}" name="Letter Grade 1" dataDxfId="1">
      <calculatedColumnFormula>_xlfn.XLOOKUP(GradingTable[[#This Row],[Final Grade]],LetterGrade[Final Grade],LetterGrade[Letter Grade])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13C24-15F7-4133-914D-EE9492816FD9}" name="LetterGrade" displayName="LetterGrade" ref="B3:C104" totalsRowShown="0">
  <autoFilter ref="B3:C104" xr:uid="{BF813C24-15F7-4133-914D-EE9492816FD9}"/>
  <tableColumns count="2">
    <tableColumn id="1" xr3:uid="{BB742641-5DE5-454A-B250-AE69ECF4C523}" name="Final Grade"/>
    <tableColumn id="2" xr3:uid="{B7463667-58D0-43CA-868B-E34FDCA511B5}" name="Letter Gr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30" zoomScaleNormal="130" workbookViewId="0">
      <selection activeCell="H4" sqref="H4"/>
    </sheetView>
  </sheetViews>
  <sheetFormatPr defaultColWidth="8.85546875" defaultRowHeight="15" x14ac:dyDescent="0.25"/>
  <cols>
    <col min="1" max="1" width="20.7109375" customWidth="1"/>
    <col min="2" max="2" width="16.140625" customWidth="1"/>
    <col min="3" max="3" width="16.5703125" customWidth="1"/>
    <col min="4" max="5" width="15.7109375" customWidth="1"/>
    <col min="6" max="9" width="20.7109375" customWidth="1"/>
  </cols>
  <sheetData>
    <row r="1" spans="1:9" x14ac:dyDescent="0.25">
      <c r="H1" s="2" t="s">
        <v>39</v>
      </c>
      <c r="I1" s="2" t="s">
        <v>38</v>
      </c>
    </row>
    <row r="2" spans="1:9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I2" s="1" t="s">
        <v>37</v>
      </c>
    </row>
    <row r="3" spans="1:9" x14ac:dyDescent="0.25">
      <c r="A3" s="3" t="s">
        <v>8</v>
      </c>
      <c r="B3" s="4">
        <v>60</v>
      </c>
      <c r="C3" s="4">
        <v>93</v>
      </c>
      <c r="D3" s="4">
        <v>71</v>
      </c>
      <c r="E3" s="4">
        <v>73</v>
      </c>
      <c r="F3" s="5">
        <f>ROUND(SUM(GradingTable[[#This Row],[Midterm Exam]:[Final Paper]])/400,2)</f>
        <v>0.74</v>
      </c>
      <c r="G3" s="2" t="str">
        <f>IF(GradingTable[[#This Row],[Final Grade]]&gt;=0.6,"Pass","Fail")</f>
        <v>Pass</v>
      </c>
      <c r="H3" s="2" t="str" cm="1">
        <f t="array" ref="H3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3" s="2" t="str">
        <f>_xlfn.XLOOKUP(GradingTable[[#This Row],[Final Grade]],LetterGrade[Final Grade],LetterGrade[Letter Grade])</f>
        <v>C</v>
      </c>
    </row>
    <row r="4" spans="1:9" x14ac:dyDescent="0.25">
      <c r="A4" s="3" t="s">
        <v>30</v>
      </c>
      <c r="B4" s="4">
        <v>93</v>
      </c>
      <c r="C4" s="4">
        <v>73</v>
      </c>
      <c r="D4" s="4">
        <v>82</v>
      </c>
      <c r="E4" s="4">
        <v>75</v>
      </c>
      <c r="F4" s="5">
        <f>ROUND(SUM(GradingTable[[#This Row],[Midterm Exam]:[Final Paper]])/400,2)</f>
        <v>0.81</v>
      </c>
      <c r="G4" s="2" t="str">
        <f>IF(GradingTable[[#This Row],[Final Grade]]&gt;=0.6,"Pass","Fail")</f>
        <v>Pass</v>
      </c>
      <c r="H4" s="2" t="str" cm="1">
        <f t="array" ref="H4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B</v>
      </c>
      <c r="I4" s="2" t="str">
        <f>_xlfn.XLOOKUP(GradingTable[[#This Row],[Final Grade]],LetterGrade[Final Grade],LetterGrade[Letter Grade])</f>
        <v>B</v>
      </c>
    </row>
    <row r="5" spans="1:9" x14ac:dyDescent="0.25">
      <c r="A5" s="3" t="s">
        <v>9</v>
      </c>
      <c r="B5" s="4">
        <v>60</v>
      </c>
      <c r="C5" s="4">
        <v>79</v>
      </c>
      <c r="D5" s="4">
        <v>75</v>
      </c>
      <c r="E5" s="4">
        <v>97</v>
      </c>
      <c r="F5" s="5">
        <f>ROUND(SUM(GradingTable[[#This Row],[Midterm Exam]:[Final Paper]])/400,2)</f>
        <v>0.78</v>
      </c>
      <c r="G5" s="2" t="str">
        <f>IF(GradingTable[[#This Row],[Final Grade]]&gt;=0.6,"Pass","Fail")</f>
        <v>Pass</v>
      </c>
      <c r="H5" s="2" t="str" cm="1">
        <f t="array" ref="H5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5" s="2" t="str">
        <f>_xlfn.XLOOKUP(GradingTable[[#This Row],[Final Grade]],LetterGrade[Final Grade],LetterGrade[Letter Grade])</f>
        <v>C</v>
      </c>
    </row>
    <row r="6" spans="1:9" x14ac:dyDescent="0.25">
      <c r="A6" s="3" t="s">
        <v>29</v>
      </c>
      <c r="B6" s="4">
        <v>63</v>
      </c>
      <c r="C6" s="4">
        <v>58</v>
      </c>
      <c r="D6" s="4">
        <v>82</v>
      </c>
      <c r="E6" s="4">
        <v>49</v>
      </c>
      <c r="F6" s="5">
        <f>ROUND(SUM(GradingTable[[#This Row],[Midterm Exam]:[Final Paper]])/400,2)</f>
        <v>0.63</v>
      </c>
      <c r="G6" s="2" t="str">
        <f>IF(GradingTable[[#This Row],[Final Grade]]&gt;=0.6,"Pass","Fail")</f>
        <v>Pass</v>
      </c>
      <c r="H6" s="2" t="str" cm="1">
        <f t="array" ref="H6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6" s="2" t="str">
        <f>_xlfn.XLOOKUP(GradingTable[[#This Row],[Final Grade]],LetterGrade[Final Grade],LetterGrade[Letter Grade])</f>
        <v>D</v>
      </c>
    </row>
    <row r="7" spans="1:9" x14ac:dyDescent="0.25">
      <c r="A7" s="3" t="s">
        <v>10</v>
      </c>
      <c r="B7" s="4">
        <v>59</v>
      </c>
      <c r="C7" s="4">
        <v>91</v>
      </c>
      <c r="D7" s="4">
        <v>64</v>
      </c>
      <c r="E7" s="4">
        <v>56</v>
      </c>
      <c r="F7" s="5">
        <f>ROUND(SUM(GradingTable[[#This Row],[Midterm Exam]:[Final Paper]])/400,2)</f>
        <v>0.68</v>
      </c>
      <c r="G7" s="2" t="str">
        <f>IF(GradingTable[[#This Row],[Final Grade]]&gt;=0.6,"Pass","Fail")</f>
        <v>Pass</v>
      </c>
      <c r="H7" s="2" t="str" cm="1">
        <f t="array" ref="H7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7" s="2" t="str">
        <f>_xlfn.XLOOKUP(GradingTable[[#This Row],[Final Grade]],LetterGrade[Final Grade],LetterGrade[Letter Grade])</f>
        <v>D</v>
      </c>
    </row>
    <row r="8" spans="1:9" x14ac:dyDescent="0.25">
      <c r="A8" s="3" t="s">
        <v>11</v>
      </c>
      <c r="B8" s="4">
        <v>43</v>
      </c>
      <c r="C8" s="4">
        <v>42</v>
      </c>
      <c r="D8" s="4">
        <v>95</v>
      </c>
      <c r="E8" s="4">
        <v>50</v>
      </c>
      <c r="F8" s="5">
        <f>ROUND(SUM(GradingTable[[#This Row],[Midterm Exam]:[Final Paper]])/400,2)</f>
        <v>0.57999999999999996</v>
      </c>
      <c r="G8" s="2" t="str">
        <f>IF(GradingTable[[#This Row],[Final Grade]]&gt;=0.6,"Pass","Fail")</f>
        <v>Fail</v>
      </c>
      <c r="H8" s="2" t="str" cm="1">
        <f t="array" ref="H8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F</v>
      </c>
      <c r="I8" s="2" t="str">
        <f>_xlfn.XLOOKUP(GradingTable[[#This Row],[Final Grade]],LetterGrade[Final Grade],LetterGrade[Letter Grade])</f>
        <v>F</v>
      </c>
    </row>
    <row r="9" spans="1:9" x14ac:dyDescent="0.25">
      <c r="A9" s="3" t="s">
        <v>12</v>
      </c>
      <c r="B9" s="4">
        <v>81</v>
      </c>
      <c r="C9" s="4">
        <v>96</v>
      </c>
      <c r="D9" s="4">
        <v>42</v>
      </c>
      <c r="E9" s="4">
        <v>68</v>
      </c>
      <c r="F9" s="5">
        <f>ROUND(SUM(GradingTable[[#This Row],[Midterm Exam]:[Final Paper]])/400,2)</f>
        <v>0.72</v>
      </c>
      <c r="G9" s="2" t="str">
        <f>IF(GradingTable[[#This Row],[Final Grade]]&gt;=0.6,"Pass","Fail")</f>
        <v>Pass</v>
      </c>
      <c r="H9" s="2" t="str" cm="1">
        <f t="array" ref="H9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9" s="2" t="str">
        <f>_xlfn.XLOOKUP(GradingTable[[#This Row],[Final Grade]],LetterGrade[Final Grade],LetterGrade[Letter Grade])</f>
        <v>C</v>
      </c>
    </row>
    <row r="10" spans="1:9" x14ac:dyDescent="0.25">
      <c r="A10" s="3" t="s">
        <v>13</v>
      </c>
      <c r="B10" s="4">
        <v>100</v>
      </c>
      <c r="C10" s="4">
        <v>95</v>
      </c>
      <c r="D10" s="4">
        <v>94</v>
      </c>
      <c r="E10" s="4">
        <v>89</v>
      </c>
      <c r="F10" s="5">
        <f>ROUND(SUM(GradingTable[[#This Row],[Midterm Exam]:[Final Paper]])/400,2)</f>
        <v>0.95</v>
      </c>
      <c r="G10" s="2" t="str">
        <f>IF(GradingTable[[#This Row],[Final Grade]]&gt;=0.6,"Pass","Fail")</f>
        <v>Pass</v>
      </c>
      <c r="H10" s="2" t="str" cm="1">
        <f t="array" ref="H10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A</v>
      </c>
      <c r="I10" s="2" t="str">
        <f>_xlfn.XLOOKUP(GradingTable[[#This Row],[Final Grade]],LetterGrade[Final Grade],LetterGrade[Letter Grade])</f>
        <v>A</v>
      </c>
    </row>
    <row r="11" spans="1:9" x14ac:dyDescent="0.25">
      <c r="A11" s="3" t="s">
        <v>14</v>
      </c>
      <c r="B11" s="4">
        <v>89</v>
      </c>
      <c r="C11" s="4">
        <v>92</v>
      </c>
      <c r="D11" s="4">
        <v>71</v>
      </c>
      <c r="E11" s="4">
        <v>93</v>
      </c>
      <c r="F11" s="5">
        <f>ROUND(SUM(GradingTable[[#This Row],[Midterm Exam]:[Final Paper]])/400,2)</f>
        <v>0.86</v>
      </c>
      <c r="G11" s="2" t="str">
        <f>IF(GradingTable[[#This Row],[Final Grade]]&gt;=0.6,"Pass","Fail")</f>
        <v>Pass</v>
      </c>
      <c r="H11" s="2" t="str" cm="1">
        <f t="array" ref="H11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B</v>
      </c>
      <c r="I11" s="2" t="str">
        <f>_xlfn.XLOOKUP(GradingTable[[#This Row],[Final Grade]],LetterGrade[Final Grade],LetterGrade[Letter Grade])</f>
        <v>B</v>
      </c>
    </row>
    <row r="12" spans="1:9" x14ac:dyDescent="0.25">
      <c r="A12" s="3" t="s">
        <v>15</v>
      </c>
      <c r="B12" s="4">
        <v>55</v>
      </c>
      <c r="C12" s="4">
        <v>83</v>
      </c>
      <c r="D12" s="4">
        <v>79</v>
      </c>
      <c r="E12" s="4">
        <v>45</v>
      </c>
      <c r="F12" s="5">
        <f>ROUND(SUM(GradingTable[[#This Row],[Midterm Exam]:[Final Paper]])/400,2)</f>
        <v>0.66</v>
      </c>
      <c r="G12" s="2" t="str">
        <f>IF(GradingTable[[#This Row],[Final Grade]]&gt;=0.6,"Pass","Fail")</f>
        <v>Pass</v>
      </c>
      <c r="H12" s="2" t="str" cm="1">
        <f t="array" ref="H12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12" s="2" t="str">
        <f>_xlfn.XLOOKUP(GradingTable[[#This Row],[Final Grade]],LetterGrade[Final Grade],LetterGrade[Letter Grade])</f>
        <v>D</v>
      </c>
    </row>
    <row r="13" spans="1:9" x14ac:dyDescent="0.25">
      <c r="A13" s="3" t="s">
        <v>16</v>
      </c>
      <c r="B13" s="4">
        <v>58</v>
      </c>
      <c r="C13" s="4">
        <v>93</v>
      </c>
      <c r="D13" s="4">
        <v>57</v>
      </c>
      <c r="E13" s="4">
        <v>94</v>
      </c>
      <c r="F13" s="5">
        <f>ROUND(SUM(GradingTable[[#This Row],[Midterm Exam]:[Final Paper]])/400,2)</f>
        <v>0.76</v>
      </c>
      <c r="G13" s="2" t="str">
        <f>IF(GradingTable[[#This Row],[Final Grade]]&gt;=0.6,"Pass","Fail")</f>
        <v>Pass</v>
      </c>
      <c r="H13" s="2" t="str" cm="1">
        <f t="array" ref="H13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13" s="2" t="str">
        <f>_xlfn.XLOOKUP(GradingTable[[#This Row],[Final Grade]],LetterGrade[Final Grade],LetterGrade[Letter Grade])</f>
        <v>C</v>
      </c>
    </row>
    <row r="14" spans="1:9" x14ac:dyDescent="0.25">
      <c r="A14" s="3" t="s">
        <v>17</v>
      </c>
      <c r="B14" s="4">
        <v>53</v>
      </c>
      <c r="C14" s="4">
        <v>49</v>
      </c>
      <c r="D14" s="4">
        <v>94</v>
      </c>
      <c r="E14" s="4">
        <v>87</v>
      </c>
      <c r="F14" s="5">
        <f>ROUND(SUM(GradingTable[[#This Row],[Midterm Exam]:[Final Paper]])/400,2)</f>
        <v>0.71</v>
      </c>
      <c r="G14" s="2" t="str">
        <f>IF(GradingTable[[#This Row],[Final Grade]]&gt;=0.6,"Pass","Fail")</f>
        <v>Pass</v>
      </c>
      <c r="H14" s="2" t="str" cm="1">
        <f t="array" ref="H14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14" s="2" t="str">
        <f>_xlfn.XLOOKUP(GradingTable[[#This Row],[Final Grade]],LetterGrade[Final Grade],LetterGrade[Letter Grade])</f>
        <v>C</v>
      </c>
    </row>
    <row r="15" spans="1:9" x14ac:dyDescent="0.25">
      <c r="A15" s="3" t="s">
        <v>18</v>
      </c>
      <c r="B15" s="4">
        <v>89</v>
      </c>
      <c r="C15" s="4">
        <v>88</v>
      </c>
      <c r="D15" s="4">
        <v>69</v>
      </c>
      <c r="E15" s="4">
        <v>98</v>
      </c>
      <c r="F15" s="5">
        <f>ROUND(SUM(GradingTable[[#This Row],[Midterm Exam]:[Final Paper]])/400,2)</f>
        <v>0.86</v>
      </c>
      <c r="G15" s="2" t="str">
        <f>IF(GradingTable[[#This Row],[Final Grade]]&gt;=0.6,"Pass","Fail")</f>
        <v>Pass</v>
      </c>
      <c r="H15" s="2" t="str" cm="1">
        <f t="array" ref="H15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B</v>
      </c>
      <c r="I15" s="2" t="str">
        <f>_xlfn.XLOOKUP(GradingTable[[#This Row],[Final Grade]],LetterGrade[Final Grade],LetterGrade[Letter Grade])</f>
        <v>B</v>
      </c>
    </row>
    <row r="16" spans="1:9" x14ac:dyDescent="0.25">
      <c r="A16" s="3" t="s">
        <v>19</v>
      </c>
      <c r="B16" s="4">
        <v>46</v>
      </c>
      <c r="C16" s="4">
        <v>48</v>
      </c>
      <c r="D16" s="4">
        <v>94</v>
      </c>
      <c r="E16" s="4">
        <v>91</v>
      </c>
      <c r="F16" s="5">
        <f>ROUND(SUM(GradingTable[[#This Row],[Midterm Exam]:[Final Paper]])/400,2)</f>
        <v>0.7</v>
      </c>
      <c r="G16" s="2" t="str">
        <f>IF(GradingTable[[#This Row],[Final Grade]]&gt;=0.6,"Pass","Fail")</f>
        <v>Pass</v>
      </c>
      <c r="H16" s="2" t="str" cm="1">
        <f t="array" ref="H16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16" s="2" t="str">
        <f>_xlfn.XLOOKUP(GradingTable[[#This Row],[Final Grade]],LetterGrade[Final Grade],LetterGrade[Letter Grade])</f>
        <v>C</v>
      </c>
    </row>
    <row r="17" spans="1:9" x14ac:dyDescent="0.25">
      <c r="A17" s="3" t="s">
        <v>20</v>
      </c>
      <c r="B17" s="4">
        <v>99</v>
      </c>
      <c r="C17" s="4">
        <v>81</v>
      </c>
      <c r="D17" s="4">
        <v>51</v>
      </c>
      <c r="E17" s="4">
        <v>91</v>
      </c>
      <c r="F17" s="5">
        <f>ROUND(SUM(GradingTable[[#This Row],[Midterm Exam]:[Final Paper]])/400,2)</f>
        <v>0.81</v>
      </c>
      <c r="G17" s="2" t="str">
        <f>IF(GradingTable[[#This Row],[Final Grade]]&gt;=0.6,"Pass","Fail")</f>
        <v>Pass</v>
      </c>
      <c r="H17" s="2" t="str" cm="1">
        <f t="array" ref="H17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B</v>
      </c>
      <c r="I17" s="2" t="str">
        <f>_xlfn.XLOOKUP(GradingTable[[#This Row],[Final Grade]],LetterGrade[Final Grade],LetterGrade[Letter Grade])</f>
        <v>B</v>
      </c>
    </row>
    <row r="18" spans="1:9" x14ac:dyDescent="0.25">
      <c r="A18" s="3" t="s">
        <v>31</v>
      </c>
      <c r="B18" s="4">
        <v>96</v>
      </c>
      <c r="C18" s="4">
        <v>83</v>
      </c>
      <c r="D18" s="4">
        <v>99</v>
      </c>
      <c r="E18" s="4">
        <v>93</v>
      </c>
      <c r="F18" s="5">
        <f>ROUND(SUM(GradingTable[[#This Row],[Midterm Exam]:[Final Paper]])/400,2)</f>
        <v>0.93</v>
      </c>
      <c r="G18" s="2" t="str">
        <f>IF(GradingTable[[#This Row],[Final Grade]]&gt;=0.6,"Pass","Fail")</f>
        <v>Pass</v>
      </c>
      <c r="H18" s="2" t="str" cm="1">
        <f t="array" ref="H18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A</v>
      </c>
      <c r="I18" s="2" t="str">
        <f>_xlfn.XLOOKUP(GradingTable[[#This Row],[Final Grade]],LetterGrade[Final Grade],LetterGrade[Letter Grade])</f>
        <v>A</v>
      </c>
    </row>
    <row r="19" spans="1:9" x14ac:dyDescent="0.25">
      <c r="A19" s="3" t="s">
        <v>21</v>
      </c>
      <c r="B19" s="4">
        <v>44</v>
      </c>
      <c r="C19" s="4">
        <v>59</v>
      </c>
      <c r="D19" s="4">
        <v>61</v>
      </c>
      <c r="E19" s="4">
        <v>48</v>
      </c>
      <c r="F19" s="5">
        <f>ROUND(SUM(GradingTable[[#This Row],[Midterm Exam]:[Final Paper]])/400,2)</f>
        <v>0.53</v>
      </c>
      <c r="G19" s="2" t="str">
        <f>IF(GradingTable[[#This Row],[Final Grade]]&gt;=0.6,"Pass","Fail")</f>
        <v>Fail</v>
      </c>
      <c r="H19" s="2" t="str" cm="1">
        <f t="array" ref="H19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F</v>
      </c>
      <c r="I19" s="2" t="str">
        <f>_xlfn.XLOOKUP(GradingTable[[#This Row],[Final Grade]],LetterGrade[Final Grade],LetterGrade[Letter Grade])</f>
        <v>F</v>
      </c>
    </row>
    <row r="20" spans="1:9" x14ac:dyDescent="0.25">
      <c r="A20" s="3" t="s">
        <v>22</v>
      </c>
      <c r="B20" s="4">
        <v>50</v>
      </c>
      <c r="C20" s="4">
        <v>80</v>
      </c>
      <c r="D20" s="4">
        <v>84</v>
      </c>
      <c r="E20" s="4">
        <v>96</v>
      </c>
      <c r="F20" s="5">
        <f>ROUND(SUM(GradingTable[[#This Row],[Midterm Exam]:[Final Paper]])/400,2)</f>
        <v>0.78</v>
      </c>
      <c r="G20" s="2" t="str">
        <f>IF(GradingTable[[#This Row],[Final Grade]]&gt;=0.6,"Pass","Fail")</f>
        <v>Pass</v>
      </c>
      <c r="H20" s="2" t="str" cm="1">
        <f t="array" ref="H20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C</v>
      </c>
      <c r="I20" s="2" t="str">
        <f>_xlfn.XLOOKUP(GradingTable[[#This Row],[Final Grade]],LetterGrade[Final Grade],LetterGrade[Letter Grade])</f>
        <v>C</v>
      </c>
    </row>
    <row r="21" spans="1:9" x14ac:dyDescent="0.25">
      <c r="A21" s="3" t="s">
        <v>23</v>
      </c>
      <c r="B21" s="4">
        <v>49</v>
      </c>
      <c r="C21" s="4">
        <v>77</v>
      </c>
      <c r="D21" s="4">
        <v>62</v>
      </c>
      <c r="E21" s="4">
        <v>84</v>
      </c>
      <c r="F21" s="5">
        <f>ROUND(SUM(GradingTable[[#This Row],[Midterm Exam]:[Final Paper]])/400,2)</f>
        <v>0.68</v>
      </c>
      <c r="G21" s="2" t="str">
        <f>IF(GradingTable[[#This Row],[Final Grade]]&gt;=0.6,"Pass","Fail")</f>
        <v>Pass</v>
      </c>
      <c r="H21" s="2" t="str" cm="1">
        <f t="array" ref="H21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21" s="2" t="str">
        <f>_xlfn.XLOOKUP(GradingTable[[#This Row],[Final Grade]],LetterGrade[Final Grade],LetterGrade[Letter Grade])</f>
        <v>D</v>
      </c>
    </row>
    <row r="22" spans="1:9" x14ac:dyDescent="0.25">
      <c r="A22" s="3" t="s">
        <v>24</v>
      </c>
      <c r="B22" s="4">
        <v>45</v>
      </c>
      <c r="C22" s="4">
        <v>83</v>
      </c>
      <c r="D22" s="4">
        <v>70</v>
      </c>
      <c r="E22" s="4">
        <v>65</v>
      </c>
      <c r="F22" s="5">
        <f>ROUND(SUM(GradingTable[[#This Row],[Midterm Exam]:[Final Paper]])/400,2)</f>
        <v>0.66</v>
      </c>
      <c r="G22" s="2" t="str">
        <f>IF(GradingTable[[#This Row],[Final Grade]]&gt;=0.6,"Pass","Fail")</f>
        <v>Pass</v>
      </c>
      <c r="H22" s="2" t="str" cm="1">
        <f t="array" ref="H22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22" s="2" t="str">
        <f>_xlfn.XLOOKUP(GradingTable[[#This Row],[Final Grade]],LetterGrade[Final Grade],LetterGrade[Letter Grade])</f>
        <v>D</v>
      </c>
    </row>
    <row r="23" spans="1:9" x14ac:dyDescent="0.25">
      <c r="A23" s="3" t="s">
        <v>25</v>
      </c>
      <c r="B23" s="4">
        <v>43</v>
      </c>
      <c r="C23" s="4">
        <v>62</v>
      </c>
      <c r="D23" s="4">
        <v>60</v>
      </c>
      <c r="E23" s="4">
        <v>71</v>
      </c>
      <c r="F23" s="5">
        <f>ROUND(SUM(GradingTable[[#This Row],[Midterm Exam]:[Final Paper]])/400,2)</f>
        <v>0.59</v>
      </c>
      <c r="G23" s="2" t="str">
        <f>IF(GradingTable[[#This Row],[Final Grade]]&gt;=0.6,"Pass","Fail")</f>
        <v>Fail</v>
      </c>
      <c r="H23" s="2" t="str" cm="1">
        <f t="array" ref="H23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F</v>
      </c>
      <c r="I23" s="2" t="str">
        <f>_xlfn.XLOOKUP(GradingTable[[#This Row],[Final Grade]],LetterGrade[Final Grade],LetterGrade[Letter Grade])</f>
        <v>F</v>
      </c>
    </row>
    <row r="24" spans="1:9" x14ac:dyDescent="0.25">
      <c r="A24" s="3" t="s">
        <v>26</v>
      </c>
      <c r="B24" s="4">
        <v>54</v>
      </c>
      <c r="C24" s="4">
        <v>50</v>
      </c>
      <c r="D24" s="4">
        <v>92</v>
      </c>
      <c r="E24" s="4">
        <v>52</v>
      </c>
      <c r="F24" s="5">
        <f>ROUND(SUM(GradingTable[[#This Row],[Midterm Exam]:[Final Paper]])/400,2)</f>
        <v>0.62</v>
      </c>
      <c r="G24" s="2" t="str">
        <f>IF(GradingTable[[#This Row],[Final Grade]]&gt;=0.6,"Pass","Fail")</f>
        <v>Pass</v>
      </c>
      <c r="H24" s="2" t="str" cm="1">
        <f t="array" ref="H24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24" s="2" t="str">
        <f>_xlfn.XLOOKUP(GradingTable[[#This Row],[Final Grade]],LetterGrade[Final Grade],LetterGrade[Letter Grade])</f>
        <v>D</v>
      </c>
    </row>
    <row r="25" spans="1:9" x14ac:dyDescent="0.25">
      <c r="A25" s="3" t="s">
        <v>28</v>
      </c>
      <c r="B25" s="4">
        <v>96</v>
      </c>
      <c r="C25" s="4">
        <v>96</v>
      </c>
      <c r="D25" s="4">
        <v>70</v>
      </c>
      <c r="E25" s="4">
        <v>98</v>
      </c>
      <c r="F25" s="5">
        <f>ROUND(SUM(GradingTable[[#This Row],[Midterm Exam]:[Final Paper]])/400,2)</f>
        <v>0.9</v>
      </c>
      <c r="G25" s="2" t="str">
        <f>IF(GradingTable[[#This Row],[Final Grade]]&gt;=0.6,"Pass","Fail")</f>
        <v>Pass</v>
      </c>
      <c r="H25" s="2" t="str" cm="1">
        <f t="array" ref="H25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A</v>
      </c>
      <c r="I25" s="2" t="str">
        <f>_xlfn.XLOOKUP(GradingTable[[#This Row],[Final Grade]],LetterGrade[Final Grade],LetterGrade[Letter Grade])</f>
        <v>A</v>
      </c>
    </row>
    <row r="26" spans="1:9" x14ac:dyDescent="0.25">
      <c r="A26" s="3" t="s">
        <v>27</v>
      </c>
      <c r="B26" s="4">
        <v>59</v>
      </c>
      <c r="C26" s="4">
        <v>66</v>
      </c>
      <c r="D26" s="4">
        <v>49</v>
      </c>
      <c r="E26" s="4">
        <v>98</v>
      </c>
      <c r="F26" s="5">
        <f>ROUND(SUM(GradingTable[[#This Row],[Midterm Exam]:[Final Paper]])/400,2)</f>
        <v>0.68</v>
      </c>
      <c r="G26" s="2" t="str">
        <f>IF(GradingTable[[#This Row],[Final Grade]]&gt;=0.6,"Pass","Fail")</f>
        <v>Pass</v>
      </c>
      <c r="H26" s="2" t="str" cm="1">
        <f t="array" ref="H26">_xlfn.IFS(GradingTable[[#This Row],[Final Grade]]&gt;=0.9, "A",GradingTable[[#This Row],[Final Grade]]&gt;=0.8, "B",GradingTable[[#This Row],[Final Grade]]&gt;=0.7, "C",GradingTable[[#This Row],[Final Grade]]&gt;=0.6, "D",GradingTable[[#This Row],[Final Grade]]&lt;0.6, "F")</f>
        <v>D</v>
      </c>
      <c r="I26" s="2" t="str">
        <f>_xlfn.XLOOKUP(GradingTable[[#This Row],[Final Grade]],LetterGrade[Final Grade],LetterGrade[Letter Grade])</f>
        <v>D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C606-824F-4533-BE9C-DA0AC38451F1}">
  <dimension ref="B3:C104"/>
  <sheetViews>
    <sheetView workbookViewId="0">
      <selection activeCell="B14" sqref="B14:B54"/>
    </sheetView>
  </sheetViews>
  <sheetFormatPr defaultRowHeight="15" x14ac:dyDescent="0.25"/>
  <cols>
    <col min="2" max="2" width="13.140625" customWidth="1"/>
    <col min="3" max="3" width="14.140625" customWidth="1"/>
  </cols>
  <sheetData>
    <row r="3" spans="2:3" x14ac:dyDescent="0.25">
      <c r="B3" t="s">
        <v>5</v>
      </c>
      <c r="C3" t="s">
        <v>6</v>
      </c>
    </row>
    <row r="4" spans="2:3" hidden="1" x14ac:dyDescent="0.25">
      <c r="B4">
        <v>1</v>
      </c>
      <c r="C4" t="s">
        <v>32</v>
      </c>
    </row>
    <row r="5" spans="2:3" hidden="1" x14ac:dyDescent="0.25">
      <c r="B5">
        <v>0.99</v>
      </c>
      <c r="C5" t="s">
        <v>32</v>
      </c>
    </row>
    <row r="6" spans="2:3" hidden="1" x14ac:dyDescent="0.25">
      <c r="B6">
        <v>0.98</v>
      </c>
      <c r="C6" t="s">
        <v>32</v>
      </c>
    </row>
    <row r="7" spans="2:3" hidden="1" x14ac:dyDescent="0.25">
      <c r="B7">
        <v>0.97</v>
      </c>
      <c r="C7" t="s">
        <v>32</v>
      </c>
    </row>
    <row r="8" spans="2:3" hidden="1" x14ac:dyDescent="0.25">
      <c r="B8">
        <v>0.96</v>
      </c>
      <c r="C8" t="s">
        <v>32</v>
      </c>
    </row>
    <row r="9" spans="2:3" hidden="1" x14ac:dyDescent="0.25">
      <c r="B9">
        <v>0.95</v>
      </c>
      <c r="C9" t="s">
        <v>32</v>
      </c>
    </row>
    <row r="10" spans="2:3" hidden="1" x14ac:dyDescent="0.25">
      <c r="B10">
        <v>0.94</v>
      </c>
      <c r="C10" t="s">
        <v>32</v>
      </c>
    </row>
    <row r="11" spans="2:3" hidden="1" x14ac:dyDescent="0.25">
      <c r="B11">
        <v>0.93</v>
      </c>
      <c r="C11" t="s">
        <v>32</v>
      </c>
    </row>
    <row r="12" spans="2:3" hidden="1" x14ac:dyDescent="0.25">
      <c r="B12">
        <v>0.92</v>
      </c>
      <c r="C12" t="s">
        <v>32</v>
      </c>
    </row>
    <row r="13" spans="2:3" hidden="1" x14ac:dyDescent="0.25">
      <c r="B13">
        <v>0.91</v>
      </c>
      <c r="C13" t="s">
        <v>32</v>
      </c>
    </row>
    <row r="14" spans="2:3" x14ac:dyDescent="0.25">
      <c r="B14">
        <v>0.9</v>
      </c>
      <c r="C14" t="s">
        <v>32</v>
      </c>
    </row>
    <row r="15" spans="2:3" hidden="1" x14ac:dyDescent="0.25">
      <c r="B15">
        <v>0.89</v>
      </c>
      <c r="C15" t="s">
        <v>33</v>
      </c>
    </row>
    <row r="16" spans="2:3" hidden="1" x14ac:dyDescent="0.25">
      <c r="B16">
        <v>0.88</v>
      </c>
      <c r="C16" t="s">
        <v>33</v>
      </c>
    </row>
    <row r="17" spans="2:3" hidden="1" x14ac:dyDescent="0.25">
      <c r="B17">
        <v>0.87</v>
      </c>
      <c r="C17" t="s">
        <v>33</v>
      </c>
    </row>
    <row r="18" spans="2:3" hidden="1" x14ac:dyDescent="0.25">
      <c r="B18">
        <v>0.86</v>
      </c>
      <c r="C18" t="s">
        <v>33</v>
      </c>
    </row>
    <row r="19" spans="2:3" hidden="1" x14ac:dyDescent="0.25">
      <c r="B19">
        <v>0.85</v>
      </c>
      <c r="C19" t="s">
        <v>33</v>
      </c>
    </row>
    <row r="20" spans="2:3" hidden="1" x14ac:dyDescent="0.25">
      <c r="B20">
        <v>0.84</v>
      </c>
      <c r="C20" t="s">
        <v>33</v>
      </c>
    </row>
    <row r="21" spans="2:3" hidden="1" x14ac:dyDescent="0.25">
      <c r="B21">
        <v>0.83</v>
      </c>
      <c r="C21" t="s">
        <v>33</v>
      </c>
    </row>
    <row r="22" spans="2:3" hidden="1" x14ac:dyDescent="0.25">
      <c r="B22">
        <v>0.82</v>
      </c>
      <c r="C22" t="s">
        <v>33</v>
      </c>
    </row>
    <row r="23" spans="2:3" hidden="1" x14ac:dyDescent="0.25">
      <c r="B23">
        <v>0.81</v>
      </c>
      <c r="C23" t="s">
        <v>33</v>
      </c>
    </row>
    <row r="24" spans="2:3" x14ac:dyDescent="0.25">
      <c r="B24">
        <v>0.8</v>
      </c>
      <c r="C24" t="s">
        <v>33</v>
      </c>
    </row>
    <row r="25" spans="2:3" hidden="1" x14ac:dyDescent="0.25">
      <c r="B25">
        <v>0.79</v>
      </c>
      <c r="C25" t="s">
        <v>34</v>
      </c>
    </row>
    <row r="26" spans="2:3" hidden="1" x14ac:dyDescent="0.25">
      <c r="B26">
        <v>0.78</v>
      </c>
      <c r="C26" t="s">
        <v>34</v>
      </c>
    </row>
    <row r="27" spans="2:3" hidden="1" x14ac:dyDescent="0.25">
      <c r="B27">
        <v>0.77</v>
      </c>
      <c r="C27" t="s">
        <v>34</v>
      </c>
    </row>
    <row r="28" spans="2:3" hidden="1" x14ac:dyDescent="0.25">
      <c r="B28">
        <v>0.76</v>
      </c>
      <c r="C28" t="s">
        <v>34</v>
      </c>
    </row>
    <row r="29" spans="2:3" hidden="1" x14ac:dyDescent="0.25">
      <c r="B29">
        <v>0.75</v>
      </c>
      <c r="C29" t="s">
        <v>34</v>
      </c>
    </row>
    <row r="30" spans="2:3" hidden="1" x14ac:dyDescent="0.25">
      <c r="B30">
        <v>0.74</v>
      </c>
      <c r="C30" t="s">
        <v>34</v>
      </c>
    </row>
    <row r="31" spans="2:3" hidden="1" x14ac:dyDescent="0.25">
      <c r="B31">
        <v>0.73</v>
      </c>
      <c r="C31" t="s">
        <v>34</v>
      </c>
    </row>
    <row r="32" spans="2:3" hidden="1" x14ac:dyDescent="0.25">
      <c r="B32">
        <v>0.72</v>
      </c>
      <c r="C32" t="s">
        <v>34</v>
      </c>
    </row>
    <row r="33" spans="2:3" hidden="1" x14ac:dyDescent="0.25">
      <c r="B33">
        <v>0.71</v>
      </c>
      <c r="C33" t="s">
        <v>34</v>
      </c>
    </row>
    <row r="34" spans="2:3" x14ac:dyDescent="0.25">
      <c r="B34">
        <v>0.7</v>
      </c>
      <c r="C34" t="s">
        <v>34</v>
      </c>
    </row>
    <row r="35" spans="2:3" hidden="1" x14ac:dyDescent="0.25">
      <c r="B35">
        <v>0.69</v>
      </c>
      <c r="C35" t="s">
        <v>35</v>
      </c>
    </row>
    <row r="36" spans="2:3" hidden="1" x14ac:dyDescent="0.25">
      <c r="B36">
        <v>0.68</v>
      </c>
      <c r="C36" t="s">
        <v>35</v>
      </c>
    </row>
    <row r="37" spans="2:3" hidden="1" x14ac:dyDescent="0.25">
      <c r="B37">
        <v>0.67</v>
      </c>
      <c r="C37" t="s">
        <v>35</v>
      </c>
    </row>
    <row r="38" spans="2:3" hidden="1" x14ac:dyDescent="0.25">
      <c r="B38">
        <v>0.66</v>
      </c>
      <c r="C38" t="s">
        <v>35</v>
      </c>
    </row>
    <row r="39" spans="2:3" hidden="1" x14ac:dyDescent="0.25">
      <c r="B39">
        <v>0.65</v>
      </c>
      <c r="C39" t="s">
        <v>35</v>
      </c>
    </row>
    <row r="40" spans="2:3" hidden="1" x14ac:dyDescent="0.25">
      <c r="B40">
        <v>0.64</v>
      </c>
      <c r="C40" t="s">
        <v>35</v>
      </c>
    </row>
    <row r="41" spans="2:3" hidden="1" x14ac:dyDescent="0.25">
      <c r="B41">
        <v>0.63</v>
      </c>
      <c r="C41" t="s">
        <v>35</v>
      </c>
    </row>
    <row r="42" spans="2:3" hidden="1" x14ac:dyDescent="0.25">
      <c r="B42">
        <v>0.62</v>
      </c>
      <c r="C42" t="s">
        <v>35</v>
      </c>
    </row>
    <row r="43" spans="2:3" hidden="1" x14ac:dyDescent="0.25">
      <c r="B43">
        <v>0.61</v>
      </c>
      <c r="C43" t="s">
        <v>35</v>
      </c>
    </row>
    <row r="44" spans="2:3" x14ac:dyDescent="0.25">
      <c r="B44">
        <v>0.6</v>
      </c>
      <c r="C44" t="s">
        <v>35</v>
      </c>
    </row>
    <row r="45" spans="2:3" hidden="1" x14ac:dyDescent="0.25">
      <c r="B45">
        <v>0.59</v>
      </c>
      <c r="C45" t="s">
        <v>36</v>
      </c>
    </row>
    <row r="46" spans="2:3" hidden="1" x14ac:dyDescent="0.25">
      <c r="B46">
        <v>0.57999999999999996</v>
      </c>
      <c r="C46" t="s">
        <v>36</v>
      </c>
    </row>
    <row r="47" spans="2:3" hidden="1" x14ac:dyDescent="0.25">
      <c r="B47">
        <v>0.56999999999999995</v>
      </c>
      <c r="C47" t="s">
        <v>36</v>
      </c>
    </row>
    <row r="48" spans="2:3" hidden="1" x14ac:dyDescent="0.25">
      <c r="B48">
        <v>0.56000000000000005</v>
      </c>
      <c r="C48" t="s">
        <v>36</v>
      </c>
    </row>
    <row r="49" spans="2:3" hidden="1" x14ac:dyDescent="0.25">
      <c r="B49">
        <v>0.55000000000000004</v>
      </c>
      <c r="C49" t="s">
        <v>36</v>
      </c>
    </row>
    <row r="50" spans="2:3" hidden="1" x14ac:dyDescent="0.25">
      <c r="B50">
        <v>0.54</v>
      </c>
      <c r="C50" t="s">
        <v>36</v>
      </c>
    </row>
    <row r="51" spans="2:3" hidden="1" x14ac:dyDescent="0.25">
      <c r="B51">
        <v>0.53</v>
      </c>
      <c r="C51" t="s">
        <v>36</v>
      </c>
    </row>
    <row r="52" spans="2:3" hidden="1" x14ac:dyDescent="0.25">
      <c r="B52">
        <v>0.52</v>
      </c>
      <c r="C52" t="s">
        <v>36</v>
      </c>
    </row>
    <row r="53" spans="2:3" hidden="1" x14ac:dyDescent="0.25">
      <c r="B53">
        <v>0.51</v>
      </c>
      <c r="C53" t="s">
        <v>36</v>
      </c>
    </row>
    <row r="54" spans="2:3" x14ac:dyDescent="0.25">
      <c r="B54">
        <v>0.5</v>
      </c>
      <c r="C54" t="s">
        <v>36</v>
      </c>
    </row>
    <row r="55" spans="2:3" hidden="1" x14ac:dyDescent="0.25">
      <c r="B55">
        <v>0.49</v>
      </c>
      <c r="C55" t="s">
        <v>36</v>
      </c>
    </row>
    <row r="56" spans="2:3" hidden="1" x14ac:dyDescent="0.25">
      <c r="B56">
        <v>0.48</v>
      </c>
      <c r="C56" t="s">
        <v>36</v>
      </c>
    </row>
    <row r="57" spans="2:3" hidden="1" x14ac:dyDescent="0.25">
      <c r="B57">
        <v>0.47</v>
      </c>
      <c r="C57" t="s">
        <v>36</v>
      </c>
    </row>
    <row r="58" spans="2:3" hidden="1" x14ac:dyDescent="0.25">
      <c r="B58">
        <v>0.46</v>
      </c>
      <c r="C58" t="s">
        <v>36</v>
      </c>
    </row>
    <row r="59" spans="2:3" hidden="1" x14ac:dyDescent="0.25">
      <c r="B59">
        <v>0.45</v>
      </c>
      <c r="C59" t="s">
        <v>36</v>
      </c>
    </row>
    <row r="60" spans="2:3" hidden="1" x14ac:dyDescent="0.25">
      <c r="B60">
        <v>0.44</v>
      </c>
      <c r="C60" t="s">
        <v>36</v>
      </c>
    </row>
    <row r="61" spans="2:3" hidden="1" x14ac:dyDescent="0.25">
      <c r="B61">
        <v>0.42999999999999899</v>
      </c>
      <c r="C61" t="s">
        <v>36</v>
      </c>
    </row>
    <row r="62" spans="2:3" hidden="1" x14ac:dyDescent="0.25">
      <c r="B62">
        <v>0.41999999999999899</v>
      </c>
      <c r="C62" t="s">
        <v>36</v>
      </c>
    </row>
    <row r="63" spans="2:3" hidden="1" x14ac:dyDescent="0.25">
      <c r="B63">
        <v>0.40999999999999898</v>
      </c>
      <c r="C63" t="s">
        <v>36</v>
      </c>
    </row>
    <row r="64" spans="2:3" hidden="1" x14ac:dyDescent="0.25">
      <c r="B64">
        <v>0.39999999999999902</v>
      </c>
      <c r="C64" t="s">
        <v>36</v>
      </c>
    </row>
    <row r="65" spans="2:3" hidden="1" x14ac:dyDescent="0.25">
      <c r="B65">
        <v>0.38999999999999901</v>
      </c>
      <c r="C65" t="s">
        <v>36</v>
      </c>
    </row>
    <row r="66" spans="2:3" hidden="1" x14ac:dyDescent="0.25">
      <c r="B66">
        <v>0.37999999999999901</v>
      </c>
      <c r="C66" t="s">
        <v>36</v>
      </c>
    </row>
    <row r="67" spans="2:3" hidden="1" x14ac:dyDescent="0.25">
      <c r="B67">
        <v>0.369999999999999</v>
      </c>
      <c r="C67" t="s">
        <v>36</v>
      </c>
    </row>
    <row r="68" spans="2:3" hidden="1" x14ac:dyDescent="0.25">
      <c r="B68">
        <v>0.35999999999999899</v>
      </c>
      <c r="C68" t="s">
        <v>36</v>
      </c>
    </row>
    <row r="69" spans="2:3" hidden="1" x14ac:dyDescent="0.25">
      <c r="B69">
        <v>0.34999999999999898</v>
      </c>
      <c r="C69" t="s">
        <v>36</v>
      </c>
    </row>
    <row r="70" spans="2:3" hidden="1" x14ac:dyDescent="0.25">
      <c r="B70">
        <v>0.33999999999999903</v>
      </c>
      <c r="C70" t="s">
        <v>36</v>
      </c>
    </row>
    <row r="71" spans="2:3" hidden="1" x14ac:dyDescent="0.25">
      <c r="B71">
        <v>0.32999999999999902</v>
      </c>
      <c r="C71" t="s">
        <v>36</v>
      </c>
    </row>
    <row r="72" spans="2:3" hidden="1" x14ac:dyDescent="0.25">
      <c r="B72">
        <v>0.31999999999999901</v>
      </c>
      <c r="C72" t="s">
        <v>36</v>
      </c>
    </row>
    <row r="73" spans="2:3" hidden="1" x14ac:dyDescent="0.25">
      <c r="B73">
        <v>0.309999999999999</v>
      </c>
      <c r="C73" t="s">
        <v>36</v>
      </c>
    </row>
    <row r="74" spans="2:3" hidden="1" x14ac:dyDescent="0.25">
      <c r="B74">
        <v>0.29999999999999899</v>
      </c>
      <c r="C74" t="s">
        <v>36</v>
      </c>
    </row>
    <row r="75" spans="2:3" hidden="1" x14ac:dyDescent="0.25">
      <c r="B75">
        <v>0.28999999999999898</v>
      </c>
      <c r="C75" t="s">
        <v>36</v>
      </c>
    </row>
    <row r="76" spans="2:3" hidden="1" x14ac:dyDescent="0.25">
      <c r="B76">
        <v>0.27999999999999903</v>
      </c>
      <c r="C76" t="s">
        <v>36</v>
      </c>
    </row>
    <row r="77" spans="2:3" hidden="1" x14ac:dyDescent="0.25">
      <c r="B77">
        <v>0.26999999999999902</v>
      </c>
      <c r="C77" t="s">
        <v>36</v>
      </c>
    </row>
    <row r="78" spans="2:3" hidden="1" x14ac:dyDescent="0.25">
      <c r="B78">
        <v>0.25999999999999901</v>
      </c>
      <c r="C78" t="s">
        <v>36</v>
      </c>
    </row>
    <row r="79" spans="2:3" hidden="1" x14ac:dyDescent="0.25">
      <c r="B79">
        <v>0.249999999999999</v>
      </c>
      <c r="C79" t="s">
        <v>36</v>
      </c>
    </row>
    <row r="80" spans="2:3" hidden="1" x14ac:dyDescent="0.25">
      <c r="B80">
        <v>0.23999999999999899</v>
      </c>
      <c r="C80" t="s">
        <v>36</v>
      </c>
    </row>
    <row r="81" spans="2:3" hidden="1" x14ac:dyDescent="0.25">
      <c r="B81">
        <v>0.22999999999999901</v>
      </c>
      <c r="C81" t="s">
        <v>36</v>
      </c>
    </row>
    <row r="82" spans="2:3" hidden="1" x14ac:dyDescent="0.25">
      <c r="B82">
        <v>0.219999999999999</v>
      </c>
      <c r="C82" t="s">
        <v>36</v>
      </c>
    </row>
    <row r="83" spans="2:3" hidden="1" x14ac:dyDescent="0.25">
      <c r="B83">
        <v>0.20999999999999899</v>
      </c>
      <c r="C83" t="s">
        <v>36</v>
      </c>
    </row>
    <row r="84" spans="2:3" hidden="1" x14ac:dyDescent="0.25">
      <c r="B84">
        <v>0.19999999999999901</v>
      </c>
      <c r="C84" t="s">
        <v>36</v>
      </c>
    </row>
    <row r="85" spans="2:3" hidden="1" x14ac:dyDescent="0.25">
      <c r="B85">
        <v>0.189999999999999</v>
      </c>
      <c r="C85" t="s">
        <v>36</v>
      </c>
    </row>
    <row r="86" spans="2:3" hidden="1" x14ac:dyDescent="0.25">
      <c r="B86">
        <v>0.17999999999999899</v>
      </c>
      <c r="C86" t="s">
        <v>36</v>
      </c>
    </row>
    <row r="87" spans="2:3" hidden="1" x14ac:dyDescent="0.25">
      <c r="B87">
        <v>0.16999999999999901</v>
      </c>
      <c r="C87" t="s">
        <v>36</v>
      </c>
    </row>
    <row r="88" spans="2:3" hidden="1" x14ac:dyDescent="0.25">
      <c r="B88">
        <v>0.159999999999999</v>
      </c>
      <c r="C88" t="s">
        <v>36</v>
      </c>
    </row>
    <row r="89" spans="2:3" hidden="1" x14ac:dyDescent="0.25">
      <c r="B89">
        <v>0.149999999999999</v>
      </c>
      <c r="C89" t="s">
        <v>36</v>
      </c>
    </row>
    <row r="90" spans="2:3" hidden="1" x14ac:dyDescent="0.25">
      <c r="B90">
        <v>0.13999999999999899</v>
      </c>
      <c r="C90" t="s">
        <v>36</v>
      </c>
    </row>
    <row r="91" spans="2:3" hidden="1" x14ac:dyDescent="0.25">
      <c r="B91">
        <v>0.12999999999999901</v>
      </c>
      <c r="C91" t="s">
        <v>36</v>
      </c>
    </row>
    <row r="92" spans="2:3" hidden="1" x14ac:dyDescent="0.25">
      <c r="B92">
        <v>0.119999999999999</v>
      </c>
      <c r="C92" t="s">
        <v>36</v>
      </c>
    </row>
    <row r="93" spans="2:3" hidden="1" x14ac:dyDescent="0.25">
      <c r="B93">
        <v>0.109999999999999</v>
      </c>
      <c r="C93" t="s">
        <v>36</v>
      </c>
    </row>
    <row r="94" spans="2:3" hidden="1" x14ac:dyDescent="0.25">
      <c r="B94">
        <v>9.9999999999999006E-2</v>
      </c>
      <c r="C94" t="s">
        <v>36</v>
      </c>
    </row>
    <row r="95" spans="2:3" hidden="1" x14ac:dyDescent="0.25">
      <c r="B95">
        <v>8.9999999999998997E-2</v>
      </c>
      <c r="C95" t="s">
        <v>36</v>
      </c>
    </row>
    <row r="96" spans="2:3" hidden="1" x14ac:dyDescent="0.25">
      <c r="B96">
        <v>7.9999999999999002E-2</v>
      </c>
      <c r="C96" t="s">
        <v>36</v>
      </c>
    </row>
    <row r="97" spans="2:3" hidden="1" x14ac:dyDescent="0.25">
      <c r="B97">
        <v>6.9999999999998994E-2</v>
      </c>
      <c r="C97" t="s">
        <v>36</v>
      </c>
    </row>
    <row r="98" spans="2:3" hidden="1" x14ac:dyDescent="0.25">
      <c r="B98">
        <v>5.9999999999999103E-2</v>
      </c>
      <c r="C98" t="s">
        <v>36</v>
      </c>
    </row>
    <row r="99" spans="2:3" hidden="1" x14ac:dyDescent="0.25">
      <c r="B99">
        <v>4.9999999999998997E-2</v>
      </c>
      <c r="C99" t="s">
        <v>36</v>
      </c>
    </row>
    <row r="100" spans="2:3" hidden="1" x14ac:dyDescent="0.25">
      <c r="B100">
        <v>3.9999999999999002E-2</v>
      </c>
      <c r="C100" t="s">
        <v>36</v>
      </c>
    </row>
    <row r="101" spans="2:3" hidden="1" x14ac:dyDescent="0.25">
      <c r="B101">
        <v>2.9999999999999E-2</v>
      </c>
      <c r="C101" t="s">
        <v>36</v>
      </c>
    </row>
    <row r="102" spans="2:3" hidden="1" x14ac:dyDescent="0.25">
      <c r="B102">
        <v>1.9999999999999001E-2</v>
      </c>
      <c r="C102" t="s">
        <v>36</v>
      </c>
    </row>
    <row r="103" spans="2:3" hidden="1" x14ac:dyDescent="0.25">
      <c r="B103">
        <v>9.9999999999990097E-3</v>
      </c>
      <c r="C103" t="s">
        <v>36</v>
      </c>
    </row>
    <row r="104" spans="2:3" hidden="1" x14ac:dyDescent="0.25">
      <c r="B104">
        <v>0</v>
      </c>
      <c r="C10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GradeBook</vt:lpstr>
      <vt:lpstr>LetterGrade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 Pierson</cp:lastModifiedBy>
  <dcterms:created xsi:type="dcterms:W3CDTF">2017-05-10T17:29:27Z</dcterms:created>
  <dcterms:modified xsi:type="dcterms:W3CDTF">2024-06-12T04:03:18Z</dcterms:modified>
  <cp:category/>
</cp:coreProperties>
</file>