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F7ACD3BB-64B5-4B1A-8E45-975964350B3A}" xr6:coauthVersionLast="47" xr6:coauthVersionMax="47" xr10:uidLastSave="{00000000-0000-0000-0000-000000000000}"/>
  <bookViews>
    <workbookView xWindow="14295" yWindow="0" windowWidth="14610" windowHeight="17385" activeTab="1" xr2:uid="{73FD91AA-0239-4790-95FD-809D24710730}"/>
  </bookViews>
  <sheets>
    <sheet name="Phenotype Selection" sheetId="3" r:id="rId1"/>
    <sheet name="GWAS Summary Statistics" sheetId="4" r:id="rId2"/>
    <sheet name="GWAS Summstats_Archive" sheetId="1" state="hidden" r:id="rId3"/>
    <sheet name="MR IV Analysis"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4" l="1"/>
  <c r="D16" i="1" l="1"/>
  <c r="D8" i="1"/>
</calcChain>
</file>

<file path=xl/sharedStrings.xml><?xml version="1.0" encoding="utf-8"?>
<sst xmlns="http://schemas.openxmlformats.org/spreadsheetml/2006/main" count="435" uniqueCount="210">
  <si>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</si>
  <si>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</si>
  <si>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</si>
  <si>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</si>
  <si>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</si>
  <si>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</si>
  <si>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</si>
  <si>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</si>
  <si>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</si>
  <si>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</si>
  <si>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</si>
  <si>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</si>
  <si>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</si>
  <si>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</si>
  <si>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</si>
  <si>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</si>
  <si>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</si>
  <si>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</si>
  <si>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</si>
  <si>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</si>
  <si>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</si>
  <si>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</si>
  <si>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</si>
  <si>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</si>
  <si>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</si>
  <si>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</si>
  <si>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</si>
  <si>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</si>
  <si>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</si>
  <si>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</si>
  <si>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</si>
  <si>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</si>
  <si>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</si>
  <si>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</si>
  <si>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</si>
  <si>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</si>
  <si>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</si>
  <si>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</si>
  <si>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</si>
  <si>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</si>
  <si>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</si>
  <si>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</si>
  <si>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</si>
  <si>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</si>
  <si>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</si>
  <si>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</si>
  <si>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</si>
  <si>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</si>
  <si>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</si>
  <si>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</si>
  <si>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</si>
  <si>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</si>
  <si>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</si>
  <si>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</si>
  <si>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</si>
  <si>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</si>
  <si>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</si>
  <si>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</si>
  <si>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</si>
  <si>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</si>
  <si>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</si>
  <si>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</si>
  <si>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</si>
  <si>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</si>
  <si>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</si>
  <si>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</si>
  <si>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</si>
  <si>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</si>
  <si>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</si>
  <si>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</si>
  <si>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</si>
  <si>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</si>
  <si>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</si>
  <si>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</si>
  <si>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</si>
  <si>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</si>
  <si>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</si>
  <si>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</si>
  <si>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</si>
  <si>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</si>
  <si>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</si>
  <si>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</si>
  <si>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</si>
  <si>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</si>
  <si>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</si>
  <si>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</si>
  <si>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</si>
  <si>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</si>
  <si>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</si>
  <si>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</si>
  <si>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</si>
  <si>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</si>
  <si>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</si>
  <si>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</si>
  <si>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</si>
  <si>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</si>
  <si>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</si>
  <si>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</si>
  <si>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</si>
  <si>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</si>
  <si>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</si>
  <si>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</si>
  <si>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</si>
  <si>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</si>
  <si>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</si>
  <si>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</si>
  <si>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</si>
  <si>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</si>
  <si>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</si>
  <si>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</si>
  <si>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</si>
  <si>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</si>
  <si>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</si>
  <si>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</si>
  <si>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</si>
  <si>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</si>
  <si>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</si>
  <si>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</si>
  <si>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</si>
  <si>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</si>
  <si>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</si>
  <si>
    <t>LVEF</t>
  </si>
  <si>
    <t>https://www.ebi.ac.uk/gwas/studies/GCST90435261</t>
  </si>
  <si>
    <t>https://www.nature.com/articles/s41588-025-02087-4</t>
  </si>
  <si>
    <t>IV Concerns</t>
  </si>
  <si>
    <t>Run MR?</t>
  </si>
  <si>
    <t>Roselli et al, 2025</t>
  </si>
  <si>
    <t>Variable Group</t>
  </si>
  <si>
    <t>Diseases</t>
  </si>
  <si>
    <t>Clinical Risk Factors</t>
  </si>
  <si>
    <t>https://www.nature.com/articles/s41588-024-02072-3</t>
  </si>
  <si>
    <t>ECG Parameters</t>
  </si>
  <si>
    <t>CMR Parameters</t>
  </si>
  <si>
    <t>Phenotype</t>
  </si>
  <si>
    <t>HCM -&gt; Phenotype?</t>
  </si>
  <si>
    <t>Phenotype -&gt; HCM?</t>
  </si>
  <si>
    <t>N/A</t>
  </si>
  <si>
    <t>Y</t>
  </si>
  <si>
    <t>HCM-Associated Phenotype</t>
  </si>
  <si>
    <t>Positive or Negative Association</t>
  </si>
  <si>
    <t>Supporting Literature</t>
  </si>
  <si>
    <t>+</t>
  </si>
  <si>
    <t>Myocardial fibrosis</t>
  </si>
  <si>
    <t>Comments</t>
  </si>
  <si>
    <t>Link</t>
  </si>
  <si>
    <t>Ommen et al, 2020</t>
  </si>
  <si>
    <t>Ho et al, 2010 (NEJM)</t>
  </si>
  <si>
    <t xml:space="preserve">Ellims et al, 2014 </t>
  </si>
  <si>
    <t>Raman et al, 2018</t>
  </si>
  <si>
    <t>Ho et al, 2013</t>
  </si>
  <si>
    <t>DBP</t>
  </si>
  <si>
    <t>Smoking</t>
  </si>
  <si>
    <t>Alcohol</t>
  </si>
  <si>
    <t>https://pmc.ncbi.nlm.nih.gov/articles/PMC10541040/</t>
  </si>
  <si>
    <t>Zaromytidou et al, 2023</t>
  </si>
  <si>
    <t>Olivotto et al, 2013</t>
  </si>
  <si>
    <t>NTproBNP</t>
  </si>
  <si>
    <t>Cardiac Imaging Parameters</t>
  </si>
  <si>
    <t>Galectin-3</t>
  </si>
  <si>
    <t xml:space="preserve">MMP1 </t>
  </si>
  <si>
    <t>Plasma Proteins (UKB)</t>
  </si>
  <si>
    <t>IL1RL1</t>
  </si>
  <si>
    <t>Troponin I</t>
  </si>
  <si>
    <t>See  Plasma Proteomics Manuscript</t>
  </si>
  <si>
    <t>BNP</t>
  </si>
  <si>
    <t>-</t>
  </si>
  <si>
    <t>Directionality of relationship unclear as some publications report fibrosis as preclinical marker + others as secondary pathological change, hence utility in evaluating by MR.</t>
  </si>
  <si>
    <t>https://www.sciencedirect.com/science/article/pii/S2666602224000107</t>
  </si>
  <si>
    <t>Arabadjian et al, 2024</t>
  </si>
  <si>
    <t>https://academic.oup.com/eurheartj/article/40/21/1671/5144691</t>
  </si>
  <si>
    <t>Phenotypes are included if associated with HCM (i.e case-control) OR severity of HCM phenotypes</t>
  </si>
  <si>
    <t>Wasserstrum et al, 2018</t>
  </si>
  <si>
    <t>https://www.ahajournals.org/doi/10.1161/circulationaha.117.031912</t>
  </si>
  <si>
    <t>Kamimura et al, 2018</t>
  </si>
  <si>
    <t>?</t>
  </si>
  <si>
    <t>Qiao et al, 2023</t>
  </si>
  <si>
    <t>Carasso et al, 2010</t>
  </si>
  <si>
    <t>Anderssen et al, 2022</t>
  </si>
  <si>
    <t>Unclear atm about the relationship between alcohol and HCM so ignored for now.</t>
  </si>
  <si>
    <t>Henry et al, 2025</t>
  </si>
  <si>
    <t>Positive control traits (from prior MR)</t>
  </si>
  <si>
    <t>GWAS Summary Statistics Available?</t>
  </si>
  <si>
    <t>Non-sustained ventricular tachycardia</t>
  </si>
  <si>
    <t>Diastolic function e.g maxLAVi, diastolic strain rates</t>
  </si>
  <si>
    <t>Myocardial fibrosis - native T1 time</t>
  </si>
  <si>
    <t>Diastolic function - maxLAVi</t>
  </si>
  <si>
    <t>Diastolic function - Longitudinal PDSR</t>
  </si>
  <si>
    <t>Diastolic function - Radial PDSR</t>
  </si>
  <si>
    <t>Plasma Proteins</t>
  </si>
  <si>
    <t>Plasma Proteins (HCMR)</t>
  </si>
  <si>
    <t>Troponin T</t>
  </si>
  <si>
    <t>HCMR</t>
  </si>
  <si>
    <t>C1CP</t>
  </si>
  <si>
    <t>In-house GWAS (without UKB controls from Harper 2021)</t>
  </si>
  <si>
    <t>In-house GWAS of HCMR cases</t>
  </si>
  <si>
    <t>Myocardial fibrosis - LGE</t>
  </si>
  <si>
    <t>Myocardial fibrosis - ECVFwhole</t>
  </si>
  <si>
    <t>PHENO</t>
  </si>
  <si>
    <t>AF</t>
  </si>
  <si>
    <t>T1</t>
  </si>
  <si>
    <t>ECVFwhole</t>
  </si>
  <si>
    <t>LGE</t>
  </si>
  <si>
    <t>maxLAVi</t>
  </si>
  <si>
    <t>longdsr</t>
  </si>
  <si>
    <t>radialdsr</t>
  </si>
  <si>
    <t>TnI</t>
  </si>
  <si>
    <t>MMP1</t>
  </si>
  <si>
    <t>Gal3</t>
  </si>
  <si>
    <t>TnT</t>
  </si>
  <si>
    <t>POTENTIAL 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</si>
</sst>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
      <sz val="10"/>
      <color theme="1"/>
      <name val="Aptos Narrow"/>
      <family val="2"/>
      <scheme val="minor"/>
    </font>
    <font>
      <u/>
      <sz val="10"/>
      <color theme="10"/>
      <name val="Aptos Narrow"/>
      <family val="2"/>
      <scheme val="minor"/>
    </font>
    <font>
      <b/>
      <sz val="10"/>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9" fillId="0" borderId="0" xfId="0" applyFont="1"/>
    <xf numFmtId="0" fontId="10" fillId="0" borderId="0" xfId="1" applyFont="1"/>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1" fillId="0" borderId="0" xfId="0" applyFon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vd.hugeamp.org/dinspector.html?dataset=Nauffal2024_Fibrosis_EU&amp;phenotype=MyocardialT1" TargetMode="External"/><Relationship Id="rId3" Type="http://schemas.openxmlformats.org/officeDocument/2006/relationships/hyperlink" Target="https://www.ebi.ac.uk/gwas/studies/GCST90018926" TargetMode="External"/><Relationship Id="rId7" Type="http://schemas.openxmlformats.org/officeDocument/2006/relationships/hyperlink" Target="https://www.nature.com/articles/s41588-024-01714-w" TargetMode="External"/><Relationship Id="rId2" Type="http://schemas.openxmlformats.org/officeDocument/2006/relationships/hyperlink" Target="https://www.nature.com/articles/s41588-024-01940-2" TargetMode="External"/><Relationship Id="rId1" Type="http://schemas.openxmlformats.org/officeDocument/2006/relationships/hyperlink" Target="https://www.ebi.ac.uk/gwas/studies/GCST90446645" TargetMode="External"/><Relationship Id="rId6" Type="http://schemas.openxmlformats.org/officeDocument/2006/relationships/hyperlink" Target="https://www.nature.com/articles/s41588-018-0307-5" TargetMode="External"/><Relationship Id="rId11" Type="http://schemas.openxmlformats.org/officeDocument/2006/relationships/hyperlink" Target="https://www.ebi.ac.uk/gwas/studies/GCST90019012" TargetMode="External"/><Relationship Id="rId5" Type="http://schemas.openxmlformats.org/officeDocument/2006/relationships/hyperlink" Target="https://www.ebi.ac.uk/gwas/studies/GCST007474" TargetMode="External"/><Relationship Id="rId10" Type="http://schemas.openxmlformats.org/officeDocument/2006/relationships/hyperlink" Target="https://www.ebi.ac.uk/gwas/studies/GCST90019014" TargetMode="External"/><Relationship Id="rId4" Type="http://schemas.openxmlformats.org/officeDocument/2006/relationships/hyperlink" Target="https://www.nature.com/articles/s41588-021-00931-x" TargetMode="External"/><Relationship Id="rId9" Type="http://schemas.openxmlformats.org/officeDocument/2006/relationships/hyperlink" Target="https://www.ebi.ac.uk/gwas/studies/GCST900190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28" Type="http://schemas.openxmlformats.org/officeDocument/2006/relationships/printerSettings" Target="../printerSettings/printerSettings2.bin"/><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hyperlink" Target="https://www.nature.com/articles/s41588-024-0194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F7EA-4DDA-48FD-9498-CF39562BE23A}">
  <dimension ref="A1:H26"/>
  <sheetViews>
    <sheetView zoomScaleNormal="100" workbookViewId="0">
      <selection activeCell="A27" sqref="A27"/>
    </sheetView>
  </sheetViews>
  <sheetFormatPr defaultRowHeight="15" x14ac:dyDescent="0.25"/>
  <cols>
    <col min="1" max="1" width="23.140625" style="19" customWidth="1"/>
    <col min="2" max="2" width="27.140625" style="16" customWidth="1"/>
    <col min="3" max="3" width="18" style="16" customWidth="1"/>
    <col min="4" max="4" width="36.28515625" customWidth="1"/>
    <col min="5" max="5" width="15.85546875" style="23" customWidth="1"/>
    <col min="6" max="6" width="52.5703125" customWidth="1"/>
    <col min="7" max="7" width="17.140625" customWidth="1"/>
    <col min="8" max="8" width="36.7109375" customWidth="1"/>
  </cols>
  <sheetData>
    <row r="1" spans="1:8" s="20" customFormat="1" ht="66.75" customHeight="1" x14ac:dyDescent="0.25">
      <c r="A1" s="25" t="s">
        <v>127</v>
      </c>
      <c r="B1" s="25" t="s">
        <v>138</v>
      </c>
      <c r="C1" s="25" t="s">
        <v>139</v>
      </c>
      <c r="D1" s="25" t="s">
        <v>140</v>
      </c>
      <c r="E1" s="26" t="s">
        <v>144</v>
      </c>
      <c r="F1" s="25" t="s">
        <v>143</v>
      </c>
      <c r="G1" s="20" t="s">
        <v>181</v>
      </c>
      <c r="H1" s="20" t="s">
        <v>170</v>
      </c>
    </row>
    <row r="3" spans="1:8" x14ac:dyDescent="0.25">
      <c r="A3" s="31" t="s">
        <v>128</v>
      </c>
      <c r="B3" s="16" t="s">
        <v>59</v>
      </c>
      <c r="C3" s="16" t="s">
        <v>141</v>
      </c>
      <c r="D3" t="s">
        <v>145</v>
      </c>
      <c r="G3" s="16" t="s">
        <v>137</v>
      </c>
    </row>
    <row r="4" spans="1:8" x14ac:dyDescent="0.25">
      <c r="A4" s="31"/>
      <c r="B4" s="16" t="s">
        <v>81</v>
      </c>
      <c r="C4" s="16" t="s">
        <v>141</v>
      </c>
      <c r="D4" t="s">
        <v>179</v>
      </c>
      <c r="G4" s="16" t="s">
        <v>137</v>
      </c>
    </row>
    <row r="5" spans="1:8" ht="30" x14ac:dyDescent="0.25">
      <c r="B5" s="27" t="s">
        <v>182</v>
      </c>
      <c r="C5" s="16" t="s">
        <v>141</v>
      </c>
      <c r="D5" t="s">
        <v>145</v>
      </c>
      <c r="G5" s="16" t="s">
        <v>3</v>
      </c>
    </row>
    <row r="7" spans="1:8" x14ac:dyDescent="0.25">
      <c r="A7" s="31" t="s">
        <v>129</v>
      </c>
      <c r="B7" s="30" t="s">
        <v>39</v>
      </c>
      <c r="C7" s="30" t="s">
        <v>141</v>
      </c>
      <c r="D7" t="s">
        <v>155</v>
      </c>
      <c r="G7" s="30" t="s">
        <v>137</v>
      </c>
    </row>
    <row r="8" spans="1:8" x14ac:dyDescent="0.25">
      <c r="A8" s="31"/>
      <c r="B8" s="30"/>
      <c r="C8" s="30"/>
      <c r="D8" t="s">
        <v>154</v>
      </c>
      <c r="E8" s="23" t="s">
        <v>153</v>
      </c>
      <c r="F8" s="18" t="s">
        <v>180</v>
      </c>
      <c r="G8" s="30"/>
    </row>
    <row r="9" spans="1:8" x14ac:dyDescent="0.25">
      <c r="A9" s="31"/>
      <c r="B9" s="16" t="s">
        <v>150</v>
      </c>
      <c r="C9" s="16" t="s">
        <v>141</v>
      </c>
      <c r="D9" t="s">
        <v>168</v>
      </c>
      <c r="E9" s="23" t="s">
        <v>167</v>
      </c>
      <c r="F9" s="18" t="s">
        <v>180</v>
      </c>
      <c r="G9" s="16" t="s">
        <v>137</v>
      </c>
    </row>
    <row r="10" spans="1:8" x14ac:dyDescent="0.25">
      <c r="A10" s="31"/>
      <c r="B10" s="16" t="s">
        <v>48</v>
      </c>
      <c r="C10" s="16" t="s">
        <v>141</v>
      </c>
      <c r="D10" t="s">
        <v>171</v>
      </c>
      <c r="E10" s="24" t="s">
        <v>169</v>
      </c>
      <c r="G10" s="16" t="s">
        <v>137</v>
      </c>
    </row>
    <row r="11" spans="1:8" x14ac:dyDescent="0.25">
      <c r="A11" s="31"/>
      <c r="B11" s="16" t="s">
        <v>151</v>
      </c>
      <c r="C11" s="16" t="s">
        <v>141</v>
      </c>
      <c r="D11" t="s">
        <v>173</v>
      </c>
      <c r="E11" s="23" t="s">
        <v>172</v>
      </c>
      <c r="G11" s="16" t="s">
        <v>137</v>
      </c>
    </row>
    <row r="12" spans="1:8" ht="30" x14ac:dyDescent="0.25">
      <c r="A12" s="31"/>
      <c r="B12" s="16" t="s">
        <v>152</v>
      </c>
      <c r="C12" s="16" t="s">
        <v>174</v>
      </c>
      <c r="D12" t="s">
        <v>177</v>
      </c>
      <c r="F12" s="22" t="s">
        <v>178</v>
      </c>
      <c r="G12" s="16" t="s">
        <v>137</v>
      </c>
    </row>
    <row r="14" spans="1:8" ht="15" customHeight="1" x14ac:dyDescent="0.25">
      <c r="A14" s="32" t="s">
        <v>157</v>
      </c>
      <c r="B14" s="30" t="s">
        <v>142</v>
      </c>
      <c r="C14" s="30" t="s">
        <v>141</v>
      </c>
      <c r="D14" t="s">
        <v>146</v>
      </c>
      <c r="F14" s="33" t="s">
        <v>166</v>
      </c>
      <c r="G14" s="30" t="s">
        <v>137</v>
      </c>
    </row>
    <row r="15" spans="1:8" x14ac:dyDescent="0.25">
      <c r="A15" s="32"/>
      <c r="B15" s="30"/>
      <c r="C15" s="30"/>
      <c r="D15" t="s">
        <v>149</v>
      </c>
      <c r="F15" s="33"/>
      <c r="G15" s="30"/>
    </row>
    <row r="16" spans="1:8" x14ac:dyDescent="0.25">
      <c r="A16" s="32"/>
      <c r="B16" s="30"/>
      <c r="C16" s="30"/>
      <c r="D16" t="s">
        <v>147</v>
      </c>
      <c r="F16" s="33"/>
      <c r="G16" s="30"/>
    </row>
    <row r="17" spans="1:7" x14ac:dyDescent="0.25">
      <c r="A17" s="32"/>
      <c r="B17" s="30"/>
      <c r="C17" s="30"/>
      <c r="D17" t="s">
        <v>148</v>
      </c>
      <c r="F17" s="33"/>
      <c r="G17" s="30"/>
    </row>
    <row r="18" spans="1:7" x14ac:dyDescent="0.25">
      <c r="A18" s="32"/>
      <c r="B18" s="33" t="s">
        <v>183</v>
      </c>
      <c r="C18" s="30" t="s">
        <v>165</v>
      </c>
      <c r="D18" t="s">
        <v>175</v>
      </c>
      <c r="F18" s="22"/>
      <c r="G18" s="16" t="s">
        <v>137</v>
      </c>
    </row>
    <row r="19" spans="1:7" x14ac:dyDescent="0.25">
      <c r="A19" s="32"/>
      <c r="B19" s="33"/>
      <c r="C19" s="30"/>
      <c r="D19" t="s">
        <v>176</v>
      </c>
      <c r="F19" s="22"/>
    </row>
    <row r="20" spans="1:7" x14ac:dyDescent="0.25">
      <c r="A20" s="15"/>
      <c r="B20" s="18"/>
      <c r="C20" s="18"/>
      <c r="F20" s="22"/>
    </row>
    <row r="21" spans="1:7" x14ac:dyDescent="0.25">
      <c r="A21" s="31" t="s">
        <v>188</v>
      </c>
      <c r="B21" s="16" t="s">
        <v>156</v>
      </c>
      <c r="C21" s="30" t="s">
        <v>141</v>
      </c>
      <c r="D21" s="30" t="s">
        <v>163</v>
      </c>
      <c r="G21" s="16" t="s">
        <v>137</v>
      </c>
    </row>
    <row r="22" spans="1:7" x14ac:dyDescent="0.25">
      <c r="A22" s="31"/>
      <c r="B22" s="16" t="s">
        <v>164</v>
      </c>
      <c r="C22" s="30"/>
      <c r="D22" s="30"/>
      <c r="G22" s="16" t="s">
        <v>137</v>
      </c>
    </row>
    <row r="23" spans="1:7" x14ac:dyDescent="0.25">
      <c r="A23" s="31"/>
      <c r="B23" s="16" t="s">
        <v>162</v>
      </c>
      <c r="C23" s="30"/>
      <c r="D23" s="30"/>
      <c r="G23" s="16" t="s">
        <v>137</v>
      </c>
    </row>
    <row r="24" spans="1:7" x14ac:dyDescent="0.25">
      <c r="A24" s="31"/>
      <c r="B24" s="16" t="s">
        <v>159</v>
      </c>
      <c r="C24" s="30"/>
      <c r="D24" s="30"/>
      <c r="G24" s="16" t="s">
        <v>137</v>
      </c>
    </row>
    <row r="25" spans="1:7" x14ac:dyDescent="0.25">
      <c r="A25" s="31"/>
      <c r="B25" s="16" t="s">
        <v>158</v>
      </c>
      <c r="C25" s="30"/>
      <c r="D25" s="30"/>
      <c r="G25" s="16" t="s">
        <v>137</v>
      </c>
    </row>
    <row r="26" spans="1:7" x14ac:dyDescent="0.25">
      <c r="A26" s="31"/>
      <c r="B26" s="16" t="s">
        <v>161</v>
      </c>
      <c r="C26" s="30"/>
      <c r="D26" s="30"/>
      <c r="G26" s="16" t="s">
        <v>137</v>
      </c>
    </row>
  </sheetData>
  <mergeCells count="15">
    <mergeCell ref="D21:D26"/>
    <mergeCell ref="C21:C26"/>
    <mergeCell ref="A21:A26"/>
    <mergeCell ref="B14:B17"/>
    <mergeCell ref="B18:B19"/>
    <mergeCell ref="C18:C19"/>
    <mergeCell ref="G14:G17"/>
    <mergeCell ref="G7:G8"/>
    <mergeCell ref="A3:A4"/>
    <mergeCell ref="C7:C8"/>
    <mergeCell ref="B7:B8"/>
    <mergeCell ref="C14:C17"/>
    <mergeCell ref="A14:A19"/>
    <mergeCell ref="F14:F17"/>
    <mergeCell ref="A7:A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3BC-1B35-46B4-9DFF-9CD2609C03A7}">
  <dimension ref="A1:J31"/>
  <sheetViews>
    <sheetView tabSelected="1" topLeftCell="C1" zoomScale="91" workbookViewId="0">
      <selection activeCell="E19" sqref="E19:E21"/>
    </sheetView>
  </sheetViews>
  <sheetFormatPr defaultRowHeight="15" x14ac:dyDescent="0.25"/>
  <cols>
    <col min="1" max="1" width="23.140625" style="19" customWidth="1"/>
    <col min="2" max="2" width="18.85546875" style="27" customWidth="1"/>
    <col min="3" max="3" width="18.5703125" customWidth="1"/>
    <col min="5" max="5" width="21.140625" style="1" customWidth="1"/>
    <col min="6" max="6" width="18" customWidth="1"/>
    <col min="7" max="7" width="18.28515625" customWidth="1"/>
  </cols>
  <sheetData>
    <row r="1" spans="1:10" s="22" customFormat="1" ht="45" x14ac:dyDescent="0.25">
      <c r="A1" s="25" t="s">
        <v>127</v>
      </c>
      <c r="B1" s="28" t="s">
        <v>1</v>
      </c>
      <c r="C1" s="28" t="s">
        <v>2</v>
      </c>
      <c r="D1" s="28" t="s">
        <v>3</v>
      </c>
      <c r="E1" s="28" t="s">
        <v>4</v>
      </c>
      <c r="F1" s="28" t="s">
        <v>29</v>
      </c>
      <c r="G1" s="28" t="s">
        <v>12</v>
      </c>
      <c r="H1" s="28"/>
      <c r="I1" s="28" t="s">
        <v>197</v>
      </c>
      <c r="J1" s="15" t="s">
        <v>209</v>
      </c>
    </row>
    <row r="3" spans="1:10" x14ac:dyDescent="0.25">
      <c r="A3" s="31" t="s">
        <v>128</v>
      </c>
      <c r="B3" s="27" t="s">
        <v>90</v>
      </c>
      <c r="C3" s="1" t="s">
        <v>91</v>
      </c>
      <c r="I3" t="s">
        <v>90</v>
      </c>
    </row>
    <row r="4" spans="1:10" x14ac:dyDescent="0.25">
      <c r="A4" s="31"/>
      <c r="B4" s="27" t="s">
        <v>59</v>
      </c>
      <c r="C4" s="1" t="s">
        <v>126</v>
      </c>
      <c r="D4" s="1"/>
      <c r="F4" s="5"/>
      <c r="G4" s="5" t="s">
        <v>130</v>
      </c>
      <c r="I4" t="s">
        <v>198</v>
      </c>
    </row>
    <row r="7" spans="1:10" ht="30" x14ac:dyDescent="0.25">
      <c r="A7" s="31" t="s">
        <v>129</v>
      </c>
      <c r="B7" s="27" t="s">
        <v>39</v>
      </c>
      <c r="C7" s="1" t="s">
        <v>41</v>
      </c>
      <c r="D7" s="1">
        <v>650000</v>
      </c>
      <c r="E7" s="1" t="s">
        <v>42</v>
      </c>
      <c r="F7" s="5" t="s">
        <v>43</v>
      </c>
      <c r="G7" s="5" t="s">
        <v>40</v>
      </c>
      <c r="I7" t="s">
        <v>39</v>
      </c>
    </row>
    <row r="8" spans="1:10" ht="30" x14ac:dyDescent="0.25">
      <c r="A8" s="31"/>
      <c r="B8" s="27" t="s">
        <v>106</v>
      </c>
      <c r="C8" s="1" t="s">
        <v>109</v>
      </c>
      <c r="D8" s="1">
        <v>1028980</v>
      </c>
      <c r="E8" s="1" t="s">
        <v>108</v>
      </c>
      <c r="F8" s="5" t="s">
        <v>107</v>
      </c>
      <c r="G8" s="5" t="s">
        <v>110</v>
      </c>
      <c r="I8" t="s">
        <v>150</v>
      </c>
    </row>
    <row r="9" spans="1:10" ht="45" x14ac:dyDescent="0.25">
      <c r="A9" s="31"/>
      <c r="B9" s="27" t="s">
        <v>48</v>
      </c>
      <c r="C9" s="1" t="s">
        <v>49</v>
      </c>
      <c r="D9" s="1">
        <f>490089+177415</f>
        <v>667504</v>
      </c>
      <c r="E9" s="1" t="s">
        <v>50</v>
      </c>
      <c r="F9" s="5" t="s">
        <v>47</v>
      </c>
      <c r="G9" s="5" t="s">
        <v>51</v>
      </c>
      <c r="I9" t="s">
        <v>48</v>
      </c>
    </row>
    <row r="10" spans="1:10" ht="30" x14ac:dyDescent="0.25">
      <c r="A10" s="31"/>
      <c r="B10" s="27" t="s">
        <v>52</v>
      </c>
      <c r="C10" s="1" t="s">
        <v>53</v>
      </c>
      <c r="D10" s="1">
        <v>1232091</v>
      </c>
      <c r="E10" s="1" t="s">
        <v>55</v>
      </c>
      <c r="F10" s="6" t="s">
        <v>54</v>
      </c>
      <c r="G10" s="5" t="s">
        <v>56</v>
      </c>
      <c r="I10" t="s">
        <v>151</v>
      </c>
    </row>
    <row r="11" spans="1:10" x14ac:dyDescent="0.25">
      <c r="A11" s="29"/>
    </row>
    <row r="12" spans="1:10" ht="30" x14ac:dyDescent="0.25">
      <c r="A12" s="32" t="s">
        <v>157</v>
      </c>
      <c r="B12" s="27" t="s">
        <v>184</v>
      </c>
      <c r="C12" s="1" t="s">
        <v>28</v>
      </c>
      <c r="D12" s="1">
        <v>43881</v>
      </c>
      <c r="E12" s="1" t="s">
        <v>26</v>
      </c>
      <c r="F12" s="5" t="s">
        <v>30</v>
      </c>
      <c r="G12" t="s">
        <v>27</v>
      </c>
      <c r="I12" t="s">
        <v>199</v>
      </c>
    </row>
    <row r="13" spans="1:10" ht="30" x14ac:dyDescent="0.25">
      <c r="A13" s="32"/>
      <c r="B13" s="27" t="s">
        <v>196</v>
      </c>
      <c r="C13" s="22" t="s">
        <v>194</v>
      </c>
      <c r="D13" s="1"/>
      <c r="E13" s="1" t="s">
        <v>191</v>
      </c>
      <c r="F13" s="5"/>
      <c r="I13" t="s">
        <v>200</v>
      </c>
    </row>
    <row r="14" spans="1:10" ht="30" x14ac:dyDescent="0.25">
      <c r="A14" s="32"/>
      <c r="B14" s="27" t="s">
        <v>195</v>
      </c>
      <c r="C14" s="27" t="s">
        <v>194</v>
      </c>
      <c r="D14" s="1"/>
      <c r="E14" s="1" t="s">
        <v>191</v>
      </c>
      <c r="F14" s="5"/>
      <c r="I14" t="s">
        <v>201</v>
      </c>
    </row>
    <row r="15" spans="1:10" ht="30" x14ac:dyDescent="0.25">
      <c r="A15" s="32"/>
      <c r="B15" s="27" t="s">
        <v>185</v>
      </c>
      <c r="C15" s="1" t="s">
        <v>64</v>
      </c>
      <c r="D15" s="1">
        <v>39561</v>
      </c>
      <c r="E15" s="1" t="s">
        <v>26</v>
      </c>
      <c r="F15" s="5" t="s">
        <v>65</v>
      </c>
      <c r="G15" t="s">
        <v>63</v>
      </c>
      <c r="I15" t="s">
        <v>202</v>
      </c>
    </row>
    <row r="16" spans="1:10" ht="26.25" customHeight="1" x14ac:dyDescent="0.25">
      <c r="A16" s="32"/>
      <c r="B16" s="27" t="s">
        <v>186</v>
      </c>
      <c r="C16" s="1" t="s">
        <v>64</v>
      </c>
      <c r="D16" s="1">
        <v>39559</v>
      </c>
      <c r="E16" s="1" t="s">
        <v>26</v>
      </c>
      <c r="F16" s="5" t="s">
        <v>66</v>
      </c>
      <c r="G16" t="s">
        <v>63</v>
      </c>
      <c r="I16" t="s">
        <v>203</v>
      </c>
    </row>
    <row r="17" spans="1:9" ht="30" x14ac:dyDescent="0.25">
      <c r="A17" s="32"/>
      <c r="B17" s="27" t="s">
        <v>187</v>
      </c>
      <c r="C17" s="1" t="s">
        <v>64</v>
      </c>
      <c r="D17" s="1">
        <v>39560</v>
      </c>
      <c r="E17" s="1" t="s">
        <v>26</v>
      </c>
      <c r="F17" s="5" t="s">
        <v>67</v>
      </c>
      <c r="G17" t="s">
        <v>63</v>
      </c>
      <c r="I17" t="s">
        <v>204</v>
      </c>
    </row>
    <row r="18" spans="1:9" x14ac:dyDescent="0.25">
      <c r="A18" s="15"/>
    </row>
    <row r="19" spans="1:9" ht="60" customHeight="1" x14ac:dyDescent="0.25">
      <c r="A19" s="31" t="s">
        <v>160</v>
      </c>
      <c r="B19" s="16" t="s">
        <v>156</v>
      </c>
      <c r="C19" s="33" t="s">
        <v>193</v>
      </c>
      <c r="E19" s="1" t="s">
        <v>26</v>
      </c>
      <c r="I19" t="s">
        <v>156</v>
      </c>
    </row>
    <row r="20" spans="1:9" x14ac:dyDescent="0.25">
      <c r="A20" s="31"/>
      <c r="B20" s="16" t="s">
        <v>164</v>
      </c>
      <c r="C20" s="33"/>
      <c r="E20" s="1" t="s">
        <v>26</v>
      </c>
      <c r="I20" t="s">
        <v>164</v>
      </c>
    </row>
    <row r="21" spans="1:9" x14ac:dyDescent="0.25">
      <c r="A21" s="31"/>
      <c r="B21" s="16" t="s">
        <v>162</v>
      </c>
      <c r="C21" s="33"/>
      <c r="E21" s="1" t="s">
        <v>26</v>
      </c>
      <c r="I21" t="s">
        <v>205</v>
      </c>
    </row>
    <row r="22" spans="1:9" x14ac:dyDescent="0.25">
      <c r="A22" s="31"/>
      <c r="B22" s="16" t="s">
        <v>159</v>
      </c>
      <c r="C22" s="33"/>
      <c r="E22" s="1" t="s">
        <v>26</v>
      </c>
      <c r="I22" t="s">
        <v>206</v>
      </c>
    </row>
    <row r="23" spans="1:9" x14ac:dyDescent="0.25">
      <c r="A23" s="31"/>
      <c r="B23" s="16" t="s">
        <v>158</v>
      </c>
      <c r="C23" s="33"/>
      <c r="E23" s="1" t="s">
        <v>26</v>
      </c>
      <c r="I23" t="s">
        <v>207</v>
      </c>
    </row>
    <row r="24" spans="1:9" x14ac:dyDescent="0.25">
      <c r="A24" s="31"/>
      <c r="B24" s="16" t="s">
        <v>161</v>
      </c>
      <c r="C24" s="33"/>
      <c r="E24" s="1" t="s">
        <v>26</v>
      </c>
      <c r="I24" t="s">
        <v>161</v>
      </c>
    </row>
    <row r="25" spans="1:9" x14ac:dyDescent="0.25">
      <c r="A25" s="29"/>
    </row>
    <row r="26" spans="1:9" x14ac:dyDescent="0.25">
      <c r="A26" s="29" t="s">
        <v>189</v>
      </c>
      <c r="B26" s="27" t="s">
        <v>156</v>
      </c>
      <c r="C26" s="33" t="s">
        <v>194</v>
      </c>
      <c r="E26" s="1" t="s">
        <v>191</v>
      </c>
      <c r="I26" t="s">
        <v>156</v>
      </c>
    </row>
    <row r="27" spans="1:9" x14ac:dyDescent="0.25">
      <c r="A27" s="29"/>
      <c r="B27" s="27" t="s">
        <v>190</v>
      </c>
      <c r="C27" s="33"/>
      <c r="E27" s="1" t="s">
        <v>191</v>
      </c>
      <c r="I27" t="s">
        <v>208</v>
      </c>
    </row>
    <row r="28" spans="1:9" x14ac:dyDescent="0.25">
      <c r="A28" s="29"/>
      <c r="B28" s="16" t="s">
        <v>159</v>
      </c>
      <c r="C28" s="33"/>
      <c r="E28" s="1" t="s">
        <v>191</v>
      </c>
      <c r="I28" t="s">
        <v>206</v>
      </c>
    </row>
    <row r="29" spans="1:9" x14ac:dyDescent="0.25">
      <c r="B29" s="16" t="s">
        <v>158</v>
      </c>
      <c r="C29" s="33"/>
      <c r="E29" s="1" t="s">
        <v>191</v>
      </c>
      <c r="I29" t="s">
        <v>207</v>
      </c>
    </row>
    <row r="30" spans="1:9" x14ac:dyDescent="0.25">
      <c r="B30" s="16" t="s">
        <v>161</v>
      </c>
      <c r="C30" s="33"/>
      <c r="E30" s="1" t="s">
        <v>191</v>
      </c>
      <c r="I30" t="s">
        <v>161</v>
      </c>
    </row>
    <row r="31" spans="1:9" x14ac:dyDescent="0.25">
      <c r="B31" s="27" t="s">
        <v>192</v>
      </c>
      <c r="C31" s="33"/>
      <c r="E31" s="1" t="s">
        <v>191</v>
      </c>
      <c r="I31" t="s">
        <v>192</v>
      </c>
    </row>
  </sheetData>
  <mergeCells count="6">
    <mergeCell ref="C19:C24"/>
    <mergeCell ref="C26:C31"/>
    <mergeCell ref="A12:A17"/>
    <mergeCell ref="A3:A4"/>
    <mergeCell ref="A7:A10"/>
    <mergeCell ref="A19:A24"/>
  </mergeCells>
  <hyperlinks>
    <hyperlink ref="F7" r:id="rId1" xr:uid="{B83954B4-B6D1-48BF-9B2E-8905E8FFD0A7}"/>
    <hyperlink ref="G7" r:id="rId2" xr:uid="{957338A5-BC66-49D5-8609-3080023068F3}"/>
    <hyperlink ref="F9" r:id="rId3" xr:uid="{138926C0-AD4A-4096-9A20-9E03FD133BF5}"/>
    <hyperlink ref="G9" r:id="rId4" xr:uid="{0E297714-3FE4-4E9F-9F33-B16DA1AFEADA}"/>
    <hyperlink ref="F10" r:id="rId5" xr:uid="{ABE989B2-0C0E-49D2-AF4B-165CA780079F}"/>
    <hyperlink ref="G10" r:id="rId6" xr:uid="{60EBE0DE-158D-42FA-AA25-7D402307C060}"/>
    <hyperlink ref="G8" r:id="rId7" xr:uid="{E8A5F076-70E4-4277-8F21-61AFC17F73FE}"/>
    <hyperlink ref="F12" r:id="rId8" xr:uid="{EEB667E5-44BE-44E4-B491-53F3A8E8504F}"/>
    <hyperlink ref="F16" r:id="rId9" xr:uid="{28212A0C-B9FD-46E8-B44E-D8ACF717F21F}"/>
    <hyperlink ref="F17" r:id="rId10" xr:uid="{97167BEB-91A0-4AAE-A67E-6AF177E3CDC0}"/>
    <hyperlink ref="F15" r:id="rId11" xr:uid="{5BC3D297-B9F4-4C2E-AF0F-00B940C4F3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43"/>
  <sheetViews>
    <sheetView zoomScale="85" zoomScaleNormal="85" workbookViewId="0">
      <selection activeCell="F37" sqref="F37"/>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s="5"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5" spans="1:16" ht="30" x14ac:dyDescent="0.25">
      <c r="B15" s="1" t="s">
        <v>59</v>
      </c>
      <c r="C15" s="1" t="s">
        <v>126</v>
      </c>
      <c r="F15" s="5"/>
      <c r="G15" s="5" t="s">
        <v>130</v>
      </c>
    </row>
    <row r="16" spans="1:16" ht="30" x14ac:dyDescent="0.25">
      <c r="B16" s="1" t="s">
        <v>59</v>
      </c>
      <c r="C16" s="1" t="s">
        <v>60</v>
      </c>
      <c r="D16" s="1">
        <f>1244730+1094458</f>
        <v>2339188</v>
      </c>
      <c r="E16" s="1" t="s">
        <v>62</v>
      </c>
      <c r="F16" s="5" t="s">
        <v>96</v>
      </c>
      <c r="G16" t="s">
        <v>61</v>
      </c>
    </row>
    <row r="17" spans="1:10" ht="30" x14ac:dyDescent="0.25">
      <c r="B17" s="1" t="s">
        <v>59</v>
      </c>
      <c r="C17" s="1" t="s">
        <v>117</v>
      </c>
      <c r="D17" s="1">
        <v>1030836</v>
      </c>
      <c r="E17" s="1" t="s">
        <v>119</v>
      </c>
      <c r="F17" s="5" t="s">
        <v>118</v>
      </c>
      <c r="G17" s="5" t="s">
        <v>120</v>
      </c>
    </row>
    <row r="18" spans="1:10" ht="15.75" customHeight="1" x14ac:dyDescent="0.25">
      <c r="B18" s="7" t="s">
        <v>81</v>
      </c>
      <c r="C18" s="7" t="s">
        <v>82</v>
      </c>
      <c r="D18" s="7"/>
      <c r="E18" s="7"/>
      <c r="F18" s="8" t="s">
        <v>83</v>
      </c>
      <c r="G18" s="8" t="s">
        <v>84</v>
      </c>
      <c r="H18" s="8"/>
      <c r="I18" s="8"/>
    </row>
    <row r="19" spans="1:10" s="1" customFormat="1" ht="135" x14ac:dyDescent="0.25">
      <c r="B19" s="1" t="s">
        <v>81</v>
      </c>
      <c r="C19" s="1" t="s">
        <v>85</v>
      </c>
      <c r="D19" s="1" t="s">
        <v>87</v>
      </c>
      <c r="E19" s="1" t="s">
        <v>89</v>
      </c>
      <c r="F19" s="11" t="s">
        <v>88</v>
      </c>
      <c r="G19" s="5" t="s">
        <v>86</v>
      </c>
    </row>
    <row r="21" spans="1:10" ht="30" x14ac:dyDescent="0.25">
      <c r="A21" s="2" t="s">
        <v>6</v>
      </c>
      <c r="B21" s="7" t="s">
        <v>8</v>
      </c>
      <c r="C21" s="7" t="s">
        <v>9</v>
      </c>
      <c r="D21" s="7">
        <v>76995</v>
      </c>
      <c r="E21" s="7" t="s">
        <v>11</v>
      </c>
      <c r="F21" s="10" t="s">
        <v>10</v>
      </c>
      <c r="G21" s="8" t="s">
        <v>13</v>
      </c>
      <c r="J21" s="1"/>
    </row>
    <row r="22" spans="1:10" ht="30" x14ac:dyDescent="0.25">
      <c r="B22" s="1" t="s">
        <v>36</v>
      </c>
      <c r="C22" s="1" t="s">
        <v>15</v>
      </c>
      <c r="D22" s="1">
        <v>271570</v>
      </c>
      <c r="E22" s="1" t="s">
        <v>16</v>
      </c>
      <c r="F22" s="5" t="s">
        <v>18</v>
      </c>
      <c r="G22" s="5" t="s">
        <v>17</v>
      </c>
    </row>
    <row r="23" spans="1:10" s="8" customFormat="1" ht="45" x14ac:dyDescent="0.25">
      <c r="A23" s="7"/>
      <c r="B23" s="7" t="s">
        <v>19</v>
      </c>
      <c r="C23" s="7" t="s">
        <v>24</v>
      </c>
      <c r="D23" s="7">
        <v>44456</v>
      </c>
      <c r="E23" s="7" t="s">
        <v>22</v>
      </c>
      <c r="F23" s="8" t="s">
        <v>21</v>
      </c>
      <c r="G23" s="8" t="s">
        <v>20</v>
      </c>
    </row>
    <row r="24" spans="1:10" s="8" customFormat="1" ht="45" x14ac:dyDescent="0.25">
      <c r="A24" s="7"/>
      <c r="B24" s="7" t="s">
        <v>14</v>
      </c>
      <c r="C24" s="7" t="s">
        <v>24</v>
      </c>
      <c r="D24" s="7">
        <v>44456</v>
      </c>
      <c r="E24" s="7" t="s">
        <v>22</v>
      </c>
      <c r="F24" s="8" t="s">
        <v>23</v>
      </c>
      <c r="G24" s="8" t="s">
        <v>20</v>
      </c>
    </row>
    <row r="25" spans="1:10" ht="30" x14ac:dyDescent="0.25">
      <c r="B25" s="1" t="s">
        <v>14</v>
      </c>
      <c r="C25" s="1" t="s">
        <v>34</v>
      </c>
      <c r="D25" s="1">
        <v>29000</v>
      </c>
      <c r="E25" s="1" t="s">
        <v>33</v>
      </c>
      <c r="F25" s="5" t="s">
        <v>38</v>
      </c>
      <c r="G25" s="6" t="s">
        <v>32</v>
      </c>
      <c r="J25" t="s">
        <v>111</v>
      </c>
    </row>
    <row r="26" spans="1:10" ht="30" x14ac:dyDescent="0.25">
      <c r="B26" s="1" t="s">
        <v>31</v>
      </c>
      <c r="C26" s="1" t="s">
        <v>34</v>
      </c>
      <c r="D26" s="1">
        <v>29000</v>
      </c>
      <c r="E26" s="1" t="s">
        <v>33</v>
      </c>
      <c r="F26" t="s">
        <v>38</v>
      </c>
      <c r="G26" t="s">
        <v>32</v>
      </c>
      <c r="J26" t="s">
        <v>111</v>
      </c>
    </row>
    <row r="27" spans="1:10" ht="30" x14ac:dyDescent="0.25">
      <c r="B27" s="1" t="s">
        <v>35</v>
      </c>
      <c r="C27" s="1" t="s">
        <v>34</v>
      </c>
      <c r="D27" s="1">
        <v>29000</v>
      </c>
      <c r="E27" s="1" t="s">
        <v>33</v>
      </c>
      <c r="F27" t="s">
        <v>38</v>
      </c>
      <c r="G27" t="s">
        <v>32</v>
      </c>
      <c r="J27" t="s">
        <v>111</v>
      </c>
    </row>
    <row r="28" spans="1:10" s="8" customFormat="1" ht="30" x14ac:dyDescent="0.25">
      <c r="A28" s="7"/>
      <c r="B28" s="7" t="s">
        <v>36</v>
      </c>
      <c r="C28" s="7" t="s">
        <v>34</v>
      </c>
      <c r="D28" s="7">
        <v>29000</v>
      </c>
      <c r="E28" s="7" t="s">
        <v>33</v>
      </c>
      <c r="F28" s="8" t="s">
        <v>38</v>
      </c>
      <c r="G28" s="8" t="s">
        <v>32</v>
      </c>
    </row>
    <row r="29" spans="1:10" ht="30" x14ac:dyDescent="0.25">
      <c r="B29" s="1" t="s">
        <v>37</v>
      </c>
      <c r="C29" s="1" t="s">
        <v>34</v>
      </c>
      <c r="D29" s="1">
        <v>29000</v>
      </c>
      <c r="E29" s="1" t="s">
        <v>33</v>
      </c>
      <c r="F29" t="s">
        <v>38</v>
      </c>
      <c r="G29" t="s">
        <v>32</v>
      </c>
      <c r="J29" t="s">
        <v>111</v>
      </c>
    </row>
    <row r="31" spans="1:10" ht="45" x14ac:dyDescent="0.25">
      <c r="A31" s="2" t="s">
        <v>7</v>
      </c>
      <c r="B31" s="1" t="s">
        <v>25</v>
      </c>
      <c r="C31" s="1" t="s">
        <v>28</v>
      </c>
      <c r="D31" s="1">
        <v>43881</v>
      </c>
      <c r="E31" s="1" t="s">
        <v>26</v>
      </c>
      <c r="F31" s="5" t="s">
        <v>30</v>
      </c>
      <c r="G31" t="s">
        <v>27</v>
      </c>
    </row>
    <row r="32" spans="1:10" ht="75" x14ac:dyDescent="0.25">
      <c r="B32" s="1" t="s">
        <v>68</v>
      </c>
      <c r="C32" s="1" t="s">
        <v>64</v>
      </c>
      <c r="D32" s="1">
        <v>39559</v>
      </c>
      <c r="E32" s="1" t="s">
        <v>26</v>
      </c>
      <c r="F32" s="5" t="s">
        <v>66</v>
      </c>
      <c r="G32" t="s">
        <v>63</v>
      </c>
    </row>
    <row r="33" spans="2:7" ht="60" x14ac:dyDescent="0.25">
      <c r="B33" s="1" t="s">
        <v>69</v>
      </c>
      <c r="C33" s="1" t="s">
        <v>64</v>
      </c>
      <c r="D33" s="1">
        <v>39560</v>
      </c>
      <c r="E33" s="1" t="s">
        <v>26</v>
      </c>
      <c r="F33" s="5" t="s">
        <v>67</v>
      </c>
      <c r="G33" t="s">
        <v>63</v>
      </c>
    </row>
    <row r="34" spans="2:7" ht="60" x14ac:dyDescent="0.25">
      <c r="B34" s="1" t="s">
        <v>70</v>
      </c>
      <c r="C34" s="1" t="s">
        <v>64</v>
      </c>
      <c r="D34" s="1">
        <v>39561</v>
      </c>
      <c r="E34" s="1" t="s">
        <v>26</v>
      </c>
      <c r="F34" s="5" t="s">
        <v>65</v>
      </c>
      <c r="G34" t="s">
        <v>63</v>
      </c>
    </row>
    <row r="35" spans="2:7" ht="30" x14ac:dyDescent="0.25">
      <c r="B35" s="1" t="s">
        <v>74</v>
      </c>
      <c r="C35" s="1" t="s">
        <v>73</v>
      </c>
      <c r="D35" s="1">
        <v>40000</v>
      </c>
      <c r="E35" s="1" t="s">
        <v>26</v>
      </c>
      <c r="F35" s="5" t="s">
        <v>72</v>
      </c>
      <c r="G35" t="s">
        <v>71</v>
      </c>
    </row>
    <row r="36" spans="2:7" ht="45" x14ac:dyDescent="0.25">
      <c r="B36" s="1" t="s">
        <v>75</v>
      </c>
      <c r="C36" s="1" t="s">
        <v>73</v>
      </c>
      <c r="D36" s="1">
        <v>40000</v>
      </c>
      <c r="E36" s="1" t="s">
        <v>26</v>
      </c>
      <c r="F36" t="s">
        <v>72</v>
      </c>
      <c r="G36" s="5" t="s">
        <v>71</v>
      </c>
    </row>
    <row r="37" spans="2:7" ht="45" x14ac:dyDescent="0.25">
      <c r="B37" s="1" t="s">
        <v>76</v>
      </c>
      <c r="C37" s="1" t="s">
        <v>73</v>
      </c>
      <c r="D37" s="1">
        <v>40000</v>
      </c>
      <c r="E37" s="1" t="s">
        <v>26</v>
      </c>
      <c r="F37" t="s">
        <v>72</v>
      </c>
      <c r="G37" t="s">
        <v>71</v>
      </c>
    </row>
    <row r="38" spans="2:7" ht="30" x14ac:dyDescent="0.25">
      <c r="B38" s="1" t="s">
        <v>77</v>
      </c>
      <c r="C38" s="1" t="s">
        <v>73</v>
      </c>
      <c r="D38" s="1">
        <v>40000</v>
      </c>
      <c r="E38" s="1" t="s">
        <v>26</v>
      </c>
      <c r="F38" t="s">
        <v>72</v>
      </c>
      <c r="G38" t="s">
        <v>71</v>
      </c>
    </row>
    <row r="39" spans="2:7" ht="30" x14ac:dyDescent="0.25">
      <c r="B39" s="1" t="s">
        <v>78</v>
      </c>
      <c r="C39" s="1" t="s">
        <v>73</v>
      </c>
      <c r="D39" s="1">
        <v>40000</v>
      </c>
      <c r="E39" s="1" t="s">
        <v>26</v>
      </c>
      <c r="F39" t="s">
        <v>72</v>
      </c>
      <c r="G39" t="s">
        <v>71</v>
      </c>
    </row>
    <row r="40" spans="2:7" ht="30" x14ac:dyDescent="0.25">
      <c r="B40" s="1" t="s">
        <v>79</v>
      </c>
      <c r="C40" s="1" t="s">
        <v>73</v>
      </c>
      <c r="D40" s="1">
        <v>40000</v>
      </c>
      <c r="E40" s="1" t="s">
        <v>26</v>
      </c>
      <c r="F40" t="s">
        <v>72</v>
      </c>
      <c r="G40" t="s">
        <v>71</v>
      </c>
    </row>
    <row r="41" spans="2:7" ht="30" x14ac:dyDescent="0.25">
      <c r="B41" s="1" t="s">
        <v>80</v>
      </c>
      <c r="C41" s="1" t="s">
        <v>73</v>
      </c>
      <c r="D41" s="1">
        <v>40000</v>
      </c>
      <c r="E41" s="1" t="s">
        <v>26</v>
      </c>
      <c r="F41" t="s">
        <v>72</v>
      </c>
      <c r="G41" t="s">
        <v>71</v>
      </c>
    </row>
    <row r="43" spans="2:7" ht="30" x14ac:dyDescent="0.25">
      <c r="B43" s="1" t="s">
        <v>121</v>
      </c>
      <c r="C43" s="1" t="s">
        <v>91</v>
      </c>
      <c r="D43" s="1">
        <v>36083</v>
      </c>
      <c r="E43" s="1" t="s">
        <v>26</v>
      </c>
      <c r="F43" t="s">
        <v>122</v>
      </c>
      <c r="G43" t="s">
        <v>123</v>
      </c>
    </row>
  </sheetData>
  <phoneticPr fontId="8" type="noConversion"/>
  <hyperlinks>
    <hyperlink ref="F9" r:id="rId1" xr:uid="{ECF4F655-E178-4EE0-89D7-734F17D2F16A}"/>
    <hyperlink ref="F8" r:id="rId2" xr:uid="{1273BF52-00A0-4A9B-9D20-9D822A3E0579}"/>
    <hyperlink ref="G25" r:id="rId3" xr:uid="{C9981D4E-A240-45B0-B8B5-79F8E1938D29}"/>
    <hyperlink ref="F25" r:id="rId4" xr:uid="{93E1FBD9-0952-41E8-98C7-20CFAD07CAF1}"/>
    <hyperlink ref="F31" r:id="rId5" xr:uid="{348392FE-469C-4368-AF97-0DFDFDE1BBC2}"/>
    <hyperlink ref="F35"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6" r:id="rId11" xr:uid="{61F7C871-3E8A-4413-B912-F298F684E6E2}"/>
    <hyperlink ref="F21" r:id="rId12" xr:uid="{B3E8E859-E9CA-4D4C-ABBC-D2D2ACD33977}"/>
    <hyperlink ref="F22" r:id="rId13" xr:uid="{B3AA269E-BB22-47F9-B230-CD37F742A4BD}"/>
    <hyperlink ref="F32" r:id="rId14" xr:uid="{5DBE38BD-976C-4E7B-9259-8CBF010AB9F2}"/>
    <hyperlink ref="F33" r:id="rId15" xr:uid="{821F5878-37F7-4D33-82CB-063EC715B57D}"/>
    <hyperlink ref="F34" r:id="rId16" xr:uid="{87E24D2C-01A7-459A-AA07-0E9F5D9BC565}"/>
    <hyperlink ref="F19" r:id="rId17" xr:uid="{134B2401-7753-4018-9860-CE334DB4FD0C}"/>
    <hyperlink ref="G36"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7" r:id="rId24" xr:uid="{F8E7165D-27DE-4CED-B3DE-8AD8C071A2B4}"/>
    <hyperlink ref="G19" r:id="rId25" xr:uid="{5B1DED33-C4A2-45BF-9F22-F13E8CCDF22F}"/>
    <hyperlink ref="G22" r:id="rId26" xr:uid="{4F1981B0-7EFB-4F42-A200-A34454FA0B91}"/>
    <hyperlink ref="G6" r:id="rId27" xr:uid="{D46A5282-E6F3-4D01-9D0F-052714C45259}"/>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77AB-6A98-4C33-961A-B79E9F2A4265}">
  <dimension ref="A1:G30"/>
  <sheetViews>
    <sheetView workbookViewId="0">
      <selection sqref="A1:A1048576"/>
    </sheetView>
  </sheetViews>
  <sheetFormatPr defaultRowHeight="15" x14ac:dyDescent="0.25"/>
  <cols>
    <col min="1" max="1" width="23.140625" style="19" customWidth="1"/>
    <col min="2" max="2" width="28.42578125" style="17" customWidth="1"/>
    <col min="3" max="3" width="27" customWidth="1"/>
    <col min="4" max="4" width="17.85546875" customWidth="1"/>
    <col min="5" max="5" width="11.5703125" customWidth="1"/>
    <col min="6" max="6" width="18.5703125" customWidth="1"/>
    <col min="7" max="7" width="18.42578125" customWidth="1"/>
  </cols>
  <sheetData>
    <row r="1" spans="1:7" s="20" customFormat="1" ht="45" customHeight="1" x14ac:dyDescent="0.25">
      <c r="A1" s="20" t="s">
        <v>127</v>
      </c>
      <c r="B1" s="20" t="s">
        <v>133</v>
      </c>
      <c r="C1" s="34" t="s">
        <v>134</v>
      </c>
      <c r="D1" s="34"/>
      <c r="F1" s="34" t="s">
        <v>135</v>
      </c>
      <c r="G1" s="34"/>
    </row>
    <row r="2" spans="1:7" x14ac:dyDescent="0.25">
      <c r="C2" s="20" t="s">
        <v>124</v>
      </c>
      <c r="D2" s="20" t="s">
        <v>125</v>
      </c>
      <c r="F2" s="20" t="s">
        <v>124</v>
      </c>
      <c r="G2" s="20" t="s">
        <v>125</v>
      </c>
    </row>
    <row r="3" spans="1:7" x14ac:dyDescent="0.25">
      <c r="A3" s="31" t="s">
        <v>128</v>
      </c>
      <c r="B3" s="21" t="s">
        <v>90</v>
      </c>
      <c r="C3" t="s">
        <v>136</v>
      </c>
      <c r="D3" t="s">
        <v>136</v>
      </c>
      <c r="F3" t="s">
        <v>136</v>
      </c>
      <c r="G3" t="s">
        <v>136</v>
      </c>
    </row>
    <row r="4" spans="1:7" x14ac:dyDescent="0.25">
      <c r="A4" s="31"/>
      <c r="B4" s="21" t="s">
        <v>59</v>
      </c>
    </row>
    <row r="5" spans="1:7" x14ac:dyDescent="0.25">
      <c r="B5" s="21"/>
    </row>
    <row r="6" spans="1:7" x14ac:dyDescent="0.25">
      <c r="A6" s="31" t="s">
        <v>129</v>
      </c>
      <c r="B6" s="21" t="s">
        <v>39</v>
      </c>
      <c r="F6" t="s">
        <v>3</v>
      </c>
      <c r="G6" t="s">
        <v>137</v>
      </c>
    </row>
    <row r="7" spans="1:7" x14ac:dyDescent="0.25">
      <c r="A7" s="31"/>
      <c r="B7" s="21" t="s">
        <v>106</v>
      </c>
      <c r="F7" t="s">
        <v>3</v>
      </c>
      <c r="G7" t="s">
        <v>137</v>
      </c>
    </row>
    <row r="8" spans="1:7" x14ac:dyDescent="0.25">
      <c r="A8" s="31"/>
      <c r="B8" s="21" t="s">
        <v>48</v>
      </c>
      <c r="F8" t="s">
        <v>3</v>
      </c>
      <c r="G8" t="s">
        <v>137</v>
      </c>
    </row>
    <row r="9" spans="1:7" ht="30" x14ac:dyDescent="0.25">
      <c r="A9" s="31"/>
      <c r="B9" s="21" t="s">
        <v>52</v>
      </c>
      <c r="F9" t="s">
        <v>3</v>
      </c>
      <c r="G9" t="s">
        <v>137</v>
      </c>
    </row>
    <row r="10" spans="1:7" x14ac:dyDescent="0.25">
      <c r="A10" s="31"/>
      <c r="B10" s="21" t="s">
        <v>57</v>
      </c>
      <c r="F10" t="s">
        <v>3</v>
      </c>
      <c r="G10" t="s">
        <v>137</v>
      </c>
    </row>
    <row r="12" spans="1:7" x14ac:dyDescent="0.25">
      <c r="A12" s="31" t="s">
        <v>131</v>
      </c>
      <c r="B12" s="21" t="s">
        <v>36</v>
      </c>
    </row>
    <row r="13" spans="1:7" x14ac:dyDescent="0.25">
      <c r="A13" s="31"/>
      <c r="B13" s="21" t="s">
        <v>14</v>
      </c>
    </row>
    <row r="14" spans="1:7" x14ac:dyDescent="0.25">
      <c r="A14" s="31"/>
      <c r="B14" s="21" t="s">
        <v>31</v>
      </c>
    </row>
    <row r="15" spans="1:7" x14ac:dyDescent="0.25">
      <c r="A15" s="31"/>
      <c r="B15" s="21" t="s">
        <v>35</v>
      </c>
    </row>
    <row r="16" spans="1:7" x14ac:dyDescent="0.25">
      <c r="A16" s="31"/>
      <c r="B16" s="21" t="s">
        <v>37</v>
      </c>
    </row>
    <row r="18" spans="1:4" ht="30" x14ac:dyDescent="0.25">
      <c r="A18" s="32" t="s">
        <v>132</v>
      </c>
      <c r="B18" s="21" t="s">
        <v>25</v>
      </c>
      <c r="C18" t="s">
        <v>3</v>
      </c>
      <c r="D18" t="s">
        <v>137</v>
      </c>
    </row>
    <row r="19" spans="1:4" ht="45" x14ac:dyDescent="0.25">
      <c r="A19" s="32"/>
      <c r="B19" s="21" t="s">
        <v>68</v>
      </c>
      <c r="C19" t="s">
        <v>3</v>
      </c>
      <c r="D19" t="s">
        <v>137</v>
      </c>
    </row>
    <row r="20" spans="1:4" ht="30" x14ac:dyDescent="0.25">
      <c r="A20" s="32"/>
      <c r="B20" s="21" t="s">
        <v>69</v>
      </c>
      <c r="C20" t="s">
        <v>3</v>
      </c>
      <c r="D20" t="s">
        <v>137</v>
      </c>
    </row>
    <row r="21" spans="1:4" ht="30" x14ac:dyDescent="0.25">
      <c r="A21" s="32"/>
      <c r="B21" s="21" t="s">
        <v>70</v>
      </c>
      <c r="C21" t="s">
        <v>3</v>
      </c>
      <c r="D21" t="s">
        <v>137</v>
      </c>
    </row>
    <row r="22" spans="1:4" x14ac:dyDescent="0.25">
      <c r="B22" s="21"/>
    </row>
    <row r="23" spans="1:4" x14ac:dyDescent="0.25">
      <c r="B23" s="21"/>
    </row>
    <row r="24" spans="1:4" x14ac:dyDescent="0.25">
      <c r="B24" s="21"/>
    </row>
    <row r="25" spans="1:4" x14ac:dyDescent="0.25">
      <c r="B25" s="21"/>
    </row>
    <row r="26" spans="1:4" x14ac:dyDescent="0.25">
      <c r="B26" s="21"/>
    </row>
    <row r="27" spans="1:4" x14ac:dyDescent="0.25">
      <c r="B27" s="21"/>
    </row>
    <row r="28" spans="1:4" x14ac:dyDescent="0.25">
      <c r="B28" s="21"/>
    </row>
    <row r="29" spans="1:4" x14ac:dyDescent="0.25">
      <c r="B29" s="21"/>
    </row>
    <row r="30" spans="1:4" x14ac:dyDescent="0.25">
      <c r="B30" s="21"/>
    </row>
  </sheetData>
  <mergeCells count="6">
    <mergeCell ref="F1:G1"/>
    <mergeCell ref="A6:A10"/>
    <mergeCell ref="A3:A4"/>
    <mergeCell ref="A12:A16"/>
    <mergeCell ref="A18:A21"/>
    <mergeCell ref="C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Phenotype Selection</vt:lpstr>
      <vt:lpstr>GWAS Summary Statistics</vt:lpstr>
      <vt:lpstr>GWAS Summstats_Archive</vt:lpstr>
      <vt:lpstr>MR IV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2025-05-28T14:54:52Z</dcterms:modified>
</cp:coreProperties>
</file>