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01"/>
  <workbookPr defaultThemeVersion="153222"/>
  <mc:AlternateContent xmlns:mc="http://schemas.openxmlformats.org/markup-compatibility/2006">
    <mc:Choice Requires="x15">
      <x15ac:absPath xmlns:x15ac="http://schemas.microsoft.com/office/spreadsheetml/2010/11/ac" url="https://microsoft.sharepoint.com/teams/GlobalIPWorks/Shared Documents/azure-starterkits-bigdata/Content/Starter Kit - Intelligent Apps &amp; Analytics/"/>
    </mc:Choice>
  </mc:AlternateContent>
  <bookViews>
    <workbookView xWindow="0" yWindow="0" windowWidth="14374" windowHeight="9583" activeTab="1"/>
  </bookViews>
  <sheets>
    <sheet name="Pricing" sheetId="2" r:id="rId1"/>
    <sheet name="Summary" sheetId="1" r:id="rId2"/>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2" l="1"/>
  <c r="K9" i="2" l="1"/>
  <c r="L13" i="2" s="1"/>
  <c r="L9" i="2" l="1"/>
  <c r="L7" i="2"/>
</calcChain>
</file>

<file path=xl/sharedStrings.xml><?xml version="1.0" encoding="utf-8"?>
<sst xmlns="http://schemas.openxmlformats.org/spreadsheetml/2006/main" count="118" uniqueCount="97">
  <si>
    <t>New Cost Estimate_Copy_Copy</t>
  </si>
  <si>
    <t>Pricing Model: MOSP</t>
  </si>
  <si>
    <t>Environment</t>
  </si>
  <si>
    <t>Scenario</t>
  </si>
  <si>
    <t>Category</t>
  </si>
  <si>
    <t>Service</t>
  </si>
  <si>
    <t>Region</t>
  </si>
  <si>
    <t>Quantity</t>
  </si>
  <si>
    <t>Usage</t>
  </si>
  <si>
    <t>Description</t>
  </si>
  <si>
    <t>Price</t>
  </si>
  <si>
    <t>Scenario Cost</t>
  </si>
  <si>
    <t>Env Total</t>
  </si>
  <si>
    <t>Dev</t>
  </si>
  <si>
    <t>5 - CostEstimatorSample-Scenario 2 Power BI with On-Premises DW and APS</t>
  </si>
  <si>
    <t>Networking</t>
  </si>
  <si>
    <t>Bandwidth</t>
  </si>
  <si>
    <t>1024 GB</t>
  </si>
  <si>
    <t>-</t>
  </si>
  <si>
    <t>Analytics</t>
  </si>
  <si>
    <t>744 Hours</t>
  </si>
  <si>
    <t>Data + Storage</t>
  </si>
  <si>
    <t>Block Blobs and Disks Locally Redundant</t>
  </si>
  <si>
    <t>Support Level: Standard</t>
  </si>
  <si>
    <t>Total Cost Estimate</t>
  </si>
  <si>
    <t>Prices as of 08/16/2016</t>
  </si>
  <si>
    <t>MICROSOFT CONFIDENTIAL - SUBJECT TO NON-DISCLOSURE AGREEMENT NOTICE AND DISCLAIMER</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</si>
  <si>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the content is believed to be accurate as of the date of listed above, this information is subject to change at any time without Notice and should not be interpreted to be a commitment, guarantee, or offer by Microsoft.</t>
  </si>
  <si>
    <t>MICROSOFT MAKES NO WARRANTIES, EXPRESS, IMPLIED OR STATUTORY, AS TO THE INFORMATION IN THIS DOCUMENT</t>
  </si>
  <si>
    <t xml:space="preserve">Total Estimated Monthly Price </t>
  </si>
  <si>
    <t>Pricing Summary</t>
  </si>
  <si>
    <t xml:space="preserve">Support Level </t>
  </si>
  <si>
    <t>Standard</t>
  </si>
  <si>
    <t xml:space="preserve">Total Estimated Yearly Price </t>
  </si>
  <si>
    <t>Compute</t>
  </si>
  <si>
    <t>Web + Mobile</t>
  </si>
  <si>
    <t>Virtual Machines</t>
  </si>
  <si>
    <t>AzureApp Service</t>
  </si>
  <si>
    <t>SQL Database</t>
  </si>
  <si>
    <t>HDInsight</t>
  </si>
  <si>
    <t>IP</t>
  </si>
  <si>
    <t>Cloud Services</t>
  </si>
  <si>
    <t>Mobile Services</t>
  </si>
  <si>
    <t>Document DB</t>
  </si>
  <si>
    <t>Machine Learning</t>
  </si>
  <si>
    <t>Express Route</t>
  </si>
  <si>
    <t>RemoteApp</t>
  </si>
  <si>
    <t>API Management</t>
  </si>
  <si>
    <t>Redis Cache</t>
  </si>
  <si>
    <t>Stream Analytics</t>
  </si>
  <si>
    <t>Traffic Manager</t>
  </si>
  <si>
    <t>Batch</t>
  </si>
  <si>
    <t>Notification Hubs</t>
  </si>
  <si>
    <t>Storage</t>
  </si>
  <si>
    <t>Data Factory</t>
  </si>
  <si>
    <t>Service Fabric</t>
  </si>
  <si>
    <t>Mobile Engagement</t>
  </si>
  <si>
    <t>StorSimple</t>
  </si>
  <si>
    <t>Event Hubs</t>
  </si>
  <si>
    <t>Load Balancer</t>
  </si>
  <si>
    <t>Azure Search</t>
  </si>
  <si>
    <t>Data Catalog</t>
  </si>
  <si>
    <t>VPN Gateways</t>
  </si>
  <si>
    <t>SQL Data Warehouse</t>
  </si>
  <si>
    <t>Data Lake Store</t>
  </si>
  <si>
    <t>DNS</t>
  </si>
  <si>
    <t>Data Lake Analytics</t>
  </si>
  <si>
    <t>Application Gateways</t>
  </si>
  <si>
    <t>Total</t>
  </si>
  <si>
    <t>Hybrid Integration</t>
  </si>
  <si>
    <t>Identity + Access Management</t>
  </si>
  <si>
    <t>Media + CDN</t>
  </si>
  <si>
    <t>Developer Services</t>
  </si>
  <si>
    <t>Management</t>
  </si>
  <si>
    <t>BizTalk Services</t>
  </si>
  <si>
    <t>Active Directory</t>
  </si>
  <si>
    <t>Media Services</t>
  </si>
  <si>
    <t>Visual Studio Team Services</t>
  </si>
  <si>
    <t>Scheduler</t>
  </si>
  <si>
    <t>Service Bus</t>
  </si>
  <si>
    <t>Multi-Factor Authentication</t>
  </si>
  <si>
    <t>CDN</t>
  </si>
  <si>
    <t>Application Insights</t>
  </si>
  <si>
    <t>Automation</t>
  </si>
  <si>
    <t>Backup</t>
  </si>
  <si>
    <t>Active Directory B2C</t>
  </si>
  <si>
    <t>DevTest Lab</t>
  </si>
  <si>
    <t>Operational Insights</t>
  </si>
  <si>
    <t>Site Recovery</t>
  </si>
  <si>
    <t>Active Directory Domain Services</t>
  </si>
  <si>
    <t>Key Vault</t>
  </si>
  <si>
    <t>IoT Hub</t>
  </si>
  <si>
    <t>Security Center</t>
  </si>
  <si>
    <t>This document is an estimating tool  intended for use by US headquartered companies only. Please consult local pricing information for other countries. Prices and other terms of purchase are controlled by the agreement you enter with Microsoft,   not this document. While we strive for accuracy and the content is believed accurate as of the date of listed above, this information is subject to change at any time without Notice and should not be interpreted to be a commitment, guarantee, or offer by Microsoft.</t>
  </si>
  <si>
    <t>HDInsight A4 Windows</t>
  </si>
  <si>
    <t>US Central</t>
  </si>
  <si>
    <t>1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</si>
</sst>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 #,##0.00_);&quot;$&quot;\ \(#,##0.00\)"/>
    <numFmt numFmtId="165" formatCode="&quot;$&quot;\ #,##0.00&quot;/month&quot;"/>
    <numFmt numFmtId="166" formatCode="&quot;$&quot;\ #,##0.00&quot;/year&quot;"/>
    <numFmt numFmtId="167" formatCode="####"/>
  </numFmts>
  <fonts count="10" x14ac:knownFonts="1">
    <font>
      <sz val="11"/>
      <color theme="1"/>
      <name val="Calibri"/>
      <family val="2"/>
    </font>
    <font>
      <b/>
      <sz val="11"/>
      <color theme="1"/>
      <name val="Calibri"/>
      <family val="2"/>
    </font>
    <font>
      <b/>
      <sz val="20"/>
      <color rgb="FF00AAEC"/>
      <name val="Calibri"/>
      <family val="2"/>
    </font>
    <font>
      <b/>
      <sz val="14"/>
      <color rgb="FFFFFFFF"/>
      <name val="Calibri"/>
      <family val="2"/>
    </font>
    <font>
      <b/>
      <sz val="12"/>
      <color rgb="FFFFFFFF"/>
      <name val="Calibri"/>
      <family val="2"/>
    </font>
    <font>
      <sz val="12"/>
      <color rgb="FF000000"/>
      <name val="Calibri"/>
      <family val="2"/>
    </font>
    <font>
      <b/>
      <sz val="16"/>
      <color rgb="FFFFFFFF"/>
      <name val="Calibri"/>
      <family val="2"/>
    </font>
    <font>
      <b/>
      <sz val="14"/>
      <color rgb="FF00AAEC"/>
      <name val="Calibri"/>
      <family val="2"/>
    </font>
    <font>
      <sz val="11"/>
      <color rgb="FF000000"/>
      <name val="Calibri"/>
      <family val="2"/>
    </font>
    <font>
      <sz val="18"/>
      <color rgb="FFFFFFFF"/>
      <name val="Calibri"/>
      <family val="2"/>
    </font>
  </fonts>
  <fills count="7">
    <fill>
      <patternFill patternType="none"/>
    </fill>
    <fill>
      <patternFill patternType="gray125"/>
    </fill>
    <fill>
      <patternFill patternType="solid">
        <fgColor rgb="FFFFFFFF"/>
        <bgColor indexed="64"/>
      </patternFill>
    </fill>
    <fill>
      <patternFill patternType="solid">
        <fgColor rgb="FF82BE00"/>
        <bgColor indexed="64"/>
      </patternFill>
    </fill>
    <fill>
      <patternFill patternType="solid">
        <fgColor rgb="FF00AAEC"/>
        <bgColor indexed="64"/>
      </patternFill>
    </fill>
    <fill>
      <patternFill patternType="solid">
        <fgColor rgb="FFD7D7D7"/>
        <bgColor indexed="64"/>
      </patternFill>
    </fill>
    <fill>
      <patternFill patternType="solid">
        <fgColor rgb="FFFFC7CE"/>
        <bgColor indexed="64"/>
      </patternFill>
    </fill>
  </fills>
  <borders count="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auto="1"/>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right"/>
    </xf>
    <xf numFmtId="164" fontId="0" fillId="0" borderId="0" xfId="0" applyNumberFormat="1"/>
    <xf numFmtId="164" fontId="0" fillId="0" borderId="0" xfId="0" applyNumberFormat="1" applyAlignment="1">
      <alignment horizontal="right"/>
    </xf>
    <xf numFmtId="0" fontId="3" fillId="3" borderId="3" xfId="0" applyFont="1" applyFill="1" applyBorder="1" applyAlignment="1">
      <alignment horizontal="left"/>
    </xf>
    <xf numFmtId="165" fontId="3" fillId="3" borderId="3" xfId="0" applyNumberFormat="1" applyFont="1" applyFill="1" applyBorder="1" applyAlignment="1">
      <alignment horizontal="right"/>
    </xf>
    <xf numFmtId="166" fontId="3" fillId="3" borderId="3" xfId="0" applyNumberFormat="1" applyFont="1" applyFill="1" applyBorder="1" applyAlignment="1">
      <alignment horizontal="right"/>
    </xf>
    <xf numFmtId="0" fontId="4" fillId="4" borderId="3" xfId="0" applyFont="1" applyFill="1" applyBorder="1" applyAlignment="1">
      <alignment horizontal="left" vertical="center"/>
    </xf>
    <xf numFmtId="0" fontId="4" fillId="4" borderId="3" xfId="0" applyFont="1" applyFill="1" applyBorder="1" applyAlignment="1">
      <alignment horizontal="right" vertical="center"/>
    </xf>
    <xf numFmtId="167" fontId="8" fillId="2" borderId="3" xfId="0" applyNumberFormat="1" applyFont="1" applyFill="1" applyBorder="1" applyAlignment="1">
      <alignment horizontal="left" vertical="center"/>
    </xf>
    <xf numFmtId="164" fontId="8" fillId="2" borderId="3" xfId="0" applyNumberFormat="1" applyFont="1" applyFill="1" applyBorder="1" applyAlignment="1">
      <alignment horizontal="right" vertical="center"/>
    </xf>
    <xf numFmtId="164" fontId="8" fillId="2" borderId="3" xfId="0" applyNumberFormat="1" applyFont="1" applyFill="1" applyBorder="1" applyAlignment="1">
      <alignment horizontal="right" vertical="center"/>
    </xf>
    <xf numFmtId="165" fontId="6" fillId="3" borderId="3" xfId="0" applyNumberFormat="1" applyFont="1" applyFill="1" applyBorder="1" applyAlignment="1">
      <alignment horizontal="right" vertical="center" wrapText="1"/>
    </xf>
    <xf numFmtId="164" fontId="5" fillId="2" borderId="3" xfId="0" applyNumberFormat="1" applyFont="1" applyFill="1" applyBorder="1" applyAlignment="1">
      <alignment horizontal="left"/>
    </xf>
    <xf numFmtId="164" fontId="5" fillId="2" borderId="3" xfId="0" applyNumberFormat="1" applyFont="1" applyFill="1" applyBorder="1" applyAlignment="1">
      <alignment horizontal="right"/>
    </xf>
    <xf numFmtId="164" fontId="5" fillId="5" borderId="3" xfId="0" applyNumberFormat="1" applyFont="1" applyFill="1" applyBorder="1" applyAlignment="1">
      <alignment horizontal="left"/>
    </xf>
    <xf numFmtId="164" fontId="5" fillId="5" borderId="3" xfId="0" applyNumberFormat="1" applyFont="1" applyFill="1" applyBorder="1" applyAlignment="1">
      <alignment horizontal="right"/>
    </xf>
    <xf numFmtId="164" fontId="4" fillId="3" borderId="3" xfId="0" applyNumberFormat="1" applyFont="1" applyFill="1" applyBorder="1" applyAlignment="1">
      <alignment horizontal="left"/>
    </xf>
    <xf numFmtId="164" fontId="4" fillId="3" borderId="3" xfId="0" applyNumberFormat="1" applyFont="1" applyFill="1" applyBorder="1" applyAlignment="1">
      <alignment horizontal="right"/>
    </xf>
    <xf numFmtId="0" fontId="7" fillId="0" borderId="0" xfId="0" applyFont="1" applyAlignment="1">
      <alignment horizontal="left"/>
    </xf>
    <xf numFmtId="164" fontId="8" fillId="2" borderId="3" xfId="0" applyNumberFormat="1" applyFont="1" applyFill="1" applyBorder="1" applyAlignment="1">
      <alignment horizontal="left" vertical="center"/>
    </xf>
    <xf numFmtId="164" fontId="8" fillId="2" borderId="3" xfId="0" applyNumberFormat="1" applyFont="1" applyFill="1" applyBorder="1" applyAlignment="1">
      <alignment horizontal="right" vertical="center"/>
    </xf>
    <xf numFmtId="0" fontId="1" fillId="6" borderId="0" xfId="0" applyFont="1" applyFill="1" applyAlignment="1">
      <alignment horizontal="center" vertical="top" wrapText="1"/>
    </xf>
    <xf numFmtId="0" fontId="9" fillId="3" borderId="3" xfId="0" applyFont="1" applyFill="1" applyBorder="1" applyAlignment="1">
      <alignment horizontal="right" vertical="center"/>
    </xf>
    <xf numFmtId="0" fontId="0" fillId="6" borderId="0" xfId="0" applyFont="1" applyFill="1" applyAlignment="1">
      <alignment horizontal="center" vertical="top" wrapText="1"/>
    </xf>
    <xf numFmtId="164" fontId="4" fillId="4" borderId="1" xfId="0" applyNumberFormat="1" applyFont="1" applyFill="1" applyBorder="1" applyAlignment="1">
      <alignment horizontal="left"/>
    </xf>
    <xf numFmtId="164" fontId="4" fillId="4" borderId="2" xfId="0" applyNumberFormat="1" applyFont="1" applyFill="1" applyBorder="1" applyAlignment="1">
      <alignment horizontal="left"/>
    </xf>
    <xf numFmtId="0" fontId="6" fillId="4" borderId="3" xfId="0" applyFont="1" applyFill="1" applyBorder="1" applyAlignment="1">
      <alignment horizontal="left"/>
    </xf>
    <xf numFmtId="164" fontId="6" fillId="4" borderId="3" xfId="0" applyNumberFormat="1" applyFont="1" applyFill="1" applyBorder="1" applyAlignment="1">
      <alignment horizontal="right"/>
    </xf>
    <xf numFmtId="164" fontId="6" fillId="4" borderId="3" xfId="0" applyNumberFormat="1" applyFont="1" applyFill="1" applyBorder="1" applyAlignment="1">
      <alignment horizontal="right" wrapText="1"/>
    </xf>
    <xf numFmtId="0" fontId="2" fillId="2" borderId="0" xfId="0" applyFont="1" applyFill="1" applyAlignment="1">
      <alignment horizontal="left"/>
    </xf>
    <xf numFmtId="164" fontId="1" fillId="6" borderId="0" xfId="0" applyNumberFormat="1"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635000</xdr:colOff>
      <xdr:row>1</xdr:row>
      <xdr:rowOff>68943</xdr:rowOff>
    </xdr:from>
    <xdr:to>
      <xdr:col>1</xdr:col>
      <xdr:colOff>899886</xdr:colOff>
      <xdr:row>2</xdr:row>
      <xdr:rowOff>25400</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63500</xdr:rowOff>
    </xdr:from>
    <xdr:to>
      <xdr:col>1</xdr:col>
      <xdr:colOff>927100</xdr:colOff>
      <xdr:row>2</xdr:row>
      <xdr:rowOff>1530</xdr:rowOff>
    </xdr:to>
    <xdr:pic>
      <xdr:nvPicPr>
        <xdr:cNvPr id="2" name="Picture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0" y="254000"/>
          <a:ext cx="901700" cy="19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8"/>
  <sheetViews>
    <sheetView showGridLines="0" topLeftCell="C4" zoomScale="75" zoomScaleNormal="75" workbookViewId="0">
      <selection activeCell="K8" sqref="K8"/>
    </sheetView>
  </sheetViews>
  <sheetFormatPr defaultRowHeight="21" customHeight="1" x14ac:dyDescent="0.4"/>
  <cols>
    <col min="1" max="1" width="2.15234375" customWidth="1"/>
    <col min="2" max="2" width="26.3046875" customWidth="1"/>
    <col min="3" max="3" width="61.3046875" customWidth="1"/>
    <col min="4" max="4" width="15.69140625" customWidth="1"/>
    <col min="5" max="5" width="43.3046875" customWidth="1"/>
    <col min="6" max="6" width="18.3828125" customWidth="1"/>
    <col min="7" max="7" width="12.3046875" customWidth="1"/>
    <col min="8" max="8" width="22.3828125" customWidth="1"/>
    <col min="9" max="9" width="14.69140625" customWidth="1"/>
    <col min="10" max="10" width="12.3046875" style="1" customWidth="1"/>
    <col min="11" max="11" width="23.84375" style="1" customWidth="1"/>
    <col min="12" max="12" width="25.69140625" style="1" customWidth="1"/>
  </cols>
  <sheetData>
    <row r="2" spans="2:12" ht="18.75" customHeight="1" x14ac:dyDescent="0.4"/>
    <row r="3" spans="2:12" ht="15" customHeight="1" x14ac:dyDescent="0.4"/>
    <row r="4" spans="2:12" ht="15" customHeight="1" x14ac:dyDescent="0.4"/>
    <row r="5" spans="2:12" ht="18.75" customHeight="1" x14ac:dyDescent="0.4"/>
    <row r="6" spans="2:12" ht="21" customHeight="1" x14ac:dyDescent="0.5">
      <c r="B6" s="19" t="s">
        <v>0</v>
      </c>
      <c r="C6" s="19"/>
      <c r="D6" s="19"/>
      <c r="E6" s="19"/>
      <c r="F6" s="19"/>
      <c r="G6" s="19"/>
      <c r="H6" s="19"/>
      <c r="I6" s="19"/>
    </row>
    <row r="7" spans="2:12" ht="21" customHeight="1" x14ac:dyDescent="0.5">
      <c r="B7" s="4" t="s">
        <v>1</v>
      </c>
      <c r="K7" s="5">
        <f>K9+L12</f>
        <v>889.3900000000001</v>
      </c>
      <c r="L7" s="6">
        <f>K7*12</f>
        <v>10672.68</v>
      </c>
    </row>
    <row r="8" spans="2:12" ht="21" customHeight="1" x14ac:dyDescent="0.4">
      <c r="B8" s="7" t="s">
        <v>2</v>
      </c>
      <c r="C8" s="7" t="s">
        <v>3</v>
      </c>
      <c r="D8" s="7" t="s">
        <v>4</v>
      </c>
      <c r="E8" s="7" t="s">
        <v>5</v>
      </c>
      <c r="F8" s="7" t="s">
        <v>6</v>
      </c>
      <c r="G8" s="7" t="s">
        <v>7</v>
      </c>
      <c r="H8" s="7" t="s">
        <v>8</v>
      </c>
      <c r="I8" s="7" t="s">
        <v>9</v>
      </c>
      <c r="J8" s="8" t="s">
        <v>10</v>
      </c>
      <c r="K8" s="8" t="s">
        <v>11</v>
      </c>
      <c r="L8" s="8" t="s">
        <v>12</v>
      </c>
    </row>
    <row r="9" spans="2:12" ht="21" customHeight="1" x14ac:dyDescent="0.4">
      <c r="B9" s="20" t="s">
        <v>13</v>
      </c>
      <c r="C9" s="20" t="s">
        <v>14</v>
      </c>
      <c r="D9" s="9" t="s">
        <v>15</v>
      </c>
      <c r="E9" s="9" t="s">
        <v>16</v>
      </c>
      <c r="F9" s="9" t="s">
        <v>95</v>
      </c>
      <c r="G9" s="9" t="s">
        <v>17</v>
      </c>
      <c r="H9" s="9" t="s">
        <v>18</v>
      </c>
      <c r="I9" s="9"/>
      <c r="J9" s="10">
        <v>88.65</v>
      </c>
      <c r="K9" s="21">
        <f>SUM(J9:J11)</f>
        <v>589.3900000000001</v>
      </c>
      <c r="L9" s="21">
        <f>K9</f>
        <v>589.3900000000001</v>
      </c>
    </row>
    <row r="10" spans="2:12" ht="21" customHeight="1" x14ac:dyDescent="0.4">
      <c r="B10" s="20"/>
      <c r="C10" s="20"/>
      <c r="D10" s="9" t="s">
        <v>19</v>
      </c>
      <c r="E10" s="9" t="s">
        <v>94</v>
      </c>
      <c r="F10" s="9" t="s">
        <v>95</v>
      </c>
      <c r="G10" s="9" t="s">
        <v>96</v>
      </c>
      <c r="H10" s="9" t="s">
        <v>20</v>
      </c>
      <c r="I10" s="9"/>
      <c r="J10" s="11">
        <v>476.16</v>
      </c>
      <c r="K10" s="21"/>
      <c r="L10" s="21"/>
    </row>
    <row r="11" spans="2:12" ht="21" customHeight="1" x14ac:dyDescent="0.4">
      <c r="B11" s="20"/>
      <c r="C11" s="20"/>
      <c r="D11" s="9" t="s">
        <v>21</v>
      </c>
      <c r="E11" s="9" t="s">
        <v>22</v>
      </c>
      <c r="F11" s="9" t="s">
        <v>95</v>
      </c>
      <c r="G11" s="9" t="s">
        <v>17</v>
      </c>
      <c r="H11" s="9" t="s">
        <v>18</v>
      </c>
      <c r="I11" s="9"/>
      <c r="J11" s="10">
        <v>24.58</v>
      </c>
      <c r="K11" s="21"/>
      <c r="L11" s="21"/>
    </row>
    <row r="12" spans="2:12" ht="27" customHeight="1" x14ac:dyDescent="0.4">
      <c r="B12" s="23" t="s">
        <v>23</v>
      </c>
      <c r="C12" s="23"/>
      <c r="D12" s="23"/>
      <c r="E12" s="23"/>
      <c r="F12" s="23"/>
      <c r="G12" s="23"/>
      <c r="H12" s="23"/>
      <c r="I12" s="23"/>
      <c r="J12" s="23"/>
      <c r="K12" s="23"/>
      <c r="L12" s="12">
        <v>300</v>
      </c>
    </row>
    <row r="13" spans="2:12" ht="27" customHeight="1" x14ac:dyDescent="0.4">
      <c r="B13" s="23" t="s">
        <v>24</v>
      </c>
      <c r="C13" s="23"/>
      <c r="D13" s="23"/>
      <c r="E13" s="23"/>
      <c r="F13" s="23"/>
      <c r="G13" s="23"/>
      <c r="H13" s="23"/>
      <c r="I13" s="23"/>
      <c r="J13" s="23"/>
      <c r="K13" s="23"/>
      <c r="L13" s="12">
        <f>K9</f>
        <v>589.3900000000001</v>
      </c>
    </row>
    <row r="14" spans="2:12" ht="27" customHeight="1" x14ac:dyDescent="0.4">
      <c r="B14" s="23" t="s">
        <v>25</v>
      </c>
      <c r="C14" s="23"/>
      <c r="D14" s="23"/>
      <c r="E14" s="23"/>
      <c r="F14" s="23"/>
      <c r="G14" s="23"/>
      <c r="H14" s="23"/>
      <c r="I14" s="23"/>
      <c r="J14" s="23"/>
      <c r="K14" s="23"/>
      <c r="L14" s="23"/>
    </row>
    <row r="16" spans="2:12" ht="20.149999999999999" customHeight="1" x14ac:dyDescent="0.4">
      <c r="B16" s="22" t="s">
        <v>26</v>
      </c>
      <c r="C16" s="22"/>
      <c r="D16" s="22"/>
      <c r="E16" s="22"/>
      <c r="F16" s="22"/>
      <c r="G16" s="22"/>
      <c r="H16" s="22"/>
      <c r="I16" s="22"/>
      <c r="J16" s="22"/>
      <c r="K16" s="22"/>
      <c r="L16" s="22"/>
    </row>
    <row r="17" spans="2:12" ht="60" customHeight="1" x14ac:dyDescent="0.4">
      <c r="B17" s="24" t="s">
        <v>27</v>
      </c>
      <c r="C17" s="24"/>
      <c r="D17" s="24"/>
      <c r="E17" s="24"/>
      <c r="F17" s="24"/>
      <c r="G17" s="24"/>
      <c r="H17" s="24"/>
      <c r="I17" s="24"/>
      <c r="J17" s="24"/>
      <c r="K17" s="24"/>
      <c r="L17" s="24"/>
    </row>
    <row r="18" spans="2:12" ht="20.149999999999999" customHeight="1" x14ac:dyDescent="0.4">
      <c r="B18" s="22" t="s">
        <v>28</v>
      </c>
      <c r="C18" s="22"/>
      <c r="D18" s="22"/>
      <c r="E18" s="22"/>
      <c r="F18" s="22"/>
      <c r="G18" s="22"/>
      <c r="H18" s="22"/>
      <c r="I18" s="22"/>
      <c r="J18" s="22"/>
      <c r="K18" s="22"/>
      <c r="L18" s="22"/>
    </row>
  </sheetData>
  <mergeCells count="11">
    <mergeCell ref="B6:I6"/>
    <mergeCell ref="C9:C11"/>
    <mergeCell ref="K9:K11"/>
    <mergeCell ref="B9:B11"/>
    <mergeCell ref="B18:L18"/>
    <mergeCell ref="L9:L11"/>
    <mergeCell ref="B13:K13"/>
    <mergeCell ref="B14:L14"/>
    <mergeCell ref="B16:L16"/>
    <mergeCell ref="B17:L17"/>
    <mergeCell ref="B12:K1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31"/>
  <sheetViews>
    <sheetView showGridLines="0" tabSelected="1" topLeftCell="A16" zoomScale="83" zoomScaleNormal="83" workbookViewId="0">
      <selection activeCell="N7" sqref="N7:O7"/>
    </sheetView>
  </sheetViews>
  <sheetFormatPr defaultRowHeight="20.25" customHeight="1" x14ac:dyDescent="0.4"/>
  <cols>
    <col min="1" max="1" width="1.69140625" customWidth="1"/>
    <col min="2" max="2" width="26.15234375" customWidth="1"/>
    <col min="3" max="3" width="9.3828125" style="1" customWidth="1"/>
    <col min="4" max="4" width="1.3828125" customWidth="1"/>
    <col min="5" max="5" width="27.15234375" customWidth="1"/>
    <col min="6" max="6" width="9.3828125" style="1" customWidth="1"/>
    <col min="7" max="7" width="1.3828125" customWidth="1"/>
    <col min="8" max="8" width="26.15234375" customWidth="1"/>
    <col min="9" max="9" width="11.69140625" style="1" customWidth="1"/>
    <col min="10" max="10" width="1.3828125" customWidth="1"/>
    <col min="11" max="11" width="26.15234375" customWidth="1"/>
    <col min="12" max="12" width="15.69140625" style="1" customWidth="1"/>
    <col min="13" max="13" width="1.3828125" customWidth="1"/>
    <col min="14" max="14" width="26.15234375" customWidth="1"/>
    <col min="15" max="15" width="11.69140625" style="1" customWidth="1"/>
  </cols>
  <sheetData>
    <row r="4" spans="2:15" ht="20.25" customHeight="1" x14ac:dyDescent="0.55000000000000004">
      <c r="K4" s="27" t="s">
        <v>29</v>
      </c>
      <c r="L4" s="27"/>
      <c r="M4" s="27"/>
      <c r="N4" s="28">
        <v>889.39</v>
      </c>
      <c r="O4" s="28"/>
    </row>
    <row r="5" spans="2:15" ht="20.25" customHeight="1" x14ac:dyDescent="0.7">
      <c r="B5" s="30" t="s">
        <v>30</v>
      </c>
      <c r="C5" s="30"/>
      <c r="D5" s="30"/>
      <c r="E5" s="30"/>
      <c r="F5" s="30"/>
      <c r="G5" s="30"/>
      <c r="H5" s="30"/>
      <c r="I5" s="30"/>
      <c r="J5" s="30"/>
      <c r="K5" s="27" t="s">
        <v>31</v>
      </c>
      <c r="L5" s="27"/>
      <c r="M5" s="27"/>
      <c r="N5" s="29" t="s">
        <v>32</v>
      </c>
      <c r="O5" s="29"/>
    </row>
    <row r="6" spans="2:15" ht="21" customHeight="1" x14ac:dyDescent="0.55000000000000004">
      <c r="B6" s="4" t="s">
        <v>1</v>
      </c>
      <c r="K6" s="27" t="s">
        <v>33</v>
      </c>
      <c r="L6" s="27"/>
      <c r="M6" s="27"/>
      <c r="N6" s="28">
        <v>10672.68</v>
      </c>
      <c r="O6" s="28"/>
    </row>
    <row r="7" spans="2:15" ht="20.25" customHeight="1" x14ac:dyDescent="0.45">
      <c r="B7" s="25" t="s">
        <v>34</v>
      </c>
      <c r="C7" s="26"/>
      <c r="E7" s="25" t="s">
        <v>35</v>
      </c>
      <c r="F7" s="26"/>
      <c r="H7" s="25" t="s">
        <v>21</v>
      </c>
      <c r="I7" s="26"/>
      <c r="K7" s="25" t="s">
        <v>19</v>
      </c>
      <c r="L7" s="26"/>
      <c r="N7" s="25" t="s">
        <v>15</v>
      </c>
      <c r="O7" s="26"/>
    </row>
    <row r="8" spans="2:15" ht="20.25" customHeight="1" x14ac:dyDescent="0.45">
      <c r="B8" s="13" t="s">
        <v>36</v>
      </c>
      <c r="C8" s="14">
        <v>0</v>
      </c>
      <c r="E8" s="13" t="s">
        <v>37</v>
      </c>
      <c r="F8" s="14">
        <v>0</v>
      </c>
      <c r="H8" s="13" t="s">
        <v>38</v>
      </c>
      <c r="I8" s="14">
        <v>0</v>
      </c>
      <c r="K8" s="13" t="s">
        <v>39</v>
      </c>
      <c r="L8" s="14">
        <v>476.16</v>
      </c>
      <c r="N8" s="13" t="s">
        <v>40</v>
      </c>
      <c r="O8" s="14">
        <v>0</v>
      </c>
    </row>
    <row r="9" spans="2:15" ht="20.25" customHeight="1" x14ac:dyDescent="0.45">
      <c r="B9" s="15" t="s">
        <v>41</v>
      </c>
      <c r="C9" s="16">
        <v>0</v>
      </c>
      <c r="E9" s="15" t="s">
        <v>42</v>
      </c>
      <c r="F9" s="16">
        <v>0</v>
      </c>
      <c r="H9" s="15" t="s">
        <v>43</v>
      </c>
      <c r="I9" s="16">
        <v>0</v>
      </c>
      <c r="K9" s="15" t="s">
        <v>44</v>
      </c>
      <c r="L9" s="16">
        <v>0</v>
      </c>
      <c r="N9" s="15" t="s">
        <v>45</v>
      </c>
      <c r="O9" s="16">
        <v>0</v>
      </c>
    </row>
    <row r="10" spans="2:15" ht="20.25" customHeight="1" x14ac:dyDescent="0.45">
      <c r="B10" s="13" t="s">
        <v>46</v>
      </c>
      <c r="C10" s="14">
        <v>0</v>
      </c>
      <c r="E10" s="13" t="s">
        <v>47</v>
      </c>
      <c r="F10" s="14">
        <v>0</v>
      </c>
      <c r="H10" s="13" t="s">
        <v>48</v>
      </c>
      <c r="I10" s="14">
        <v>0</v>
      </c>
      <c r="K10" s="13" t="s">
        <v>49</v>
      </c>
      <c r="L10" s="14">
        <v>0</v>
      </c>
      <c r="N10" s="13" t="s">
        <v>50</v>
      </c>
      <c r="O10" s="14">
        <v>0</v>
      </c>
    </row>
    <row r="11" spans="2:15" ht="20.25" customHeight="1" x14ac:dyDescent="0.45">
      <c r="B11" s="15" t="s">
        <v>51</v>
      </c>
      <c r="C11" s="16">
        <v>0</v>
      </c>
      <c r="E11" s="15" t="s">
        <v>52</v>
      </c>
      <c r="F11" s="16">
        <v>0</v>
      </c>
      <c r="H11" s="15" t="s">
        <v>53</v>
      </c>
      <c r="I11" s="16">
        <v>24.58</v>
      </c>
      <c r="K11" s="15" t="s">
        <v>54</v>
      </c>
      <c r="L11" s="16">
        <v>0</v>
      </c>
      <c r="N11" s="15" t="s">
        <v>16</v>
      </c>
      <c r="O11" s="16">
        <v>88.65</v>
      </c>
    </row>
    <row r="12" spans="2:15" ht="20.25" customHeight="1" x14ac:dyDescent="0.45">
      <c r="B12" s="13" t="s">
        <v>55</v>
      </c>
      <c r="C12" s="14">
        <v>0</v>
      </c>
      <c r="E12" s="13" t="s">
        <v>56</v>
      </c>
      <c r="F12" s="14">
        <v>0</v>
      </c>
      <c r="H12" s="13" t="s">
        <v>57</v>
      </c>
      <c r="I12" s="14">
        <v>0</v>
      </c>
      <c r="K12" s="13" t="s">
        <v>58</v>
      </c>
      <c r="L12" s="14">
        <v>0</v>
      </c>
      <c r="N12" s="13" t="s">
        <v>59</v>
      </c>
      <c r="O12" s="14">
        <v>0</v>
      </c>
    </row>
    <row r="13" spans="2:15" ht="20.25" customHeight="1" x14ac:dyDescent="0.45">
      <c r="B13" s="15"/>
      <c r="C13" s="16"/>
      <c r="E13" s="15"/>
      <c r="F13" s="16"/>
      <c r="H13" s="15" t="s">
        <v>60</v>
      </c>
      <c r="I13" s="16">
        <v>0</v>
      </c>
      <c r="K13" s="15" t="s">
        <v>61</v>
      </c>
      <c r="L13" s="16">
        <v>0</v>
      </c>
      <c r="N13" s="15" t="s">
        <v>62</v>
      </c>
      <c r="O13" s="16">
        <v>0</v>
      </c>
    </row>
    <row r="14" spans="2:15" ht="20.25" customHeight="1" x14ac:dyDescent="0.45">
      <c r="B14" s="13"/>
      <c r="C14" s="14"/>
      <c r="E14" s="13"/>
      <c r="F14" s="14"/>
      <c r="H14" s="13" t="s">
        <v>63</v>
      </c>
      <c r="I14" s="14">
        <v>0</v>
      </c>
      <c r="K14" s="13" t="s">
        <v>64</v>
      </c>
      <c r="L14" s="14">
        <v>0</v>
      </c>
      <c r="N14" s="13" t="s">
        <v>65</v>
      </c>
      <c r="O14" s="14">
        <v>0</v>
      </c>
    </row>
    <row r="15" spans="2:15" ht="20.25" customHeight="1" x14ac:dyDescent="0.45">
      <c r="B15" s="15"/>
      <c r="C15" s="16"/>
      <c r="E15" s="15"/>
      <c r="F15" s="16"/>
      <c r="H15" s="15"/>
      <c r="I15" s="16"/>
      <c r="K15" s="15" t="s">
        <v>66</v>
      </c>
      <c r="L15" s="16">
        <v>0</v>
      </c>
      <c r="N15" s="15" t="s">
        <v>67</v>
      </c>
      <c r="O15" s="16">
        <v>0</v>
      </c>
    </row>
    <row r="16" spans="2:15" ht="20.25" customHeight="1" x14ac:dyDescent="0.45">
      <c r="B16" s="17"/>
      <c r="C16" s="18"/>
      <c r="E16" s="17"/>
      <c r="F16" s="18"/>
      <c r="H16" s="17"/>
      <c r="I16" s="18"/>
      <c r="K16" s="17"/>
      <c r="L16" s="18"/>
      <c r="N16" s="17"/>
      <c r="O16" s="18"/>
    </row>
    <row r="17" spans="2:15" ht="20.25" customHeight="1" x14ac:dyDescent="0.4">
      <c r="B17" s="2" t="s">
        <v>68</v>
      </c>
      <c r="C17" s="3">
        <v>0</v>
      </c>
      <c r="E17" s="2" t="s">
        <v>68</v>
      </c>
      <c r="F17" s="3">
        <v>0</v>
      </c>
      <c r="H17" s="2" t="s">
        <v>68</v>
      </c>
      <c r="I17" s="3">
        <v>24.58</v>
      </c>
      <c r="K17" s="2" t="s">
        <v>68</v>
      </c>
      <c r="L17" s="3">
        <v>476.16</v>
      </c>
      <c r="N17" s="2" t="s">
        <v>68</v>
      </c>
      <c r="O17" s="3">
        <v>88.65</v>
      </c>
    </row>
    <row r="18" spans="2:15" ht="20.25" customHeight="1" x14ac:dyDescent="0.45">
      <c r="B18" s="25" t="s">
        <v>69</v>
      </c>
      <c r="C18" s="26"/>
      <c r="E18" s="25" t="s">
        <v>70</v>
      </c>
      <c r="F18" s="26"/>
      <c r="H18" s="25" t="s">
        <v>71</v>
      </c>
      <c r="I18" s="26"/>
      <c r="K18" s="25" t="s">
        <v>72</v>
      </c>
      <c r="L18" s="26"/>
      <c r="N18" s="25" t="s">
        <v>73</v>
      </c>
      <c r="O18" s="26"/>
    </row>
    <row r="19" spans="2:15" ht="20.25" customHeight="1" x14ac:dyDescent="0.45">
      <c r="B19" s="13" t="s">
        <v>69</v>
      </c>
      <c r="C19" s="14"/>
      <c r="E19" s="13" t="s">
        <v>70</v>
      </c>
      <c r="F19" s="14"/>
      <c r="H19" s="13" t="s">
        <v>71</v>
      </c>
      <c r="I19" s="14"/>
      <c r="K19" s="13" t="s">
        <v>72</v>
      </c>
      <c r="L19" s="14"/>
      <c r="N19" s="13" t="s">
        <v>73</v>
      </c>
      <c r="O19" s="14"/>
    </row>
    <row r="20" spans="2:15" ht="20.25" customHeight="1" x14ac:dyDescent="0.45">
      <c r="B20" s="15" t="s">
        <v>74</v>
      </c>
      <c r="C20" s="16">
        <v>0</v>
      </c>
      <c r="E20" s="15" t="s">
        <v>75</v>
      </c>
      <c r="F20" s="16">
        <v>0</v>
      </c>
      <c r="H20" s="15" t="s">
        <v>76</v>
      </c>
      <c r="I20" s="16">
        <v>0</v>
      </c>
      <c r="K20" s="15" t="s">
        <v>77</v>
      </c>
      <c r="L20" s="16">
        <v>0</v>
      </c>
      <c r="N20" s="15" t="s">
        <v>78</v>
      </c>
      <c r="O20" s="16">
        <v>0</v>
      </c>
    </row>
    <row r="21" spans="2:15" ht="20.25" customHeight="1" x14ac:dyDescent="0.45">
      <c r="B21" s="13" t="s">
        <v>79</v>
      </c>
      <c r="C21" s="14">
        <v>0</v>
      </c>
      <c r="E21" s="13" t="s">
        <v>80</v>
      </c>
      <c r="F21" s="14">
        <v>0</v>
      </c>
      <c r="H21" s="13" t="s">
        <v>81</v>
      </c>
      <c r="I21" s="14">
        <v>0</v>
      </c>
      <c r="K21" s="13" t="s">
        <v>82</v>
      </c>
      <c r="L21" s="14">
        <v>0</v>
      </c>
      <c r="N21" s="13" t="s">
        <v>83</v>
      </c>
      <c r="O21" s="14">
        <v>0</v>
      </c>
    </row>
    <row r="22" spans="2:15" ht="20.25" customHeight="1" x14ac:dyDescent="0.45">
      <c r="B22" s="15" t="s">
        <v>84</v>
      </c>
      <c r="C22" s="16">
        <v>0</v>
      </c>
      <c r="E22" s="15" t="s">
        <v>85</v>
      </c>
      <c r="F22" s="16">
        <v>0</v>
      </c>
      <c r="H22" s="15"/>
      <c r="I22" s="16"/>
      <c r="K22" s="15" t="s">
        <v>86</v>
      </c>
      <c r="L22" s="16">
        <v>0</v>
      </c>
      <c r="N22" s="15" t="s">
        <v>87</v>
      </c>
      <c r="O22" s="16">
        <v>0</v>
      </c>
    </row>
    <row r="23" spans="2:15" ht="20.25" customHeight="1" x14ac:dyDescent="0.45">
      <c r="B23" s="13" t="s">
        <v>88</v>
      </c>
      <c r="C23" s="14">
        <v>0</v>
      </c>
      <c r="E23" s="13" t="s">
        <v>89</v>
      </c>
      <c r="F23" s="14">
        <v>0</v>
      </c>
      <c r="H23" s="13"/>
      <c r="I23" s="14"/>
      <c r="K23" s="13"/>
      <c r="L23" s="14"/>
      <c r="N23" s="13" t="s">
        <v>90</v>
      </c>
      <c r="O23" s="14">
        <v>0</v>
      </c>
    </row>
    <row r="24" spans="2:15" ht="20.25" customHeight="1" x14ac:dyDescent="0.45">
      <c r="B24" s="15"/>
      <c r="C24" s="16"/>
      <c r="E24" s="15"/>
      <c r="F24" s="16"/>
      <c r="H24" s="15"/>
      <c r="I24" s="16"/>
      <c r="K24" s="15"/>
      <c r="L24" s="16"/>
      <c r="N24" s="15" t="s">
        <v>91</v>
      </c>
      <c r="O24" s="16">
        <v>0</v>
      </c>
    </row>
    <row r="25" spans="2:15" ht="20.25" customHeight="1" x14ac:dyDescent="0.45">
      <c r="B25" s="13"/>
      <c r="C25" s="14"/>
      <c r="E25" s="13"/>
      <c r="F25" s="14"/>
      <c r="H25" s="13"/>
      <c r="I25" s="14"/>
      <c r="K25" s="13"/>
      <c r="L25" s="14"/>
      <c r="N25" s="13" t="s">
        <v>92</v>
      </c>
      <c r="O25" s="14">
        <v>0</v>
      </c>
    </row>
    <row r="26" spans="2:15" ht="20.25" customHeight="1" x14ac:dyDescent="0.45">
      <c r="B26" s="15"/>
      <c r="C26" s="16"/>
      <c r="E26" s="15"/>
      <c r="F26" s="16"/>
      <c r="H26" s="15"/>
      <c r="I26" s="16"/>
      <c r="K26" s="15"/>
      <c r="L26" s="16"/>
      <c r="N26" s="15" t="s">
        <v>23</v>
      </c>
      <c r="O26" s="16">
        <v>300</v>
      </c>
    </row>
    <row r="27" spans="2:15" ht="20.149999999999999" customHeight="1" x14ac:dyDescent="0.45">
      <c r="B27" s="17"/>
      <c r="C27" s="18"/>
      <c r="E27" s="17"/>
      <c r="F27" s="18"/>
      <c r="H27" s="17"/>
      <c r="I27" s="18"/>
      <c r="K27" s="17"/>
      <c r="L27" s="18"/>
      <c r="N27" s="17"/>
      <c r="O27" s="18"/>
    </row>
    <row r="28" spans="2:15" ht="60" customHeight="1" x14ac:dyDescent="0.4">
      <c r="B28" s="2"/>
      <c r="C28" s="3"/>
      <c r="E28" s="2"/>
      <c r="F28" s="3"/>
      <c r="H28" s="2"/>
      <c r="I28" s="3"/>
      <c r="K28" s="2"/>
      <c r="L28" s="3"/>
      <c r="N28" s="2"/>
      <c r="O28" s="3"/>
    </row>
    <row r="29" spans="2:15" ht="20.149999999999999" customHeight="1" x14ac:dyDescent="0.4">
      <c r="B29" s="31" t="s">
        <v>68</v>
      </c>
      <c r="C29" s="31"/>
      <c r="D29" s="22"/>
      <c r="E29" s="31"/>
      <c r="F29" s="31"/>
      <c r="G29" s="22"/>
      <c r="H29" s="31"/>
      <c r="I29" s="31"/>
      <c r="J29" s="22"/>
      <c r="K29" s="31"/>
      <c r="L29" s="31"/>
      <c r="M29" s="22"/>
      <c r="N29" s="31"/>
      <c r="O29" s="31"/>
    </row>
    <row r="30" spans="2:15" ht="20.25" customHeight="1" x14ac:dyDescent="0.4">
      <c r="B30" s="24" t="s">
        <v>93</v>
      </c>
      <c r="C30" s="24"/>
      <c r="D30" s="24"/>
      <c r="E30" s="24"/>
      <c r="F30" s="24"/>
      <c r="G30" s="24"/>
      <c r="H30" s="24"/>
      <c r="I30" s="24"/>
      <c r="J30" s="24"/>
      <c r="K30" s="24"/>
      <c r="L30" s="24"/>
      <c r="M30" s="24"/>
      <c r="N30" s="24"/>
      <c r="O30" s="24"/>
    </row>
    <row r="31" spans="2:15" ht="20.25" customHeight="1" x14ac:dyDescent="0.4">
      <c r="B31" s="22" t="s">
        <v>28</v>
      </c>
      <c r="C31" s="22"/>
      <c r="D31" s="22"/>
      <c r="E31" s="22"/>
      <c r="F31" s="22"/>
      <c r="G31" s="22"/>
      <c r="H31" s="22"/>
      <c r="I31" s="22"/>
      <c r="J31" s="22"/>
      <c r="K31" s="22"/>
      <c r="L31" s="22"/>
      <c r="M31" s="22"/>
      <c r="N31" s="22"/>
      <c r="O31" s="22"/>
    </row>
  </sheetData>
  <mergeCells count="20">
    <mergeCell ref="B29:O29"/>
    <mergeCell ref="B30:O30"/>
    <mergeCell ref="B31:O31"/>
    <mergeCell ref="B18:C18"/>
    <mergeCell ref="E18:F18"/>
    <mergeCell ref="H18:I18"/>
    <mergeCell ref="K18:L18"/>
    <mergeCell ref="N18:O18"/>
    <mergeCell ref="E7:F7"/>
    <mergeCell ref="H7:I7"/>
    <mergeCell ref="K7:L7"/>
    <mergeCell ref="N7:O7"/>
    <mergeCell ref="K4:M4"/>
    <mergeCell ref="N4:O4"/>
    <mergeCell ref="K5:M5"/>
    <mergeCell ref="N5:O5"/>
    <mergeCell ref="K6:M6"/>
    <mergeCell ref="N6:O6"/>
    <mergeCell ref="B5:J5"/>
    <mergeCell ref="B7:C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734BFCAE61E284A9DB5E8B22C2518DA" ma:contentTypeVersion="0" ma:contentTypeDescription="Create a new document." ma:contentTypeScope="" ma:versionID="2a73f378ed23ae964c71fe05cea029d6">
  <xsd:schema xmlns:xsd="http://www.w3.org/2001/XMLSchema" xmlns:xs="http://www.w3.org/2001/XMLSchema" xmlns:p="http://schemas.microsoft.com/office/2006/metadata/properties" targetNamespace="http://schemas.microsoft.com/office/2006/metadata/properties" ma:root="true" ma:fieldsID="abc59ee2edf01cfb808cadb27e045d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9C8B1C-12EB-48D8-87FD-613E48132F3D}">
  <ds:schemaRef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CDB4A42-95E8-4A77-8F18-1D7A888EC5FB}">
  <ds:schemaRefs>
    <ds:schemaRef ds:uri="http://schemas.microsoft.com/sharepoint/v3/contenttype/forms"/>
  </ds:schemaRefs>
</ds:datastoreItem>
</file>

<file path=customXml/itemProps3.xml><?xml version="1.0" encoding="utf-8"?>
<ds:datastoreItem xmlns:ds="http://schemas.openxmlformats.org/officeDocument/2006/customXml" ds:itemID="{D3EE786E-20DE-4344-9F7F-F80224B49E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Pricing</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Corporation</dc:creator>
  <cp:keywords/>
  <dc:description/>
  <cp:lastModifiedBy>Yi Liu</cp:lastModifiedBy>
  <cp:revision/>
  <dcterms:created xsi:type="dcterms:W3CDTF">2015-01-23T11:17:47Z</dcterms:created>
  <dcterms:modified xsi:type="dcterms:W3CDTF">2016-08-22T14:34:11Z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0x0101003734BFCAE61E284A9DB5E8B22C2518DA</vt:lpwstr>
  </property>
</Properties>
</file>