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https://microsoft.sharepoint.com/teams/GlobalIPWorks/Shared Documents/azure-starterkits-bigdata/Content/Starter Kit - Intelligent Apps &amp; Analytics/"/>
    </mc:Choice>
  </mc:AlternateContent>
  <bookViews>
    <workbookView xWindow="0" yWindow="0" windowWidth="14376" windowHeight="9588"/>
  </bookViews>
  <sheets>
    <sheet name="Pricing" sheetId="2" r:id="rId1"/>
    <sheet name="Summary" sheetId="1" r:id="rId2"/>
  </sheet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7" i="1" l="1"/>
  <c r="K9" i="2"/>
  <c r="K7" i="2" s="1"/>
  <c r="L7" i="2" s="1"/>
  <c r="L9" i="2" l="1"/>
  <c r="L14" i="2"/>
</calcChain>
</file>

<file path=xl/sharedStrings.xml><?xml version="1.0" encoding="utf-8"?>
<sst xmlns="http://schemas.openxmlformats.org/spreadsheetml/2006/main" count="123" uniqueCount="109">
  <si>
    <t>New Cost Estimate_Copy</t>
  </si>
  <si>
    <t>Pricing Model: MOSP</t>
  </si>
  <si>
    <t>Environment</t>
  </si>
  <si>
    <t>Scenario</t>
  </si>
  <si>
    <t>Category</t>
  </si>
  <si>
    <t>Service</t>
  </si>
  <si>
    <t>Region</t>
  </si>
  <si>
    <t>Quantity</t>
  </si>
  <si>
    <t>Usage</t>
  </si>
  <si>
    <t>Description</t>
  </si>
  <si>
    <t>Price</t>
  </si>
  <si>
    <t>Scenario Cost</t>
  </si>
  <si>
    <t>Env Total</t>
  </si>
  <si>
    <t>Dev</t>
  </si>
  <si>
    <t>Scenario_1</t>
  </si>
  <si>
    <t>Analytics</t>
  </si>
  <si>
    <t>US Central</t>
  </si>
  <si>
    <t>744 Hours</t>
  </si>
  <si>
    <t>Networking</t>
  </si>
  <si>
    <t>Bandwidth</t>
  </si>
  <si>
    <t>1024 GB</t>
  </si>
  <si>
    <t>-</t>
  </si>
  <si>
    <t>Data + Storage</t>
  </si>
  <si>
    <t>Block Blob Locally Redundant</t>
  </si>
  <si>
    <t>SQL Data Warehouse</t>
  </si>
  <si>
    <t xml:space="preserve"> 300 DWUs</t>
  </si>
  <si>
    <t>Support Level: Standard</t>
  </si>
  <si>
    <t>Total Cost Estimate</t>
  </si>
  <si>
    <t>Prices as of 08/22/2016</t>
  </si>
  <si>
    <t>MICROSOFT CONFIDENTIAL - SUBJECT TO NON-DISCLOSURE AGREEMENT NOTICE AND DISCLAIMER</t>
  </si>
  <si>
    <t>This document is an estimating tool intended for use by US headquartered companies only. Please consult local pricing information for other countries. Prices and other terms of purchase are controlled by the agreement you enter with Microsoft, not this document. While we strive for accuracy the content is believed to be accurate as of the date of listed above, this information is subject to change at any time without Notice and should not be interpreted to be a commitment, guarantee, or offer by Microsoft.</t>
  </si>
  <si>
    <t>MICROSOFT MAKES NO WARRANTIES, EXPRESS, IMPLIED OR STATUTORY, AS TO THE INFORMATION IN THIS DOCUMENT</t>
  </si>
  <si>
    <t xml:space="preserve">Total Estimated Monthly Price </t>
  </si>
  <si>
    <t>Pricing Summary</t>
  </si>
  <si>
    <t xml:space="preserve">Support Level </t>
    <phoneticPr fontId="7" type="noConversion"/>
  </si>
  <si>
    <t>Standard</t>
  </si>
  <si>
    <t>Pricing Model: MOSP</t>
    <phoneticPr fontId="7" type="noConversion"/>
  </si>
  <si>
    <t xml:space="preserve">Total Estimated Yearly Price </t>
  </si>
  <si>
    <t>Compute</t>
    <phoneticPr fontId="7" type="noConversion"/>
  </si>
  <si>
    <t>Web + Mobile</t>
    <phoneticPr fontId="7" type="noConversion"/>
  </si>
  <si>
    <t>Data + Storage</t>
    <phoneticPr fontId="7" type="noConversion"/>
  </si>
  <si>
    <t>Analytics</t>
    <phoneticPr fontId="7" type="noConversion"/>
  </si>
  <si>
    <t>Networking</t>
    <phoneticPr fontId="7" type="noConversion"/>
  </si>
  <si>
    <t>Virtual Machines</t>
    <phoneticPr fontId="7" type="noConversion"/>
  </si>
  <si>
    <t>AzureApp Service</t>
    <phoneticPr fontId="7" type="noConversion"/>
  </si>
  <si>
    <t>SQL Database</t>
    <phoneticPr fontId="7" type="noConversion"/>
  </si>
  <si>
    <t>HDInsight</t>
    <phoneticPr fontId="7" type="noConversion"/>
  </si>
  <si>
    <t>IP</t>
    <phoneticPr fontId="7" type="noConversion"/>
  </si>
  <si>
    <t>Cloud Services</t>
    <phoneticPr fontId="7" type="noConversion"/>
  </si>
  <si>
    <t>Mobile Services</t>
    <phoneticPr fontId="7" type="noConversion"/>
  </si>
  <si>
    <t>Document DB</t>
    <phoneticPr fontId="7" type="noConversion"/>
  </si>
  <si>
    <t>Machine Learning</t>
    <phoneticPr fontId="7" type="noConversion"/>
  </si>
  <si>
    <t>Express Route</t>
    <phoneticPr fontId="7" type="noConversion"/>
  </si>
  <si>
    <t>RemoteApp</t>
    <phoneticPr fontId="7" type="noConversion"/>
  </si>
  <si>
    <t>API Management</t>
    <phoneticPr fontId="7" type="noConversion"/>
  </si>
  <si>
    <t>Redis Cache</t>
    <phoneticPr fontId="7" type="noConversion"/>
  </si>
  <si>
    <t>Stream Analytics</t>
    <phoneticPr fontId="7" type="noConversion"/>
  </si>
  <si>
    <t>Traffic Manager</t>
    <phoneticPr fontId="7" type="noConversion"/>
  </si>
  <si>
    <t>Batch</t>
    <phoneticPr fontId="7" type="noConversion"/>
  </si>
  <si>
    <t>Notification Hubs</t>
    <phoneticPr fontId="7" type="noConversion"/>
  </si>
  <si>
    <t>Storage</t>
    <phoneticPr fontId="7" type="noConversion"/>
  </si>
  <si>
    <t>Data Factory</t>
    <phoneticPr fontId="7" type="noConversion"/>
  </si>
  <si>
    <t>Bandwidth</t>
    <phoneticPr fontId="7" type="noConversion"/>
  </si>
  <si>
    <t>Service Fabric</t>
  </si>
  <si>
    <t>Mobile Engagement</t>
  </si>
  <si>
    <t>StorSimple</t>
    <phoneticPr fontId="7" type="noConversion"/>
  </si>
  <si>
    <t>Event Hubs</t>
    <phoneticPr fontId="7" type="noConversion"/>
  </si>
  <si>
    <t>Load Balancer</t>
  </si>
  <si>
    <t>Azure Search</t>
    <phoneticPr fontId="7" type="noConversion"/>
  </si>
  <si>
    <t>Data Catalog</t>
  </si>
  <si>
    <t>VPN Gateways</t>
  </si>
  <si>
    <t>Data Lake Store</t>
  </si>
  <si>
    <t>DNS</t>
  </si>
  <si>
    <t>Data Lake Analytics</t>
  </si>
  <si>
    <t>Application Gateways</t>
  </si>
  <si>
    <t>Total</t>
  </si>
  <si>
    <t>Hybrid Integration</t>
  </si>
  <si>
    <t>Identity + Access Management</t>
  </si>
  <si>
    <t>Media + CDN</t>
  </si>
  <si>
    <t>Developer Services</t>
  </si>
  <si>
    <t>Management</t>
  </si>
  <si>
    <t>Hybrid Integration</t>
    <phoneticPr fontId="7" type="noConversion"/>
  </si>
  <si>
    <t>Identity + Access Management</t>
    <phoneticPr fontId="7" type="noConversion"/>
  </si>
  <si>
    <t>Media + CDN</t>
    <phoneticPr fontId="7" type="noConversion"/>
  </si>
  <si>
    <t>Developer Services</t>
    <phoneticPr fontId="7" type="noConversion"/>
  </si>
  <si>
    <t>Management</t>
    <phoneticPr fontId="7" type="noConversion"/>
  </si>
  <si>
    <t>BizTalk Services</t>
    <phoneticPr fontId="7" type="noConversion"/>
  </si>
  <si>
    <t>Active Directory</t>
    <phoneticPr fontId="7" type="noConversion"/>
  </si>
  <si>
    <t>Media Services</t>
    <phoneticPr fontId="7" type="noConversion"/>
  </si>
  <si>
    <t>Visual Studio Team Services</t>
  </si>
  <si>
    <t>Scheduler</t>
    <phoneticPr fontId="7" type="noConversion"/>
  </si>
  <si>
    <t>Service Bus</t>
    <phoneticPr fontId="7" type="noConversion"/>
  </si>
  <si>
    <t>Multi-Factor Authentication</t>
  </si>
  <si>
    <t>CDN</t>
  </si>
  <si>
    <t>Application Insights</t>
  </si>
  <si>
    <t>Automation</t>
    <phoneticPr fontId="7" type="noConversion"/>
  </si>
  <si>
    <t>Backup</t>
    <phoneticPr fontId="7" type="noConversion"/>
  </si>
  <si>
    <t>Active Directory B2C</t>
  </si>
  <si>
    <t>DevTest Lab</t>
  </si>
  <si>
    <t>Operational Insights</t>
  </si>
  <si>
    <t>Site Recovery</t>
  </si>
  <si>
    <t>Active Directory Domain Services</t>
  </si>
  <si>
    <t>Key Vault</t>
  </si>
  <si>
    <t>IoT Hub</t>
  </si>
  <si>
    <t>Security Center</t>
  </si>
  <si>
    <t>Total</t>
    <phoneticPr fontId="7" type="noConversion"/>
  </si>
  <si>
    <t>This document is an estimating tool  intended for use by US headquartered companies only. Please consult local pricing information for other countries. Prices and other terms of purchase are controlled by the agreement you enter with Microsoft,   not this document. While we strive for accuracy and the content is believed accurate as of the date of listed above, this information is subject to change at any time without Notice and should not be interpreted to be a commitment, guarantee, or offer by Microsoft.</t>
  </si>
  <si>
    <t>HDInsight A2 Windows</t>
    <phoneticPr fontId="7" type="noConversion"/>
  </si>
  <si>
    <t>2 Nodes</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</si>
</sst>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quot;$&quot;\ #,##0.00_);&quot;$&quot;\ \(#,##0.00\)"/>
    <numFmt numFmtId="177" formatCode="&quot;$&quot;\ #,##0.00&quot;/month&quot;"/>
    <numFmt numFmtId="178" formatCode="&quot;$&quot;\ #,##0.00&quot;/year&quot;"/>
    <numFmt numFmtId="179" formatCode="####"/>
  </numFmts>
  <fonts count="11" x14ac:knownFonts="1">
    <font>
      <sz val="11"/>
      <color theme="1"/>
      <name val="Calibri"/>
      <family val="2"/>
    </font>
    <font>
      <b/>
      <sz val="11"/>
      <color theme="1"/>
      <name val="Calibri"/>
      <family val="2"/>
    </font>
    <font>
      <b/>
      <sz val="20"/>
      <color rgb="FF00AAEC"/>
      <name val="Calibri"/>
      <family val="2"/>
    </font>
    <font>
      <b/>
      <sz val="14"/>
      <color rgb="FFFFFFFF"/>
      <name val="Calibri"/>
      <family val="2"/>
    </font>
    <font>
      <b/>
      <sz val="12"/>
      <color rgb="FFFFFFFF"/>
      <name val="Calibri"/>
      <family val="2"/>
    </font>
    <font>
      <sz val="12"/>
      <color rgb="FF000000"/>
      <name val="Calibri"/>
      <family val="2"/>
    </font>
    <font>
      <b/>
      <sz val="16"/>
      <color rgb="FFFFFFFF"/>
      <name val="Calibri"/>
      <family val="2"/>
    </font>
    <font>
      <sz val="9"/>
      <name val="宋体"/>
      <family val="3"/>
      <charset val="134"/>
    </font>
    <font>
      <b/>
      <sz val="14"/>
      <color rgb="FF00AAEC"/>
      <name val="Calibri"/>
      <family val="2"/>
    </font>
    <font>
      <sz val="11"/>
      <color rgb="FF000000"/>
      <name val="Calibri"/>
      <family val="2"/>
    </font>
    <font>
      <sz val="18"/>
      <color rgb="FFFFFFFF"/>
      <name val="Calibri"/>
      <family val="2"/>
    </font>
  </fonts>
  <fills count="7">
    <fill>
      <patternFill patternType="none"/>
    </fill>
    <fill>
      <patternFill patternType="gray125"/>
    </fill>
    <fill>
      <patternFill patternType="solid">
        <fgColor rgb="FFFFFFFF"/>
        <bgColor indexed="64"/>
      </patternFill>
    </fill>
    <fill>
      <patternFill patternType="solid">
        <fgColor rgb="FF82BE00"/>
        <bgColor indexed="64"/>
      </patternFill>
    </fill>
    <fill>
      <patternFill patternType="solid">
        <fgColor rgb="FF00AAEC"/>
        <bgColor indexed="64"/>
      </patternFill>
    </fill>
    <fill>
      <patternFill patternType="solid">
        <fgColor rgb="FFD7D7D7"/>
        <bgColor indexed="64"/>
      </patternFill>
    </fill>
    <fill>
      <patternFill patternType="solid">
        <fgColor rgb="FFFFC7CE"/>
        <bgColor indexed="64"/>
      </patternFill>
    </fill>
  </fills>
  <borders count="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auto="1"/>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right"/>
    </xf>
    <xf numFmtId="176" fontId="0" fillId="0" borderId="0" xfId="0" applyNumberFormat="1"/>
    <xf numFmtId="176" fontId="0" fillId="0" borderId="0" xfId="0" applyNumberFormat="1" applyAlignment="1">
      <alignment horizontal="right"/>
    </xf>
    <xf numFmtId="0" fontId="3" fillId="3" borderId="3" xfId="0" applyFont="1" applyFill="1" applyBorder="1" applyAlignment="1">
      <alignment horizontal="left"/>
    </xf>
    <xf numFmtId="177" fontId="3" fillId="3" borderId="3" xfId="0" applyNumberFormat="1" applyFont="1" applyFill="1" applyBorder="1" applyAlignment="1">
      <alignment horizontal="right"/>
    </xf>
    <xf numFmtId="178" fontId="3" fillId="3" borderId="3" xfId="0" applyNumberFormat="1" applyFont="1" applyFill="1" applyBorder="1" applyAlignment="1">
      <alignment horizontal="right"/>
    </xf>
    <xf numFmtId="0" fontId="4" fillId="4" borderId="3" xfId="0" applyFont="1" applyFill="1" applyBorder="1" applyAlignment="1">
      <alignment horizontal="left" vertical="center"/>
    </xf>
    <xf numFmtId="0" fontId="4" fillId="4" borderId="3" xfId="0" applyFont="1" applyFill="1" applyBorder="1" applyAlignment="1">
      <alignment horizontal="right" vertical="center"/>
    </xf>
    <xf numFmtId="179" fontId="9" fillId="2" borderId="3" xfId="0" applyNumberFormat="1" applyFont="1" applyFill="1" applyBorder="1" applyAlignment="1">
      <alignment horizontal="left" vertical="center"/>
    </xf>
    <xf numFmtId="176" fontId="9" fillId="2" borderId="3" xfId="0" applyNumberFormat="1" applyFont="1" applyFill="1" applyBorder="1" applyAlignment="1">
      <alignment horizontal="right" vertical="center"/>
    </xf>
    <xf numFmtId="177" fontId="6" fillId="3" borderId="3" xfId="0" applyNumberFormat="1" applyFont="1" applyFill="1" applyBorder="1" applyAlignment="1">
      <alignment horizontal="right" vertical="center" wrapText="1"/>
    </xf>
    <xf numFmtId="176" fontId="5" fillId="2" borderId="3" xfId="0" applyNumberFormat="1" applyFont="1" applyFill="1" applyBorder="1" applyAlignment="1">
      <alignment horizontal="left"/>
    </xf>
    <xf numFmtId="176" fontId="5" fillId="2" borderId="3" xfId="0" applyNumberFormat="1" applyFont="1" applyFill="1" applyBorder="1" applyAlignment="1">
      <alignment horizontal="right"/>
    </xf>
    <xf numFmtId="176" fontId="5" fillId="5" borderId="3" xfId="0" applyNumberFormat="1" applyFont="1" applyFill="1" applyBorder="1" applyAlignment="1">
      <alignment horizontal="left"/>
    </xf>
    <xf numFmtId="176" fontId="5" fillId="5" borderId="3" xfId="0" applyNumberFormat="1" applyFont="1" applyFill="1" applyBorder="1" applyAlignment="1">
      <alignment horizontal="right"/>
    </xf>
    <xf numFmtId="176" fontId="4" fillId="3" borderId="3" xfId="0" applyNumberFormat="1" applyFont="1" applyFill="1" applyBorder="1" applyAlignment="1">
      <alignment horizontal="left"/>
    </xf>
    <xf numFmtId="176" fontId="4" fillId="3" borderId="3" xfId="0" applyNumberFormat="1" applyFont="1" applyFill="1" applyBorder="1" applyAlignment="1">
      <alignment horizontal="right"/>
    </xf>
    <xf numFmtId="0" fontId="8" fillId="0" borderId="0" xfId="0" applyFont="1" applyAlignment="1">
      <alignment horizontal="left"/>
    </xf>
    <xf numFmtId="176" fontId="9" fillId="2" borderId="3" xfId="0" applyNumberFormat="1" applyFont="1" applyFill="1" applyBorder="1" applyAlignment="1">
      <alignment horizontal="left" vertical="center"/>
    </xf>
    <xf numFmtId="176" fontId="9" fillId="2" borderId="3" xfId="0" applyNumberFormat="1" applyFont="1" applyFill="1" applyBorder="1" applyAlignment="1">
      <alignment horizontal="right" vertical="center"/>
    </xf>
    <xf numFmtId="0" fontId="1" fillId="6" borderId="0" xfId="0" applyFont="1" applyFill="1" applyAlignment="1">
      <alignment horizontal="center" vertical="top" wrapText="1"/>
    </xf>
    <xf numFmtId="0" fontId="10" fillId="3" borderId="3" xfId="0" applyFont="1" applyFill="1" applyBorder="1" applyAlignment="1">
      <alignment horizontal="right" vertical="center"/>
    </xf>
    <xf numFmtId="0" fontId="0" fillId="6" borderId="0" xfId="0" applyFont="1" applyFill="1" applyAlignment="1">
      <alignment horizontal="center" vertical="top" wrapText="1"/>
    </xf>
    <xf numFmtId="176" fontId="1" fillId="6" borderId="0" xfId="0" applyNumberFormat="1" applyFont="1" applyFill="1" applyAlignment="1">
      <alignment horizontal="center" vertical="top" wrapText="1"/>
    </xf>
    <xf numFmtId="176" fontId="4" fillId="4" borderId="1" xfId="0" applyNumberFormat="1" applyFont="1" applyFill="1" applyBorder="1" applyAlignment="1">
      <alignment horizontal="left"/>
    </xf>
    <xf numFmtId="176" fontId="4" fillId="4" borderId="2" xfId="0" applyNumberFormat="1" applyFont="1" applyFill="1" applyBorder="1" applyAlignment="1">
      <alignment horizontal="left"/>
    </xf>
    <xf numFmtId="0" fontId="6" fillId="4" borderId="3" xfId="0" applyFont="1" applyFill="1" applyBorder="1" applyAlignment="1">
      <alignment horizontal="left"/>
    </xf>
    <xf numFmtId="176" fontId="6" fillId="4" borderId="3" xfId="0" applyNumberFormat="1" applyFont="1" applyFill="1" applyBorder="1" applyAlignment="1">
      <alignment horizontal="right"/>
    </xf>
    <xf numFmtId="176" fontId="6" fillId="4" borderId="3" xfId="0" applyNumberFormat="1" applyFont="1" applyFill="1" applyBorder="1" applyAlignment="1">
      <alignment horizontal="right" wrapText="1"/>
    </xf>
    <xf numFmtId="0" fontId="2"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1</xdr:row>
      <xdr:rowOff>71120</xdr:rowOff>
    </xdr:from>
    <xdr:to>
      <xdr:col>1</xdr:col>
      <xdr:colOff>927100</xdr:colOff>
      <xdr:row>2</xdr:row>
      <xdr:rowOff>25400</xdr:rowOff>
    </xdr:to>
    <xdr:pic>
      <xdr:nvPicPr>
        <xdr:cNvPr id="2" name="Picture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0" y="254000"/>
          <a:ext cx="901700" cy="19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xdr:colOff>
      <xdr:row>1</xdr:row>
      <xdr:rowOff>63500</xdr:rowOff>
    </xdr:from>
    <xdr:to>
      <xdr:col>1</xdr:col>
      <xdr:colOff>927100</xdr:colOff>
      <xdr:row>2</xdr:row>
      <xdr:rowOff>1530</xdr:rowOff>
    </xdr:to>
    <xdr:pic>
      <xdr:nvPicPr>
        <xdr:cNvPr id="2" name="Picture 1">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0" y="254000"/>
          <a:ext cx="901700" cy="190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9"/>
  <sheetViews>
    <sheetView showGridLines="0" tabSelected="1" topLeftCell="C1" zoomScale="75" zoomScaleNormal="75" workbookViewId="0">
      <selection activeCell="K7" sqref="K7"/>
    </sheetView>
  </sheetViews>
  <sheetFormatPr defaultRowHeight="21" customHeight="1" x14ac:dyDescent="0.3"/>
  <cols>
    <col min="1" max="1" width="2.33203125" customWidth="1"/>
    <col min="2" max="2" width="27.88671875" customWidth="1"/>
    <col min="3" max="3" width="13.109375" customWidth="1"/>
    <col min="4" max="4" width="16.44140625" customWidth="1"/>
    <col min="5" max="5" width="43.33203125" customWidth="1"/>
    <col min="6" max="6" width="18.44140625" customWidth="1"/>
    <col min="7" max="7" width="12.33203125" customWidth="1"/>
    <col min="8" max="8" width="22.44140625" customWidth="1"/>
    <col min="9" max="9" width="15" customWidth="1"/>
    <col min="10" max="10" width="14.109375" style="1" customWidth="1"/>
    <col min="11" max="11" width="25.44140625" style="1" customWidth="1"/>
    <col min="12" max="12" width="29.33203125" style="1" customWidth="1"/>
  </cols>
  <sheetData>
    <row r="2" spans="2:12" ht="18.75" customHeight="1" x14ac:dyDescent="0.3"/>
    <row r="3" spans="2:12" ht="15" customHeight="1" x14ac:dyDescent="0.3"/>
    <row r="4" spans="2:12" ht="15" customHeight="1" x14ac:dyDescent="0.3"/>
    <row r="5" spans="2:12" ht="18.75" customHeight="1" x14ac:dyDescent="0.3"/>
    <row r="6" spans="2:12" ht="21" customHeight="1" x14ac:dyDescent="0.35">
      <c r="B6" s="18" t="s">
        <v>0</v>
      </c>
      <c r="C6" s="18"/>
      <c r="D6" s="18"/>
      <c r="E6" s="18"/>
      <c r="F6" s="18"/>
      <c r="G6" s="18"/>
      <c r="H6" s="18"/>
      <c r="I6" s="18"/>
    </row>
    <row r="7" spans="2:12" ht="21" customHeight="1" x14ac:dyDescent="0.35">
      <c r="B7" s="4" t="s">
        <v>1</v>
      </c>
      <c r="K7" s="5">
        <f>K9+L13</f>
        <v>3351.36</v>
      </c>
      <c r="L7" s="6">
        <f>K7*12</f>
        <v>40216.32</v>
      </c>
    </row>
    <row r="8" spans="2:12" ht="21" customHeight="1" x14ac:dyDescent="0.3">
      <c r="B8" s="7" t="s">
        <v>2</v>
      </c>
      <c r="C8" s="7" t="s">
        <v>3</v>
      </c>
      <c r="D8" s="7" t="s">
        <v>4</v>
      </c>
      <c r="E8" s="7" t="s">
        <v>5</v>
      </c>
      <c r="F8" s="7" t="s">
        <v>6</v>
      </c>
      <c r="G8" s="7" t="s">
        <v>7</v>
      </c>
      <c r="H8" s="7" t="s">
        <v>8</v>
      </c>
      <c r="I8" s="7" t="s">
        <v>9</v>
      </c>
      <c r="J8" s="8" t="s">
        <v>10</v>
      </c>
      <c r="K8" s="8" t="s">
        <v>11</v>
      </c>
      <c r="L8" s="8" t="s">
        <v>12</v>
      </c>
    </row>
    <row r="9" spans="2:12" ht="21" customHeight="1" x14ac:dyDescent="0.3">
      <c r="B9" s="19" t="s">
        <v>13</v>
      </c>
      <c r="C9" s="19" t="s">
        <v>14</v>
      </c>
      <c r="D9" s="9" t="s">
        <v>15</v>
      </c>
      <c r="E9" s="9" t="s">
        <v>107</v>
      </c>
      <c r="F9" s="9" t="s">
        <v>16</v>
      </c>
      <c r="G9" s="9" t="s">
        <v>108</v>
      </c>
      <c r="H9" s="9" t="s">
        <v>17</v>
      </c>
      <c r="I9" s="9"/>
      <c r="J9" s="10">
        <v>238.08</v>
      </c>
      <c r="K9" s="20">
        <f>SUM(J9:J12)</f>
        <v>3051.36</v>
      </c>
      <c r="L9" s="20">
        <f>K9</f>
        <v>3051.36</v>
      </c>
    </row>
    <row r="10" spans="2:12" ht="21" customHeight="1" x14ac:dyDescent="0.3">
      <c r="B10" s="19"/>
      <c r="C10" s="19"/>
      <c r="D10" s="9" t="s">
        <v>18</v>
      </c>
      <c r="E10" s="9" t="s">
        <v>19</v>
      </c>
      <c r="F10" s="9" t="s">
        <v>16</v>
      </c>
      <c r="G10" s="9" t="s">
        <v>20</v>
      </c>
      <c r="H10" s="9" t="s">
        <v>21</v>
      </c>
      <c r="I10" s="9"/>
      <c r="J10" s="10">
        <v>88.65</v>
      </c>
      <c r="K10" s="20"/>
      <c r="L10" s="20"/>
    </row>
    <row r="11" spans="2:12" ht="21" customHeight="1" x14ac:dyDescent="0.3">
      <c r="B11" s="19"/>
      <c r="C11" s="19"/>
      <c r="D11" s="9" t="s">
        <v>22</v>
      </c>
      <c r="E11" s="9" t="s">
        <v>23</v>
      </c>
      <c r="F11" s="9" t="s">
        <v>16</v>
      </c>
      <c r="G11" s="9" t="s">
        <v>20</v>
      </c>
      <c r="H11" s="9" t="s">
        <v>21</v>
      </c>
      <c r="I11" s="9"/>
      <c r="J11" s="10">
        <v>24.58</v>
      </c>
      <c r="K11" s="20"/>
      <c r="L11" s="20"/>
    </row>
    <row r="12" spans="2:12" ht="21" customHeight="1" x14ac:dyDescent="0.3">
      <c r="B12" s="19"/>
      <c r="C12" s="19"/>
      <c r="D12" s="9" t="s">
        <v>22</v>
      </c>
      <c r="E12" s="9" t="s">
        <v>24</v>
      </c>
      <c r="F12" s="9" t="s">
        <v>16</v>
      </c>
      <c r="G12" s="9" t="s">
        <v>25</v>
      </c>
      <c r="H12" s="9" t="s">
        <v>17</v>
      </c>
      <c r="I12" s="9"/>
      <c r="J12" s="10">
        <v>2700.05</v>
      </c>
      <c r="K12" s="20"/>
      <c r="L12" s="20"/>
    </row>
    <row r="13" spans="2:12" ht="27" customHeight="1" x14ac:dyDescent="0.3">
      <c r="B13" s="22" t="s">
        <v>26</v>
      </c>
      <c r="C13" s="22"/>
      <c r="D13" s="22"/>
      <c r="E13" s="22"/>
      <c r="F13" s="22"/>
      <c r="G13" s="22"/>
      <c r="H13" s="22"/>
      <c r="I13" s="22"/>
      <c r="J13" s="22"/>
      <c r="K13" s="22"/>
      <c r="L13" s="11">
        <v>300</v>
      </c>
    </row>
    <row r="14" spans="2:12" ht="27" customHeight="1" x14ac:dyDescent="0.3">
      <c r="B14" s="22" t="s">
        <v>27</v>
      </c>
      <c r="C14" s="22"/>
      <c r="D14" s="22"/>
      <c r="E14" s="22"/>
      <c r="F14" s="22"/>
      <c r="G14" s="22"/>
      <c r="H14" s="22"/>
      <c r="I14" s="22"/>
      <c r="J14" s="22"/>
      <c r="K14" s="22"/>
      <c r="L14" s="11">
        <f>K9</f>
        <v>3051.36</v>
      </c>
    </row>
    <row r="15" spans="2:12" ht="27" customHeight="1" x14ac:dyDescent="0.3">
      <c r="B15" s="22" t="s">
        <v>28</v>
      </c>
      <c r="C15" s="22"/>
      <c r="D15" s="22"/>
      <c r="E15" s="22"/>
      <c r="F15" s="22"/>
      <c r="G15" s="22"/>
      <c r="H15" s="22"/>
      <c r="I15" s="22"/>
      <c r="J15" s="22"/>
      <c r="K15" s="22"/>
      <c r="L15" s="22"/>
    </row>
    <row r="17" spans="2:12" ht="19.95" customHeight="1" x14ac:dyDescent="0.3">
      <c r="B17" s="21" t="s">
        <v>29</v>
      </c>
      <c r="C17" s="21"/>
      <c r="D17" s="21"/>
      <c r="E17" s="21"/>
      <c r="F17" s="21"/>
      <c r="G17" s="21"/>
      <c r="H17" s="21"/>
      <c r="I17" s="21"/>
      <c r="J17" s="21"/>
      <c r="K17" s="21"/>
      <c r="L17" s="21"/>
    </row>
    <row r="18" spans="2:12" ht="60" customHeight="1" x14ac:dyDescent="0.3">
      <c r="B18" s="23" t="s">
        <v>30</v>
      </c>
      <c r="C18" s="23"/>
      <c r="D18" s="23"/>
      <c r="E18" s="23"/>
      <c r="F18" s="23"/>
      <c r="G18" s="23"/>
      <c r="H18" s="23"/>
      <c r="I18" s="23"/>
      <c r="J18" s="23"/>
      <c r="K18" s="23"/>
      <c r="L18" s="23"/>
    </row>
    <row r="19" spans="2:12" ht="19.95" customHeight="1" x14ac:dyDescent="0.3">
      <c r="B19" s="21" t="s">
        <v>31</v>
      </c>
      <c r="C19" s="21"/>
      <c r="D19" s="21"/>
      <c r="E19" s="21"/>
      <c r="F19" s="21"/>
      <c r="G19" s="21"/>
      <c r="H19" s="21"/>
      <c r="I19" s="21"/>
      <c r="J19" s="21"/>
      <c r="K19" s="21"/>
      <c r="L19" s="21"/>
    </row>
  </sheetData>
  <mergeCells count="11">
    <mergeCell ref="B6:I6"/>
    <mergeCell ref="C9:C12"/>
    <mergeCell ref="K9:K12"/>
    <mergeCell ref="B9:B12"/>
    <mergeCell ref="B19:L19"/>
    <mergeCell ref="L9:L12"/>
    <mergeCell ref="B14:K14"/>
    <mergeCell ref="B15:L15"/>
    <mergeCell ref="B17:L17"/>
    <mergeCell ref="B18:L18"/>
    <mergeCell ref="B13:K13"/>
  </mergeCells>
  <phoneticPr fontId="7"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31"/>
  <sheetViews>
    <sheetView showGridLines="0" topLeftCell="A13" zoomScale="83" zoomScaleNormal="83" workbookViewId="0">
      <selection activeCell="N7" sqref="N7:O7"/>
    </sheetView>
  </sheetViews>
  <sheetFormatPr defaultRowHeight="20.25" customHeight="1" x14ac:dyDescent="0.3"/>
  <cols>
    <col min="1" max="1" width="1.6640625" customWidth="1"/>
    <col min="2" max="2" width="26.33203125" customWidth="1"/>
    <col min="3" max="3" width="11" style="1" customWidth="1"/>
    <col min="4" max="4" width="1.44140625" customWidth="1"/>
    <col min="5" max="5" width="27.33203125" customWidth="1"/>
    <col min="6" max="6" width="11" style="1" customWidth="1"/>
    <col min="7" max="7" width="1.44140625" customWidth="1"/>
    <col min="8" max="8" width="26.33203125" customWidth="1"/>
    <col min="9" max="9" width="15.33203125" style="1" customWidth="1"/>
    <col min="10" max="10" width="1.44140625" customWidth="1"/>
    <col min="11" max="11" width="26.33203125" customWidth="1"/>
    <col min="12" max="12" width="17.33203125" style="1" customWidth="1"/>
    <col min="13" max="13" width="1.44140625" customWidth="1"/>
    <col min="14" max="14" width="26.33203125" customWidth="1"/>
    <col min="15" max="15" width="13.33203125" style="1" customWidth="1"/>
  </cols>
  <sheetData>
    <row r="4" spans="2:15" ht="20.25" customHeight="1" x14ac:dyDescent="0.4">
      <c r="K4" s="27" t="s">
        <v>32</v>
      </c>
      <c r="L4" s="27"/>
      <c r="M4" s="27"/>
      <c r="N4" s="28">
        <v>3351.36</v>
      </c>
      <c r="O4" s="28"/>
    </row>
    <row r="5" spans="2:15" ht="20.25" customHeight="1" x14ac:dyDescent="0.5">
      <c r="B5" s="30" t="s">
        <v>33</v>
      </c>
      <c r="C5" s="30"/>
      <c r="D5" s="30"/>
      <c r="E5" s="30"/>
      <c r="F5" s="30"/>
      <c r="G5" s="30"/>
      <c r="H5" s="30"/>
      <c r="I5" s="30"/>
      <c r="J5" s="30"/>
      <c r="K5" s="27" t="s">
        <v>34</v>
      </c>
      <c r="L5" s="27"/>
      <c r="M5" s="27"/>
      <c r="N5" s="29" t="s">
        <v>35</v>
      </c>
      <c r="O5" s="29"/>
    </row>
    <row r="6" spans="2:15" ht="21" customHeight="1" x14ac:dyDescent="0.4">
      <c r="B6" s="4" t="s">
        <v>36</v>
      </c>
      <c r="K6" s="27" t="s">
        <v>37</v>
      </c>
      <c r="L6" s="27"/>
      <c r="M6" s="27"/>
      <c r="N6" s="28">
        <v>40216.32</v>
      </c>
      <c r="O6" s="28"/>
    </row>
    <row r="7" spans="2:15" ht="20.25" customHeight="1" x14ac:dyDescent="0.3">
      <c r="B7" s="25" t="s">
        <v>38</v>
      </c>
      <c r="C7" s="26"/>
      <c r="E7" s="25" t="s">
        <v>39</v>
      </c>
      <c r="F7" s="26"/>
      <c r="H7" s="25" t="s">
        <v>40</v>
      </c>
      <c r="I7" s="26"/>
      <c r="K7" s="25" t="s">
        <v>41</v>
      </c>
      <c r="L7" s="26"/>
      <c r="N7" s="25" t="s">
        <v>42</v>
      </c>
      <c r="O7" s="26"/>
    </row>
    <row r="8" spans="2:15" ht="20.25" customHeight="1" x14ac:dyDescent="0.3">
      <c r="B8" s="12" t="s">
        <v>43</v>
      </c>
      <c r="C8" s="13">
        <v>0</v>
      </c>
      <c r="E8" s="12" t="s">
        <v>44</v>
      </c>
      <c r="F8" s="13">
        <v>0</v>
      </c>
      <c r="H8" s="12" t="s">
        <v>45</v>
      </c>
      <c r="I8" s="13">
        <v>0</v>
      </c>
      <c r="K8" s="12" t="s">
        <v>46</v>
      </c>
      <c r="L8" s="13">
        <v>238.08</v>
      </c>
      <c r="N8" s="12" t="s">
        <v>47</v>
      </c>
      <c r="O8" s="13">
        <v>0</v>
      </c>
    </row>
    <row r="9" spans="2:15" ht="20.25" customHeight="1" x14ac:dyDescent="0.3">
      <c r="B9" s="14" t="s">
        <v>48</v>
      </c>
      <c r="C9" s="15">
        <v>0</v>
      </c>
      <c r="E9" s="14" t="s">
        <v>49</v>
      </c>
      <c r="F9" s="15">
        <v>0</v>
      </c>
      <c r="H9" s="14" t="s">
        <v>50</v>
      </c>
      <c r="I9" s="15">
        <v>0</v>
      </c>
      <c r="K9" s="14" t="s">
        <v>51</v>
      </c>
      <c r="L9" s="15">
        <v>0</v>
      </c>
      <c r="N9" s="14" t="s">
        <v>52</v>
      </c>
      <c r="O9" s="15">
        <v>0</v>
      </c>
    </row>
    <row r="10" spans="2:15" ht="20.25" customHeight="1" x14ac:dyDescent="0.3">
      <c r="B10" s="12" t="s">
        <v>53</v>
      </c>
      <c r="C10" s="13">
        <v>0</v>
      </c>
      <c r="E10" s="12" t="s">
        <v>54</v>
      </c>
      <c r="F10" s="13">
        <v>0</v>
      </c>
      <c r="H10" s="12" t="s">
        <v>55</v>
      </c>
      <c r="I10" s="13">
        <v>0</v>
      </c>
      <c r="K10" s="12" t="s">
        <v>56</v>
      </c>
      <c r="L10" s="13">
        <v>0</v>
      </c>
      <c r="N10" s="12" t="s">
        <v>57</v>
      </c>
      <c r="O10" s="13">
        <v>0</v>
      </c>
    </row>
    <row r="11" spans="2:15" ht="20.25" customHeight="1" x14ac:dyDescent="0.3">
      <c r="B11" s="14" t="s">
        <v>58</v>
      </c>
      <c r="C11" s="15">
        <v>0</v>
      </c>
      <c r="E11" s="14" t="s">
        <v>59</v>
      </c>
      <c r="F11" s="15">
        <v>0</v>
      </c>
      <c r="H11" s="14" t="s">
        <v>60</v>
      </c>
      <c r="I11" s="15">
        <v>24.58</v>
      </c>
      <c r="K11" s="14" t="s">
        <v>61</v>
      </c>
      <c r="L11" s="15">
        <v>0</v>
      </c>
      <c r="N11" s="14" t="s">
        <v>62</v>
      </c>
      <c r="O11" s="15">
        <v>88.65</v>
      </c>
    </row>
    <row r="12" spans="2:15" ht="20.25" customHeight="1" x14ac:dyDescent="0.3">
      <c r="B12" s="12" t="s">
        <v>63</v>
      </c>
      <c r="C12" s="13">
        <v>0</v>
      </c>
      <c r="E12" s="12" t="s">
        <v>64</v>
      </c>
      <c r="F12" s="13">
        <v>0</v>
      </c>
      <c r="H12" s="12" t="s">
        <v>65</v>
      </c>
      <c r="I12" s="13">
        <v>0</v>
      </c>
      <c r="K12" s="12" t="s">
        <v>66</v>
      </c>
      <c r="L12" s="13">
        <v>0</v>
      </c>
      <c r="N12" s="12" t="s">
        <v>67</v>
      </c>
      <c r="O12" s="13">
        <v>0</v>
      </c>
    </row>
    <row r="13" spans="2:15" ht="20.25" customHeight="1" x14ac:dyDescent="0.3">
      <c r="B13" s="14"/>
      <c r="C13" s="15"/>
      <c r="E13" s="14"/>
      <c r="F13" s="15"/>
      <c r="H13" s="14" t="s">
        <v>68</v>
      </c>
      <c r="I13" s="15">
        <v>0</v>
      </c>
      <c r="K13" s="14" t="s">
        <v>69</v>
      </c>
      <c r="L13" s="15">
        <v>0</v>
      </c>
      <c r="N13" s="14" t="s">
        <v>70</v>
      </c>
      <c r="O13" s="15">
        <v>0</v>
      </c>
    </row>
    <row r="14" spans="2:15" ht="20.25" customHeight="1" x14ac:dyDescent="0.3">
      <c r="B14" s="12"/>
      <c r="C14" s="13"/>
      <c r="E14" s="12"/>
      <c r="F14" s="13"/>
      <c r="H14" s="12" t="s">
        <v>24</v>
      </c>
      <c r="I14" s="13">
        <v>2700.05</v>
      </c>
      <c r="K14" s="12" t="s">
        <v>71</v>
      </c>
      <c r="L14" s="13">
        <v>0</v>
      </c>
      <c r="N14" s="12" t="s">
        <v>72</v>
      </c>
      <c r="O14" s="13">
        <v>0</v>
      </c>
    </row>
    <row r="15" spans="2:15" ht="20.25" customHeight="1" x14ac:dyDescent="0.3">
      <c r="B15" s="14"/>
      <c r="C15" s="15"/>
      <c r="E15" s="14"/>
      <c r="F15" s="15"/>
      <c r="H15" s="14"/>
      <c r="I15" s="15"/>
      <c r="K15" s="14" t="s">
        <v>73</v>
      </c>
      <c r="L15" s="15">
        <v>0</v>
      </c>
      <c r="N15" s="14" t="s">
        <v>74</v>
      </c>
      <c r="O15" s="15">
        <v>0</v>
      </c>
    </row>
    <row r="16" spans="2:15" ht="20.25" customHeight="1" x14ac:dyDescent="0.3">
      <c r="B16" s="16"/>
      <c r="C16" s="17"/>
      <c r="E16" s="16"/>
      <c r="F16" s="17"/>
      <c r="H16" s="16"/>
      <c r="I16" s="17"/>
      <c r="K16" s="16"/>
      <c r="L16" s="17"/>
      <c r="N16" s="16"/>
      <c r="O16" s="17"/>
    </row>
    <row r="17" spans="2:15" ht="20.25" customHeight="1" x14ac:dyDescent="0.3">
      <c r="B17" s="2" t="s">
        <v>75</v>
      </c>
      <c r="C17" s="3">
        <v>0</v>
      </c>
      <c r="E17" s="2" t="s">
        <v>75</v>
      </c>
      <c r="F17" s="3">
        <v>0</v>
      </c>
      <c r="H17" s="2" t="s">
        <v>75</v>
      </c>
      <c r="I17" s="3">
        <f>SUM(I8:I14)</f>
        <v>2724.63</v>
      </c>
      <c r="K17" s="2" t="s">
        <v>75</v>
      </c>
      <c r="L17" s="3">
        <v>476.16</v>
      </c>
      <c r="N17" s="2" t="s">
        <v>75</v>
      </c>
      <c r="O17" s="3">
        <v>88.65</v>
      </c>
    </row>
    <row r="18" spans="2:15" ht="20.25" customHeight="1" x14ac:dyDescent="0.3">
      <c r="B18" s="25" t="s">
        <v>76</v>
      </c>
      <c r="C18" s="26"/>
      <c r="E18" s="25" t="s">
        <v>77</v>
      </c>
      <c r="F18" s="26"/>
      <c r="H18" s="25" t="s">
        <v>78</v>
      </c>
      <c r="I18" s="26"/>
      <c r="K18" s="25" t="s">
        <v>79</v>
      </c>
      <c r="L18" s="26"/>
      <c r="N18" s="25" t="s">
        <v>80</v>
      </c>
      <c r="O18" s="26"/>
    </row>
    <row r="19" spans="2:15" ht="20.25" customHeight="1" x14ac:dyDescent="0.3">
      <c r="B19" s="12" t="s">
        <v>81</v>
      </c>
      <c r="C19" s="13"/>
      <c r="E19" s="12" t="s">
        <v>82</v>
      </c>
      <c r="F19" s="13"/>
      <c r="H19" s="12" t="s">
        <v>83</v>
      </c>
      <c r="I19" s="13"/>
      <c r="K19" s="12" t="s">
        <v>84</v>
      </c>
      <c r="L19" s="13"/>
      <c r="N19" s="12" t="s">
        <v>85</v>
      </c>
      <c r="O19" s="13"/>
    </row>
    <row r="20" spans="2:15" ht="20.25" customHeight="1" x14ac:dyDescent="0.3">
      <c r="B20" s="14" t="s">
        <v>86</v>
      </c>
      <c r="C20" s="15">
        <v>0</v>
      </c>
      <c r="E20" s="14" t="s">
        <v>87</v>
      </c>
      <c r="F20" s="15">
        <v>0</v>
      </c>
      <c r="H20" s="14" t="s">
        <v>88</v>
      </c>
      <c r="I20" s="15">
        <v>0</v>
      </c>
      <c r="K20" s="14" t="s">
        <v>89</v>
      </c>
      <c r="L20" s="15">
        <v>0</v>
      </c>
      <c r="N20" s="14" t="s">
        <v>90</v>
      </c>
      <c r="O20" s="15">
        <v>0</v>
      </c>
    </row>
    <row r="21" spans="2:15" ht="20.25" customHeight="1" x14ac:dyDescent="0.3">
      <c r="B21" s="12" t="s">
        <v>91</v>
      </c>
      <c r="C21" s="13">
        <v>0</v>
      </c>
      <c r="E21" s="12" t="s">
        <v>92</v>
      </c>
      <c r="F21" s="13">
        <v>0</v>
      </c>
      <c r="H21" s="12" t="s">
        <v>93</v>
      </c>
      <c r="I21" s="13">
        <v>0</v>
      </c>
      <c r="K21" s="12" t="s">
        <v>94</v>
      </c>
      <c r="L21" s="13">
        <v>0</v>
      </c>
      <c r="N21" s="12" t="s">
        <v>95</v>
      </c>
      <c r="O21" s="13">
        <v>0</v>
      </c>
    </row>
    <row r="22" spans="2:15" ht="20.25" customHeight="1" x14ac:dyDescent="0.3">
      <c r="B22" s="14" t="s">
        <v>96</v>
      </c>
      <c r="C22" s="15">
        <v>0</v>
      </c>
      <c r="E22" s="14" t="s">
        <v>97</v>
      </c>
      <c r="F22" s="15">
        <v>0</v>
      </c>
      <c r="H22" s="14"/>
      <c r="I22" s="15"/>
      <c r="K22" s="14" t="s">
        <v>98</v>
      </c>
      <c r="L22" s="15">
        <v>0</v>
      </c>
      <c r="N22" s="14" t="s">
        <v>99</v>
      </c>
      <c r="O22" s="15">
        <v>0</v>
      </c>
    </row>
    <row r="23" spans="2:15" ht="20.25" customHeight="1" x14ac:dyDescent="0.3">
      <c r="B23" s="12" t="s">
        <v>100</v>
      </c>
      <c r="C23" s="13">
        <v>0</v>
      </c>
      <c r="E23" s="12" t="s">
        <v>101</v>
      </c>
      <c r="F23" s="13">
        <v>0</v>
      </c>
      <c r="H23" s="12"/>
      <c r="I23" s="13"/>
      <c r="K23" s="12"/>
      <c r="L23" s="13"/>
      <c r="N23" s="12" t="s">
        <v>102</v>
      </c>
      <c r="O23" s="13">
        <v>0</v>
      </c>
    </row>
    <row r="24" spans="2:15" ht="20.25" customHeight="1" x14ac:dyDescent="0.3">
      <c r="B24" s="14"/>
      <c r="C24" s="15"/>
      <c r="E24" s="14"/>
      <c r="F24" s="15"/>
      <c r="H24" s="14"/>
      <c r="I24" s="15"/>
      <c r="K24" s="14"/>
      <c r="L24" s="15"/>
      <c r="N24" s="14" t="s">
        <v>103</v>
      </c>
      <c r="O24" s="15">
        <v>0</v>
      </c>
    </row>
    <row r="25" spans="2:15" ht="20.25" customHeight="1" x14ac:dyDescent="0.3">
      <c r="B25" s="12"/>
      <c r="C25" s="13"/>
      <c r="E25" s="12"/>
      <c r="F25" s="13"/>
      <c r="H25" s="12"/>
      <c r="I25" s="13"/>
      <c r="K25" s="12"/>
      <c r="L25" s="13"/>
      <c r="N25" s="12" t="s">
        <v>104</v>
      </c>
      <c r="O25" s="13">
        <v>0</v>
      </c>
    </row>
    <row r="26" spans="2:15" ht="20.25" customHeight="1" x14ac:dyDescent="0.3">
      <c r="B26" s="14"/>
      <c r="C26" s="15"/>
      <c r="E26" s="14"/>
      <c r="F26" s="15"/>
      <c r="H26" s="14"/>
      <c r="I26" s="15"/>
      <c r="K26" s="14"/>
      <c r="L26" s="15"/>
      <c r="N26" s="14" t="s">
        <v>26</v>
      </c>
      <c r="O26" s="15">
        <v>300</v>
      </c>
    </row>
    <row r="27" spans="2:15" ht="20.100000000000001" customHeight="1" x14ac:dyDescent="0.3">
      <c r="B27" s="16"/>
      <c r="C27" s="17"/>
      <c r="E27" s="16"/>
      <c r="F27" s="17"/>
      <c r="H27" s="16"/>
      <c r="I27" s="17"/>
      <c r="K27" s="16"/>
      <c r="L27" s="17"/>
      <c r="N27" s="16"/>
      <c r="O27" s="17"/>
    </row>
    <row r="28" spans="2:15" ht="60" customHeight="1" x14ac:dyDescent="0.3">
      <c r="B28" s="2"/>
      <c r="C28" s="3"/>
      <c r="E28" s="2"/>
      <c r="F28" s="3"/>
      <c r="H28" s="2"/>
      <c r="I28" s="3"/>
      <c r="K28" s="2"/>
      <c r="L28" s="3"/>
      <c r="N28" s="2"/>
      <c r="O28" s="3"/>
    </row>
    <row r="29" spans="2:15" ht="20.100000000000001" customHeight="1" x14ac:dyDescent="0.3">
      <c r="B29" s="24" t="s">
        <v>105</v>
      </c>
      <c r="C29" s="24"/>
      <c r="D29" s="21"/>
      <c r="E29" s="24"/>
      <c r="F29" s="24"/>
      <c r="G29" s="21"/>
      <c r="H29" s="24"/>
      <c r="I29" s="24"/>
      <c r="J29" s="21"/>
      <c r="K29" s="24"/>
      <c r="L29" s="24"/>
      <c r="M29" s="21"/>
      <c r="N29" s="24"/>
      <c r="O29" s="24"/>
    </row>
    <row r="30" spans="2:15" ht="20.25" customHeight="1" x14ac:dyDescent="0.3">
      <c r="B30" s="23" t="s">
        <v>106</v>
      </c>
      <c r="C30" s="23"/>
      <c r="D30" s="23"/>
      <c r="E30" s="23"/>
      <c r="F30" s="23"/>
      <c r="G30" s="23"/>
      <c r="H30" s="23"/>
      <c r="I30" s="23"/>
      <c r="J30" s="23"/>
      <c r="K30" s="23"/>
      <c r="L30" s="23"/>
      <c r="M30" s="23"/>
      <c r="N30" s="23"/>
      <c r="O30" s="23"/>
    </row>
    <row r="31" spans="2:15" ht="20.25" customHeight="1" x14ac:dyDescent="0.3">
      <c r="B31" s="21" t="s">
        <v>31</v>
      </c>
      <c r="C31" s="21"/>
      <c r="D31" s="21"/>
      <c r="E31" s="21"/>
      <c r="F31" s="21"/>
      <c r="G31" s="21"/>
      <c r="H31" s="21"/>
      <c r="I31" s="21"/>
      <c r="J31" s="21"/>
      <c r="K31" s="21"/>
      <c r="L31" s="21"/>
      <c r="M31" s="21"/>
      <c r="N31" s="21"/>
      <c r="O31" s="21"/>
    </row>
  </sheetData>
  <mergeCells count="20">
    <mergeCell ref="E7:F7"/>
    <mergeCell ref="H7:I7"/>
    <mergeCell ref="K7:L7"/>
    <mergeCell ref="N7:O7"/>
    <mergeCell ref="K4:M4"/>
    <mergeCell ref="N4:O4"/>
    <mergeCell ref="K5:M5"/>
    <mergeCell ref="N5:O5"/>
    <mergeCell ref="K6:M6"/>
    <mergeCell ref="N6:O6"/>
    <mergeCell ref="B5:J5"/>
    <mergeCell ref="B7:C7"/>
    <mergeCell ref="B29:O29"/>
    <mergeCell ref="B30:O30"/>
    <mergeCell ref="B31:O31"/>
    <mergeCell ref="B18:C18"/>
    <mergeCell ref="E18:F18"/>
    <mergeCell ref="H18:I18"/>
    <mergeCell ref="K18:L18"/>
    <mergeCell ref="N18:O18"/>
  </mergeCells>
  <phoneticPr fontId="7"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734BFCAE61E284A9DB5E8B22C2518DA" ma:contentTypeVersion="0" ma:contentTypeDescription="Create a new document." ma:contentTypeScope="" ma:versionID="2a73f378ed23ae964c71fe05cea029d6">
  <xsd:schema xmlns:xsd="http://www.w3.org/2001/XMLSchema" xmlns:xs="http://www.w3.org/2001/XMLSchema" xmlns:p="http://schemas.microsoft.com/office/2006/metadata/properties" targetNamespace="http://schemas.microsoft.com/office/2006/metadata/properties" ma:root="true" ma:fieldsID="abc59ee2edf01cfb808cadb27e045d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1A17F3-25D5-4865-9976-3AA4DE8172AB}">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www.w3.org/XML/1998/namespace"/>
  </ds:schemaRefs>
</ds:datastoreItem>
</file>

<file path=customXml/itemProps2.xml><?xml version="1.0" encoding="utf-8"?>
<ds:datastoreItem xmlns:ds="http://schemas.openxmlformats.org/officeDocument/2006/customXml" ds:itemID="{1C582381-82CE-4C66-BCDD-C0DA170F82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64622FE-C33D-4C2F-97BE-3014CD22E43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Pricing</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Corporation</dc:creator>
  <cp:keywords/>
  <dc:description/>
  <cp:lastModifiedBy>Guomin Huang</cp:lastModifiedBy>
  <cp:revision/>
  <dcterms:created xsi:type="dcterms:W3CDTF">2015-01-23T11:17:47Z</dcterms:created>
  <dcterms:modified xsi:type="dcterms:W3CDTF">2016-08-23T06:49:50Z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0x0101003734BFCAE61E284A9DB5E8B22C2518DA</vt:lpwstr>
  </property>
</Properties>
</file>